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40" yWindow="30" windowWidth="18720" windowHeight="12090" tabRatio="729"/>
  </bookViews>
  <sheets>
    <sheet name="Gewerbesteuer-Rechner" sheetId="1" r:id="rId1"/>
    <sheet name="Berechnung" sheetId="5" r:id="rId2"/>
    <sheet name="listen" sheetId="6" r:id="rId3"/>
    <sheet name="einwohner" sheetId="10" r:id="rId4"/>
    <sheet name="heprodukt" sheetId="11" r:id="rId5"/>
    <sheet name="mittel" sheetId="12" r:id="rId6"/>
    <sheet name="grafik" sheetId="13" r:id="rId7"/>
    <sheet name="hebesatz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liste_gem1">OFFSET(listen!$J$3,0,0,listen!$I$104+1)</definedName>
    <definedName name="liste_gem2">OFFSET(listen!$L$3,0,0,listen!$K$104+1)</definedName>
  </definedNames>
  <calcPr calcId="145621"/>
</workbook>
</file>

<file path=xl/calcChain.xml><?xml version="1.0" encoding="utf-8"?>
<calcChain xmlns="http://schemas.openxmlformats.org/spreadsheetml/2006/main">
  <c r="AM397" i="7" l="1"/>
  <c r="AM396" i="7"/>
  <c r="AM395" i="7"/>
  <c r="AM394" i="7"/>
  <c r="AM393" i="7"/>
  <c r="AM392" i="7"/>
  <c r="AM391" i="7"/>
  <c r="AM390" i="7"/>
  <c r="AM389" i="7"/>
  <c r="AM388" i="7"/>
  <c r="AM387" i="7"/>
  <c r="AM386" i="7"/>
  <c r="AM385" i="7"/>
  <c r="AM384" i="7"/>
  <c r="AM383" i="7"/>
  <c r="AM382" i="7"/>
  <c r="AM381" i="7"/>
  <c r="AM380" i="7"/>
  <c r="AM379" i="7"/>
  <c r="AM378" i="7"/>
  <c r="AM377" i="7"/>
  <c r="AM376" i="7"/>
  <c r="AM375" i="7"/>
  <c r="AM374" i="7"/>
  <c r="AM373" i="7"/>
  <c r="AM372" i="7"/>
  <c r="AM371" i="7"/>
  <c r="AM370" i="7"/>
  <c r="AM369" i="7"/>
  <c r="AM368" i="7"/>
  <c r="AM367" i="7"/>
  <c r="AM366" i="7"/>
  <c r="AM365" i="7"/>
  <c r="AM364" i="7"/>
  <c r="AM363" i="7"/>
  <c r="AM362" i="7"/>
  <c r="AM361" i="7"/>
  <c r="AM360" i="7"/>
  <c r="AM359" i="7"/>
  <c r="AM358" i="7"/>
  <c r="AM357" i="7"/>
  <c r="AM356" i="7"/>
  <c r="AM355" i="7"/>
  <c r="AM354" i="7"/>
  <c r="AM353" i="7"/>
  <c r="AM352" i="7"/>
  <c r="AM351" i="7"/>
  <c r="AM350" i="7"/>
  <c r="AM349" i="7"/>
  <c r="AM348" i="7"/>
  <c r="AM347" i="7"/>
  <c r="AM346" i="7"/>
  <c r="AM345" i="7"/>
  <c r="AM344" i="7"/>
  <c r="AM343" i="7"/>
  <c r="AM342" i="7"/>
  <c r="AM341" i="7"/>
  <c r="AM340" i="7"/>
  <c r="AM339" i="7"/>
  <c r="AM338" i="7"/>
  <c r="AM337" i="7"/>
  <c r="AM336" i="7"/>
  <c r="AM335" i="7"/>
  <c r="AM334" i="7"/>
  <c r="AM333" i="7"/>
  <c r="AM332" i="7"/>
  <c r="AM331" i="7"/>
  <c r="AM330" i="7"/>
  <c r="AM329" i="7"/>
  <c r="AM328" i="7"/>
  <c r="AM327" i="7"/>
  <c r="AM326" i="7"/>
  <c r="AM325" i="7"/>
  <c r="AM324" i="7"/>
  <c r="AM323" i="7"/>
  <c r="AM322" i="7"/>
  <c r="AM321" i="7"/>
  <c r="AM320" i="7"/>
  <c r="AM319" i="7"/>
  <c r="AM318" i="7"/>
  <c r="AM317" i="7"/>
  <c r="AM316" i="7"/>
  <c r="AM315" i="7"/>
  <c r="AM314" i="7"/>
  <c r="AM313" i="7"/>
  <c r="AM312" i="7"/>
  <c r="AM311" i="7"/>
  <c r="AM310" i="7"/>
  <c r="AM309" i="7"/>
  <c r="AM308" i="7"/>
  <c r="AM307" i="7"/>
  <c r="AM306" i="7"/>
  <c r="AM305" i="7"/>
  <c r="AM304" i="7"/>
  <c r="AM303" i="7"/>
  <c r="AM302" i="7"/>
  <c r="AM301" i="7"/>
  <c r="AM300" i="7"/>
  <c r="AM299" i="7"/>
  <c r="AM298" i="7"/>
  <c r="AM297" i="7"/>
  <c r="AM296" i="7"/>
  <c r="AM295" i="7"/>
  <c r="AM294" i="7"/>
  <c r="AM293" i="7"/>
  <c r="AM292" i="7"/>
  <c r="AM291" i="7"/>
  <c r="AM290" i="7"/>
  <c r="AM289" i="7"/>
  <c r="AM288" i="7"/>
  <c r="AM287" i="7"/>
  <c r="AM286" i="7"/>
  <c r="AM285" i="7"/>
  <c r="AM284" i="7"/>
  <c r="AM283" i="7"/>
  <c r="AM282" i="7"/>
  <c r="AM281" i="7"/>
  <c r="AM280" i="7"/>
  <c r="AM279" i="7"/>
  <c r="AM278" i="7"/>
  <c r="AM277" i="7"/>
  <c r="AM276" i="7"/>
  <c r="AM275" i="7"/>
  <c r="AM274" i="7"/>
  <c r="AM273" i="7"/>
  <c r="AM272" i="7"/>
  <c r="AM271" i="7"/>
  <c r="AM270" i="7"/>
  <c r="AM269" i="7"/>
  <c r="AM268" i="7"/>
  <c r="AM267" i="7"/>
  <c r="AM266" i="7"/>
  <c r="AM265" i="7"/>
  <c r="AM264" i="7"/>
  <c r="AM263" i="7"/>
  <c r="AM262" i="7"/>
  <c r="AM261" i="7"/>
  <c r="AM260" i="7"/>
  <c r="AM259" i="7"/>
  <c r="AM258" i="7"/>
  <c r="AM257" i="7"/>
  <c r="AM256" i="7"/>
  <c r="AM255" i="7"/>
  <c r="AM254" i="7"/>
  <c r="AM253" i="7"/>
  <c r="AM252" i="7"/>
  <c r="AM251" i="7"/>
  <c r="AM250" i="7"/>
  <c r="AM249" i="7"/>
  <c r="AM248" i="7"/>
  <c r="AM247" i="7"/>
  <c r="AM246" i="7"/>
  <c r="AM245" i="7"/>
  <c r="AM244" i="7"/>
  <c r="AM243" i="7"/>
  <c r="AM242" i="7"/>
  <c r="AM241" i="7"/>
  <c r="AM240" i="7"/>
  <c r="AM239" i="7"/>
  <c r="AM238" i="7"/>
  <c r="AM237" i="7"/>
  <c r="AM236" i="7"/>
  <c r="AM235" i="7"/>
  <c r="AM234" i="7"/>
  <c r="AM233" i="7"/>
  <c r="AM232" i="7"/>
  <c r="AM231" i="7"/>
  <c r="AM230" i="7"/>
  <c r="AM229" i="7"/>
  <c r="AM228" i="7"/>
  <c r="AM227" i="7"/>
  <c r="AM226" i="7"/>
  <c r="AM225" i="7"/>
  <c r="AM224" i="7"/>
  <c r="AM223" i="7"/>
  <c r="AM222" i="7"/>
  <c r="AM221" i="7"/>
  <c r="AM220" i="7"/>
  <c r="AM219" i="7"/>
  <c r="AM218" i="7"/>
  <c r="AM217" i="7"/>
  <c r="AM216" i="7"/>
  <c r="AM215" i="7"/>
  <c r="AM214" i="7"/>
  <c r="AM213" i="7"/>
  <c r="AM212" i="7"/>
  <c r="AM211" i="7"/>
  <c r="AM210" i="7"/>
  <c r="AM209" i="7"/>
  <c r="AM208" i="7"/>
  <c r="AM207" i="7"/>
  <c r="AM206" i="7"/>
  <c r="AM205" i="7"/>
  <c r="AM204" i="7"/>
  <c r="AM203" i="7"/>
  <c r="AM202" i="7"/>
  <c r="AM201" i="7"/>
  <c r="AM200" i="7"/>
  <c r="AM199" i="7"/>
  <c r="AM198" i="7"/>
  <c r="AM197" i="7"/>
  <c r="AM196" i="7"/>
  <c r="AM195" i="7"/>
  <c r="AM194" i="7"/>
  <c r="AM193" i="7"/>
  <c r="AM192" i="7"/>
  <c r="AM191" i="7"/>
  <c r="AM190" i="7"/>
  <c r="AM189" i="7"/>
  <c r="AM188" i="7"/>
  <c r="AM187" i="7"/>
  <c r="AM186" i="7"/>
  <c r="AM185" i="7"/>
  <c r="AM184" i="7"/>
  <c r="AM183" i="7"/>
  <c r="AM182" i="7"/>
  <c r="AM181" i="7"/>
  <c r="AM180" i="7"/>
  <c r="AM179" i="7"/>
  <c r="AM178" i="7"/>
  <c r="AM177" i="7"/>
  <c r="AM176" i="7"/>
  <c r="AM175" i="7"/>
  <c r="AM174" i="7"/>
  <c r="AM173" i="7"/>
  <c r="AM172" i="7"/>
  <c r="AM171" i="7"/>
  <c r="AM170" i="7"/>
  <c r="AM169" i="7"/>
  <c r="AM168" i="7"/>
  <c r="AM167" i="7"/>
  <c r="AM166" i="7"/>
  <c r="AM165" i="7"/>
  <c r="AM164" i="7"/>
  <c r="AM163" i="7"/>
  <c r="AM162" i="7"/>
  <c r="AM161" i="7"/>
  <c r="AM160" i="7"/>
  <c r="AM159" i="7"/>
  <c r="AM158" i="7"/>
  <c r="AM157" i="7"/>
  <c r="AM156" i="7"/>
  <c r="AM155" i="7"/>
  <c r="AM154" i="7"/>
  <c r="AM153" i="7"/>
  <c r="AM152" i="7"/>
  <c r="AM151" i="7"/>
  <c r="AM150" i="7"/>
  <c r="AM149" i="7"/>
  <c r="AM148" i="7"/>
  <c r="AM147" i="7"/>
  <c r="AM146" i="7"/>
  <c r="AM145" i="7"/>
  <c r="AM144" i="7"/>
  <c r="AM143" i="7"/>
  <c r="AM142" i="7"/>
  <c r="AM141" i="7"/>
  <c r="AM140" i="7"/>
  <c r="AM139" i="7"/>
  <c r="AM138" i="7"/>
  <c r="AM137" i="7"/>
  <c r="AM136" i="7"/>
  <c r="AM135" i="7"/>
  <c r="AM134" i="7"/>
  <c r="AM133" i="7"/>
  <c r="AM132" i="7"/>
  <c r="AM131" i="7"/>
  <c r="AM130" i="7"/>
  <c r="AM129" i="7"/>
  <c r="AM128" i="7"/>
  <c r="AM127" i="7"/>
  <c r="AM126" i="7"/>
  <c r="AM125" i="7"/>
  <c r="AM124" i="7"/>
  <c r="AM123" i="7"/>
  <c r="AM122" i="7"/>
  <c r="AM121" i="7"/>
  <c r="AM120" i="7"/>
  <c r="AM119" i="7"/>
  <c r="AM118" i="7"/>
  <c r="AM117" i="7"/>
  <c r="AM116" i="7"/>
  <c r="AM115" i="7"/>
  <c r="AM114" i="7"/>
  <c r="AM113" i="7"/>
  <c r="AM112" i="7"/>
  <c r="AM111" i="7"/>
  <c r="AM110" i="7"/>
  <c r="AM109" i="7"/>
  <c r="AM108" i="7"/>
  <c r="AM107" i="7"/>
  <c r="AM106" i="7"/>
  <c r="AM105" i="7"/>
  <c r="AM104" i="7"/>
  <c r="AM103" i="7"/>
  <c r="AM102" i="7"/>
  <c r="AM101" i="7"/>
  <c r="AM100" i="7"/>
  <c r="AM99" i="7"/>
  <c r="AM98" i="7"/>
  <c r="AM97" i="7"/>
  <c r="AM96" i="7"/>
  <c r="AM95" i="7"/>
  <c r="AM94" i="7"/>
  <c r="AM93" i="7"/>
  <c r="AM92" i="7"/>
  <c r="AM91" i="7"/>
  <c r="AM90" i="7"/>
  <c r="AM89" i="7"/>
  <c r="AM88" i="7"/>
  <c r="AM87" i="7"/>
  <c r="AM86" i="7"/>
  <c r="AM85" i="7"/>
  <c r="AM84" i="7"/>
  <c r="AM83" i="7"/>
  <c r="AM82" i="7"/>
  <c r="AM81" i="7"/>
  <c r="AM80" i="7"/>
  <c r="AM79" i="7"/>
  <c r="AM78" i="7"/>
  <c r="AM77" i="7"/>
  <c r="AM76" i="7"/>
  <c r="AM75" i="7"/>
  <c r="AM74" i="7"/>
  <c r="AM73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59" i="7"/>
  <c r="AM58" i="7"/>
  <c r="AM57" i="7"/>
  <c r="AM56" i="7"/>
  <c r="AM55" i="7"/>
  <c r="AM54" i="7"/>
  <c r="AM53" i="7"/>
  <c r="AM52" i="7"/>
  <c r="AM51" i="7"/>
  <c r="AM50" i="7"/>
  <c r="AM49" i="7"/>
  <c r="AM48" i="7"/>
  <c r="AM47" i="7"/>
  <c r="AM46" i="7"/>
  <c r="AM45" i="7"/>
  <c r="AM44" i="7"/>
  <c r="AM43" i="7"/>
  <c r="AM42" i="7"/>
  <c r="AM41" i="7"/>
  <c r="AM40" i="7"/>
  <c r="AM39" i="7"/>
  <c r="AM38" i="7"/>
  <c r="AM37" i="7"/>
  <c r="AM36" i="7"/>
  <c r="AM35" i="7"/>
  <c r="AM34" i="7"/>
  <c r="AM33" i="7"/>
  <c r="AM32" i="7"/>
  <c r="AM31" i="7"/>
  <c r="AM30" i="7"/>
  <c r="AM29" i="7"/>
  <c r="AM28" i="7"/>
  <c r="AM27" i="7"/>
  <c r="AM26" i="7"/>
  <c r="AM25" i="7"/>
  <c r="AM24" i="7"/>
  <c r="AM23" i="7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AM9" i="7"/>
  <c r="AM8" i="7"/>
  <c r="AM7" i="7"/>
  <c r="AM6" i="7"/>
  <c r="AM5" i="7"/>
  <c r="AM4" i="7"/>
  <c r="AM3" i="7"/>
  <c r="AM2" i="7"/>
  <c r="AN397" i="10" l="1"/>
  <c r="AN396" i="10"/>
  <c r="AN395" i="10"/>
  <c r="AN394" i="10"/>
  <c r="AN393" i="10"/>
  <c r="AN392" i="10"/>
  <c r="AN391" i="10"/>
  <c r="AN390" i="10"/>
  <c r="AN389" i="10"/>
  <c r="AN388" i="10"/>
  <c r="AN387" i="10"/>
  <c r="AN386" i="10"/>
  <c r="AN385" i="10"/>
  <c r="AN384" i="10"/>
  <c r="AN383" i="10"/>
  <c r="AN382" i="10"/>
  <c r="AN381" i="10"/>
  <c r="AN380" i="10"/>
  <c r="AN379" i="10"/>
  <c r="AN378" i="10"/>
  <c r="AN377" i="10"/>
  <c r="AN376" i="10"/>
  <c r="AN375" i="10"/>
  <c r="AN374" i="10"/>
  <c r="AN373" i="10"/>
  <c r="AN372" i="10"/>
  <c r="AN371" i="10"/>
  <c r="AN370" i="10"/>
  <c r="AN369" i="10"/>
  <c r="AN368" i="10"/>
  <c r="AN367" i="10"/>
  <c r="AN366" i="10"/>
  <c r="AN365" i="10"/>
  <c r="AN364" i="10"/>
  <c r="AN363" i="10"/>
  <c r="AN362" i="10"/>
  <c r="AN361" i="10"/>
  <c r="AN360" i="10"/>
  <c r="AN359" i="10"/>
  <c r="AN358" i="10"/>
  <c r="AN357" i="10"/>
  <c r="AN356" i="10"/>
  <c r="AN355" i="10"/>
  <c r="AN354" i="10"/>
  <c r="AN353" i="10"/>
  <c r="AN352" i="10"/>
  <c r="AN351" i="10"/>
  <c r="AN350" i="10"/>
  <c r="AN349" i="10"/>
  <c r="AN348" i="10"/>
  <c r="AN347" i="10"/>
  <c r="AN346" i="10"/>
  <c r="AN345" i="10"/>
  <c r="AN344" i="10"/>
  <c r="AN343" i="10"/>
  <c r="AN342" i="10"/>
  <c r="AN341" i="10"/>
  <c r="AN340" i="10"/>
  <c r="AN339" i="10"/>
  <c r="AN338" i="10"/>
  <c r="AN337" i="10"/>
  <c r="AN336" i="10"/>
  <c r="AN335" i="10"/>
  <c r="AN334" i="10"/>
  <c r="AN333" i="10"/>
  <c r="AN332" i="10"/>
  <c r="AN331" i="10"/>
  <c r="AN330" i="10"/>
  <c r="AN329" i="10"/>
  <c r="AN328" i="10"/>
  <c r="AN327" i="10"/>
  <c r="AN326" i="10"/>
  <c r="AN325" i="10"/>
  <c r="AN324" i="10"/>
  <c r="AN323" i="10"/>
  <c r="AN322" i="10"/>
  <c r="AN321" i="10"/>
  <c r="AN320" i="10"/>
  <c r="AN319" i="10"/>
  <c r="AN318" i="10"/>
  <c r="AN317" i="10"/>
  <c r="AN316" i="10"/>
  <c r="AN315" i="10"/>
  <c r="AN314" i="10"/>
  <c r="AN313" i="10"/>
  <c r="AN312" i="10"/>
  <c r="AN311" i="10"/>
  <c r="AN310" i="10"/>
  <c r="AN309" i="10"/>
  <c r="AN308" i="10"/>
  <c r="AN307" i="10"/>
  <c r="AN306" i="10"/>
  <c r="AN305" i="10"/>
  <c r="AN304" i="10"/>
  <c r="AN303" i="10"/>
  <c r="AN302" i="10"/>
  <c r="AN301" i="10"/>
  <c r="AN300" i="10"/>
  <c r="AN299" i="10"/>
  <c r="AN298" i="10"/>
  <c r="AN297" i="10"/>
  <c r="AN296" i="10"/>
  <c r="AN295" i="10"/>
  <c r="AN294" i="10"/>
  <c r="AN293" i="10"/>
  <c r="AN292" i="10"/>
  <c r="AN291" i="10"/>
  <c r="AN290" i="10"/>
  <c r="AN289" i="10"/>
  <c r="AN288" i="10"/>
  <c r="AN287" i="10"/>
  <c r="AN286" i="10"/>
  <c r="AN285" i="10"/>
  <c r="AN284" i="10"/>
  <c r="AN283" i="10"/>
  <c r="AN282" i="10"/>
  <c r="AN281" i="10"/>
  <c r="AN280" i="10"/>
  <c r="AN279" i="10"/>
  <c r="AN278" i="10"/>
  <c r="AN277" i="10"/>
  <c r="AN276" i="10"/>
  <c r="AN275" i="10"/>
  <c r="AN274" i="10"/>
  <c r="AN273" i="10"/>
  <c r="AN272" i="10"/>
  <c r="AN271" i="10"/>
  <c r="AN270" i="10"/>
  <c r="AN269" i="10"/>
  <c r="AN268" i="10"/>
  <c r="AN267" i="10"/>
  <c r="AN266" i="10"/>
  <c r="AN265" i="10"/>
  <c r="AN264" i="10"/>
  <c r="AN263" i="10"/>
  <c r="AN262" i="10"/>
  <c r="AN261" i="10"/>
  <c r="AN260" i="10"/>
  <c r="AN259" i="10"/>
  <c r="AN258" i="10"/>
  <c r="AN257" i="10"/>
  <c r="AN256" i="10"/>
  <c r="AN255" i="10"/>
  <c r="AN254" i="10"/>
  <c r="AN253" i="10"/>
  <c r="AN252" i="10"/>
  <c r="AN251" i="10"/>
  <c r="AN250" i="10"/>
  <c r="AN249" i="10"/>
  <c r="AN248" i="10"/>
  <c r="AN247" i="10"/>
  <c r="AN246" i="10"/>
  <c r="AN245" i="10"/>
  <c r="AN244" i="10"/>
  <c r="AN243" i="10"/>
  <c r="AN242" i="10"/>
  <c r="AN241" i="10"/>
  <c r="AN240" i="10"/>
  <c r="AN239" i="10"/>
  <c r="AN238" i="10"/>
  <c r="AN237" i="10"/>
  <c r="AN236" i="10"/>
  <c r="AN235" i="10"/>
  <c r="AN234" i="10"/>
  <c r="AN233" i="10"/>
  <c r="AN232" i="10"/>
  <c r="AN231" i="10"/>
  <c r="AN230" i="10"/>
  <c r="AN229" i="10"/>
  <c r="AN228" i="10"/>
  <c r="AN227" i="10"/>
  <c r="AN226" i="10"/>
  <c r="AN225" i="10"/>
  <c r="AN224" i="10"/>
  <c r="AN223" i="10"/>
  <c r="AN222" i="10"/>
  <c r="AN221" i="10"/>
  <c r="AN220" i="10"/>
  <c r="AN219" i="10"/>
  <c r="AN218" i="10"/>
  <c r="AN217" i="10"/>
  <c r="AN216" i="10"/>
  <c r="AN215" i="10"/>
  <c r="AN214" i="10"/>
  <c r="AN213" i="10"/>
  <c r="AN212" i="10"/>
  <c r="AN211" i="10"/>
  <c r="AN210" i="10"/>
  <c r="AN209" i="10"/>
  <c r="AN208" i="10"/>
  <c r="AN207" i="10"/>
  <c r="AN206" i="10"/>
  <c r="AN205" i="10"/>
  <c r="AN204" i="10"/>
  <c r="AN203" i="10"/>
  <c r="AN202" i="10"/>
  <c r="AN201" i="10"/>
  <c r="AN200" i="10"/>
  <c r="AN199" i="10"/>
  <c r="AN198" i="10"/>
  <c r="AN197" i="10"/>
  <c r="AN196" i="10"/>
  <c r="AN195" i="10"/>
  <c r="AN194" i="10"/>
  <c r="AN193" i="10"/>
  <c r="AN192" i="10"/>
  <c r="AN191" i="10"/>
  <c r="AN190" i="10"/>
  <c r="AN189" i="10"/>
  <c r="AN188" i="10"/>
  <c r="AN187" i="10"/>
  <c r="AN186" i="10"/>
  <c r="AN185" i="10"/>
  <c r="AN184" i="10"/>
  <c r="AN183" i="10"/>
  <c r="AN182" i="10"/>
  <c r="AN181" i="10"/>
  <c r="AN180" i="10"/>
  <c r="AN179" i="10"/>
  <c r="AN178" i="10"/>
  <c r="AN177" i="10"/>
  <c r="AN176" i="10"/>
  <c r="AN175" i="10"/>
  <c r="AN174" i="10"/>
  <c r="AN173" i="10"/>
  <c r="AN172" i="10"/>
  <c r="AN171" i="10"/>
  <c r="AN170" i="10"/>
  <c r="AN169" i="10"/>
  <c r="AN168" i="10"/>
  <c r="AN167" i="10"/>
  <c r="AN166" i="10"/>
  <c r="AN165" i="10"/>
  <c r="AN164" i="10"/>
  <c r="AN163" i="10"/>
  <c r="AN162" i="10"/>
  <c r="AN161" i="10"/>
  <c r="AN160" i="10"/>
  <c r="AN159" i="10"/>
  <c r="AN158" i="10"/>
  <c r="AN157" i="10"/>
  <c r="AN156" i="10"/>
  <c r="AN155" i="10"/>
  <c r="AN154" i="10"/>
  <c r="AN153" i="10"/>
  <c r="AN152" i="10"/>
  <c r="AN151" i="10"/>
  <c r="AN150" i="10"/>
  <c r="AN149" i="10"/>
  <c r="AN148" i="10"/>
  <c r="AN147" i="10"/>
  <c r="AN146" i="10"/>
  <c r="AN145" i="10"/>
  <c r="AN144" i="10"/>
  <c r="AN143" i="10"/>
  <c r="AN142" i="10"/>
  <c r="AN141" i="10"/>
  <c r="AN140" i="10"/>
  <c r="AN139" i="10"/>
  <c r="AN138" i="10"/>
  <c r="AN137" i="10"/>
  <c r="AN136" i="10"/>
  <c r="AN135" i="10"/>
  <c r="AN134" i="10"/>
  <c r="AN133" i="10"/>
  <c r="AN132" i="10"/>
  <c r="AN131" i="10"/>
  <c r="AN130" i="10"/>
  <c r="AN129" i="10"/>
  <c r="AN128" i="10"/>
  <c r="AN127" i="10"/>
  <c r="AN126" i="10"/>
  <c r="AN125" i="10"/>
  <c r="AN124" i="10"/>
  <c r="AN123" i="10"/>
  <c r="AN122" i="10"/>
  <c r="AN121" i="10"/>
  <c r="AN120" i="10"/>
  <c r="AN119" i="10"/>
  <c r="AN118" i="10"/>
  <c r="AN117" i="10"/>
  <c r="AN116" i="10"/>
  <c r="AN115" i="10"/>
  <c r="AN114" i="10"/>
  <c r="AN113" i="10"/>
  <c r="AN112" i="10"/>
  <c r="AN111" i="10"/>
  <c r="AN110" i="10"/>
  <c r="AN109" i="10"/>
  <c r="AN108" i="10"/>
  <c r="AN107" i="10"/>
  <c r="AN106" i="10"/>
  <c r="AN105" i="10"/>
  <c r="AN104" i="10"/>
  <c r="AN103" i="10"/>
  <c r="AN102" i="10"/>
  <c r="AN101" i="10"/>
  <c r="AN100" i="10"/>
  <c r="AN99" i="10"/>
  <c r="AN98" i="10"/>
  <c r="AN97" i="10"/>
  <c r="AN96" i="10"/>
  <c r="AN95" i="10"/>
  <c r="AN94" i="10"/>
  <c r="AN93" i="10"/>
  <c r="AN92" i="10"/>
  <c r="AN91" i="10"/>
  <c r="AN90" i="10"/>
  <c r="AN89" i="10"/>
  <c r="AN88" i="10"/>
  <c r="AN87" i="10"/>
  <c r="AN86" i="10"/>
  <c r="AN85" i="10"/>
  <c r="AN84" i="10"/>
  <c r="AN83" i="10"/>
  <c r="AN82" i="10"/>
  <c r="AN81" i="10"/>
  <c r="AN80" i="10"/>
  <c r="AN79" i="10"/>
  <c r="AN78" i="10"/>
  <c r="AN77" i="10"/>
  <c r="AN76" i="10"/>
  <c r="AN75" i="10"/>
  <c r="AN74" i="10"/>
  <c r="AN73" i="10"/>
  <c r="AN72" i="10"/>
  <c r="AN71" i="10"/>
  <c r="AN70" i="10"/>
  <c r="AN69" i="10"/>
  <c r="AN68" i="10"/>
  <c r="AN67" i="10"/>
  <c r="AN66" i="10"/>
  <c r="AN65" i="10"/>
  <c r="AN64" i="10"/>
  <c r="AN63" i="10"/>
  <c r="AN62" i="10"/>
  <c r="AN61" i="10"/>
  <c r="AN60" i="10"/>
  <c r="AN59" i="10"/>
  <c r="AN58" i="10"/>
  <c r="AN57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N8" i="10"/>
  <c r="AN7" i="10"/>
  <c r="AN6" i="10"/>
  <c r="AN5" i="10"/>
  <c r="AN4" i="10"/>
  <c r="AN3" i="10"/>
  <c r="AN2" i="10"/>
  <c r="AM397" i="10" l="1"/>
  <c r="AM397" i="11" s="1"/>
  <c r="AM396" i="10"/>
  <c r="AM396" i="11" s="1"/>
  <c r="AM395" i="10"/>
  <c r="AM395" i="11" s="1"/>
  <c r="AM394" i="10"/>
  <c r="AM394" i="11" s="1"/>
  <c r="AM393" i="10"/>
  <c r="AM393" i="11" s="1"/>
  <c r="AM392" i="10"/>
  <c r="AM392" i="11" s="1"/>
  <c r="AM391" i="10"/>
  <c r="AM391" i="11" s="1"/>
  <c r="AM390" i="10"/>
  <c r="AM390" i="11" s="1"/>
  <c r="AM389" i="10"/>
  <c r="AM389" i="11" s="1"/>
  <c r="AM388" i="10"/>
  <c r="AM388" i="11" s="1"/>
  <c r="AM387" i="10"/>
  <c r="AM387" i="11" s="1"/>
  <c r="AM386" i="10"/>
  <c r="AM386" i="11" s="1"/>
  <c r="AM385" i="10"/>
  <c r="AM385" i="11" s="1"/>
  <c r="AM384" i="10"/>
  <c r="AM384" i="11" s="1"/>
  <c r="AM383" i="10"/>
  <c r="AM383" i="11" s="1"/>
  <c r="AM382" i="10"/>
  <c r="AM382" i="11" s="1"/>
  <c r="AM381" i="10"/>
  <c r="AM381" i="11" s="1"/>
  <c r="AM380" i="10"/>
  <c r="AM380" i="11" s="1"/>
  <c r="AM379" i="10"/>
  <c r="AM379" i="11" s="1"/>
  <c r="AM378" i="10"/>
  <c r="AM378" i="11" s="1"/>
  <c r="AM377" i="10"/>
  <c r="AM377" i="11" s="1"/>
  <c r="AM376" i="10"/>
  <c r="AM376" i="11" s="1"/>
  <c r="AM375" i="10"/>
  <c r="AM375" i="11" s="1"/>
  <c r="AM374" i="10"/>
  <c r="AM374" i="11" s="1"/>
  <c r="AM373" i="10"/>
  <c r="AM373" i="11" s="1"/>
  <c r="AM372" i="10"/>
  <c r="AM372" i="11" s="1"/>
  <c r="AM371" i="10"/>
  <c r="AM371" i="11" s="1"/>
  <c r="AM370" i="10"/>
  <c r="AM370" i="11" s="1"/>
  <c r="AM369" i="10"/>
  <c r="AM369" i="11" s="1"/>
  <c r="AM368" i="10"/>
  <c r="AM368" i="11" s="1"/>
  <c r="AM367" i="10"/>
  <c r="AM367" i="11" s="1"/>
  <c r="AM366" i="10"/>
  <c r="AM366" i="11" s="1"/>
  <c r="AM365" i="10"/>
  <c r="AM365" i="11" s="1"/>
  <c r="AM364" i="10"/>
  <c r="AM364" i="11" s="1"/>
  <c r="AM363" i="10"/>
  <c r="AM363" i="11" s="1"/>
  <c r="AM362" i="10"/>
  <c r="AM362" i="11" s="1"/>
  <c r="AM361" i="10"/>
  <c r="AM361" i="11" s="1"/>
  <c r="AM360" i="10"/>
  <c r="AM360" i="11" s="1"/>
  <c r="AM359" i="10"/>
  <c r="AM359" i="11" s="1"/>
  <c r="AM358" i="10"/>
  <c r="AM358" i="11" s="1"/>
  <c r="AM357" i="10"/>
  <c r="AM357" i="11" s="1"/>
  <c r="AM356" i="10"/>
  <c r="AM356" i="11" s="1"/>
  <c r="AM355" i="10"/>
  <c r="AM355" i="11" s="1"/>
  <c r="AM354" i="10"/>
  <c r="AM354" i="11" s="1"/>
  <c r="AM353" i="10"/>
  <c r="AM353" i="11" s="1"/>
  <c r="AM352" i="10"/>
  <c r="AM352" i="11" s="1"/>
  <c r="AM351" i="10"/>
  <c r="AM351" i="11" s="1"/>
  <c r="AM350" i="10"/>
  <c r="AM350" i="11" s="1"/>
  <c r="AM349" i="10"/>
  <c r="AM349" i="11" s="1"/>
  <c r="AM348" i="10"/>
  <c r="AM348" i="11" s="1"/>
  <c r="AM347" i="10"/>
  <c r="AM347" i="11" s="1"/>
  <c r="AM346" i="10"/>
  <c r="AM346" i="11" s="1"/>
  <c r="AM345" i="10"/>
  <c r="AM345" i="11" s="1"/>
  <c r="AM344" i="10"/>
  <c r="AM344" i="11" s="1"/>
  <c r="AM343" i="10"/>
  <c r="AM343" i="11" s="1"/>
  <c r="AM342" i="10"/>
  <c r="AM342" i="11" s="1"/>
  <c r="AM341" i="10"/>
  <c r="AM341" i="11" s="1"/>
  <c r="AM340" i="10"/>
  <c r="AM340" i="11" s="1"/>
  <c r="AM339" i="10"/>
  <c r="AM339" i="11" s="1"/>
  <c r="AM338" i="10"/>
  <c r="AM338" i="11" s="1"/>
  <c r="AM337" i="10"/>
  <c r="AM337" i="11" s="1"/>
  <c r="AM336" i="10"/>
  <c r="AM336" i="11" s="1"/>
  <c r="AM335" i="10"/>
  <c r="AM335" i="11" s="1"/>
  <c r="AM334" i="10"/>
  <c r="AM334" i="11" s="1"/>
  <c r="AM333" i="10"/>
  <c r="AM333" i="11" s="1"/>
  <c r="AM332" i="10"/>
  <c r="AM332" i="11" s="1"/>
  <c r="AM331" i="10"/>
  <c r="AM331" i="11" s="1"/>
  <c r="AM330" i="10"/>
  <c r="AM330" i="11" s="1"/>
  <c r="AM329" i="10"/>
  <c r="AM329" i="11" s="1"/>
  <c r="AM328" i="10"/>
  <c r="AM328" i="11" s="1"/>
  <c r="AM327" i="10"/>
  <c r="AM327" i="11" s="1"/>
  <c r="AM326" i="10"/>
  <c r="AM326" i="11" s="1"/>
  <c r="AM325" i="10"/>
  <c r="AM325" i="11" s="1"/>
  <c r="AM324" i="10"/>
  <c r="AM324" i="11" s="1"/>
  <c r="AM323" i="10"/>
  <c r="AM323" i="11" s="1"/>
  <c r="AM322" i="10"/>
  <c r="AM322" i="11" s="1"/>
  <c r="AM321" i="10"/>
  <c r="AM321" i="11" s="1"/>
  <c r="AM320" i="10"/>
  <c r="AM320" i="11" s="1"/>
  <c r="AM319" i="10"/>
  <c r="AM319" i="11" s="1"/>
  <c r="AM318" i="10"/>
  <c r="AM318" i="11" s="1"/>
  <c r="AM317" i="10"/>
  <c r="AM317" i="11" s="1"/>
  <c r="AM316" i="10"/>
  <c r="AM316" i="11" s="1"/>
  <c r="AK41" i="12" s="1"/>
  <c r="AM315" i="10"/>
  <c r="AM315" i="11" s="1"/>
  <c r="AM314" i="10"/>
  <c r="AM314" i="11" s="1"/>
  <c r="AM313" i="10"/>
  <c r="AM313" i="11" s="1"/>
  <c r="AM312" i="10"/>
  <c r="AM312" i="11" s="1"/>
  <c r="AM311" i="10"/>
  <c r="AM311" i="11" s="1"/>
  <c r="AM310" i="10"/>
  <c r="AM310" i="11" s="1"/>
  <c r="AM309" i="10"/>
  <c r="AM309" i="11" s="1"/>
  <c r="AM308" i="10"/>
  <c r="AM308" i="11" s="1"/>
  <c r="AM307" i="10"/>
  <c r="AM307" i="11" s="1"/>
  <c r="AM306" i="10"/>
  <c r="AM306" i="11" s="1"/>
  <c r="AM305" i="10"/>
  <c r="AM305" i="11" s="1"/>
  <c r="AM304" i="10"/>
  <c r="AM304" i="11" s="1"/>
  <c r="AM303" i="10"/>
  <c r="AM303" i="11" s="1"/>
  <c r="AM302" i="10"/>
  <c r="AM302" i="11" s="1"/>
  <c r="AM301" i="10"/>
  <c r="AM301" i="11" s="1"/>
  <c r="AM300" i="10"/>
  <c r="AM300" i="11" s="1"/>
  <c r="AM299" i="10"/>
  <c r="AM299" i="11" s="1"/>
  <c r="AM298" i="10"/>
  <c r="AM298" i="11" s="1"/>
  <c r="AM297" i="10"/>
  <c r="AM297" i="11" s="1"/>
  <c r="AM296" i="10"/>
  <c r="AM296" i="11" s="1"/>
  <c r="AM295" i="10"/>
  <c r="AM295" i="11" s="1"/>
  <c r="AM294" i="10"/>
  <c r="AM294" i="11" s="1"/>
  <c r="AM293" i="10"/>
  <c r="AM293" i="11" s="1"/>
  <c r="AM292" i="10"/>
  <c r="AM292" i="11" s="1"/>
  <c r="AM291" i="10"/>
  <c r="AM291" i="11" s="1"/>
  <c r="AM290" i="10"/>
  <c r="AM290" i="11" s="1"/>
  <c r="AM289" i="10"/>
  <c r="AM289" i="11" s="1"/>
  <c r="AM288" i="10"/>
  <c r="AM288" i="11" s="1"/>
  <c r="AM287" i="10"/>
  <c r="AM287" i="11" s="1"/>
  <c r="AM286" i="10"/>
  <c r="AM286" i="11" s="1"/>
  <c r="AM285" i="10"/>
  <c r="AM285" i="11" s="1"/>
  <c r="AM284" i="10"/>
  <c r="AM284" i="11" s="1"/>
  <c r="AM283" i="10"/>
  <c r="AM283" i="11" s="1"/>
  <c r="AM282" i="10"/>
  <c r="AM282" i="11" s="1"/>
  <c r="AM281" i="10"/>
  <c r="AM281" i="11" s="1"/>
  <c r="AM280" i="10"/>
  <c r="AM280" i="11" s="1"/>
  <c r="AM279" i="10"/>
  <c r="AM279" i="11" s="1"/>
  <c r="AM278" i="10"/>
  <c r="AM278" i="11" s="1"/>
  <c r="AM277" i="10"/>
  <c r="AM277" i="11" s="1"/>
  <c r="AM276" i="10"/>
  <c r="AM276" i="11" s="1"/>
  <c r="AM275" i="10"/>
  <c r="AM275" i="11" s="1"/>
  <c r="AM274" i="10"/>
  <c r="AM274" i="11" s="1"/>
  <c r="AM273" i="10"/>
  <c r="AM273" i="11" s="1"/>
  <c r="AM272" i="10"/>
  <c r="AM272" i="11" s="1"/>
  <c r="AM271" i="10"/>
  <c r="AM271" i="11" s="1"/>
  <c r="AM270" i="10"/>
  <c r="AM270" i="11" s="1"/>
  <c r="AM269" i="10"/>
  <c r="AM269" i="11" s="1"/>
  <c r="AM268" i="10"/>
  <c r="AM268" i="11" s="1"/>
  <c r="AM267" i="10"/>
  <c r="AM267" i="11" s="1"/>
  <c r="AM266" i="10"/>
  <c r="AM266" i="11" s="1"/>
  <c r="AM265" i="10"/>
  <c r="AM265" i="11" s="1"/>
  <c r="AM264" i="10"/>
  <c r="AM264" i="11" s="1"/>
  <c r="AM263" i="10"/>
  <c r="AM263" i="11" s="1"/>
  <c r="AM262" i="10"/>
  <c r="AM262" i="11" s="1"/>
  <c r="AM261" i="10"/>
  <c r="AM261" i="11" s="1"/>
  <c r="AM260" i="10"/>
  <c r="AM260" i="11" s="1"/>
  <c r="AM259" i="10"/>
  <c r="AM259" i="11" s="1"/>
  <c r="AM258" i="10"/>
  <c r="AM258" i="11" s="1"/>
  <c r="AM257" i="10"/>
  <c r="AM257" i="11" s="1"/>
  <c r="AM256" i="10"/>
  <c r="AM256" i="11" s="1"/>
  <c r="AM255" i="10"/>
  <c r="AM255" i="11" s="1"/>
  <c r="AM254" i="10"/>
  <c r="AM254" i="11" s="1"/>
  <c r="AM253" i="10"/>
  <c r="AM253" i="11" s="1"/>
  <c r="AM252" i="10"/>
  <c r="AM252" i="11" s="1"/>
  <c r="AM251" i="10"/>
  <c r="AM251" i="11" s="1"/>
  <c r="AM250" i="10"/>
  <c r="AM250" i="11" s="1"/>
  <c r="AM249" i="10"/>
  <c r="AM249" i="11" s="1"/>
  <c r="AM248" i="10"/>
  <c r="AM248" i="11" s="1"/>
  <c r="AM247" i="10"/>
  <c r="AM247" i="11" s="1"/>
  <c r="AM246" i="10"/>
  <c r="AM246" i="11" s="1"/>
  <c r="AM245" i="10"/>
  <c r="AM245" i="11" s="1"/>
  <c r="AM244" i="10"/>
  <c r="AM244" i="11" s="1"/>
  <c r="AM243" i="10"/>
  <c r="AM243" i="11" s="1"/>
  <c r="AM242" i="10"/>
  <c r="AM242" i="11" s="1"/>
  <c r="AM241" i="10"/>
  <c r="AM241" i="11" s="1"/>
  <c r="AM240" i="10"/>
  <c r="AM240" i="11" s="1"/>
  <c r="AM239" i="10"/>
  <c r="AM239" i="11" s="1"/>
  <c r="AM238" i="10"/>
  <c r="AM238" i="11" s="1"/>
  <c r="AM237" i="10"/>
  <c r="AM237" i="11" s="1"/>
  <c r="AM236" i="10"/>
  <c r="AM236" i="11" s="1"/>
  <c r="AM235" i="10"/>
  <c r="AM235" i="11" s="1"/>
  <c r="AM234" i="10"/>
  <c r="AM234" i="11" s="1"/>
  <c r="AM233" i="10"/>
  <c r="AM233" i="11" s="1"/>
  <c r="AM232" i="10"/>
  <c r="AM232" i="11" s="1"/>
  <c r="AM231" i="10"/>
  <c r="AM231" i="11" s="1"/>
  <c r="AM230" i="10"/>
  <c r="AM230" i="11" s="1"/>
  <c r="AM229" i="10"/>
  <c r="AM229" i="11" s="1"/>
  <c r="AM228" i="10"/>
  <c r="AM228" i="11" s="1"/>
  <c r="AM227" i="10"/>
  <c r="AM227" i="11" s="1"/>
  <c r="AM226" i="10"/>
  <c r="AM226" i="11" s="1"/>
  <c r="AM225" i="10"/>
  <c r="AM225" i="11" s="1"/>
  <c r="AM224" i="10"/>
  <c r="AM224" i="11" s="1"/>
  <c r="AM223" i="10"/>
  <c r="AM223" i="11" s="1"/>
  <c r="AM222" i="10"/>
  <c r="AM222" i="11" s="1"/>
  <c r="AM221" i="10"/>
  <c r="AM221" i="11" s="1"/>
  <c r="AM220" i="10"/>
  <c r="AM220" i="11" s="1"/>
  <c r="AM219" i="10"/>
  <c r="AM219" i="11" s="1"/>
  <c r="AM218" i="10"/>
  <c r="AM218" i="11" s="1"/>
  <c r="AM217" i="10"/>
  <c r="AM217" i="11" s="1"/>
  <c r="AM216" i="10"/>
  <c r="AM216" i="11" s="1"/>
  <c r="AM215" i="10"/>
  <c r="AM215" i="11" s="1"/>
  <c r="AM214" i="10"/>
  <c r="AM214" i="11" s="1"/>
  <c r="AM213" i="10"/>
  <c r="AM213" i="11" s="1"/>
  <c r="AM212" i="10"/>
  <c r="AM212" i="11" s="1"/>
  <c r="AM211" i="10"/>
  <c r="AM211" i="11" s="1"/>
  <c r="AM210" i="10"/>
  <c r="AM210" i="11" s="1"/>
  <c r="AM209" i="10"/>
  <c r="AM209" i="11" s="1"/>
  <c r="AM208" i="10"/>
  <c r="AM208" i="11" s="1"/>
  <c r="AM207" i="10"/>
  <c r="AM207" i="11" s="1"/>
  <c r="AM206" i="10"/>
  <c r="AM206" i="11" s="1"/>
  <c r="AM205" i="10"/>
  <c r="AM205" i="11" s="1"/>
  <c r="AM204" i="10"/>
  <c r="AM204" i="11" s="1"/>
  <c r="AM203" i="10"/>
  <c r="AM203" i="11" s="1"/>
  <c r="AM202" i="10"/>
  <c r="AM202" i="11" s="1"/>
  <c r="AM201" i="10"/>
  <c r="AM201" i="11" s="1"/>
  <c r="AM200" i="10"/>
  <c r="AM200" i="11" s="1"/>
  <c r="AM199" i="10"/>
  <c r="AM199" i="11" s="1"/>
  <c r="AM198" i="10"/>
  <c r="AM198" i="11" s="1"/>
  <c r="AM197" i="10"/>
  <c r="AM197" i="11" s="1"/>
  <c r="AM196" i="10"/>
  <c r="AM196" i="11" s="1"/>
  <c r="AM195" i="10"/>
  <c r="AM195" i="11" s="1"/>
  <c r="AM194" i="10"/>
  <c r="AM194" i="11" s="1"/>
  <c r="AM193" i="10"/>
  <c r="AM193" i="11" s="1"/>
  <c r="AM192" i="10"/>
  <c r="AM192" i="11" s="1"/>
  <c r="AM191" i="10"/>
  <c r="AM191" i="11" s="1"/>
  <c r="AM190" i="10"/>
  <c r="AM190" i="11" s="1"/>
  <c r="AM189" i="10"/>
  <c r="AM189" i="11" s="1"/>
  <c r="AM188" i="10"/>
  <c r="AM188" i="11" s="1"/>
  <c r="AM187" i="10"/>
  <c r="AM187" i="11" s="1"/>
  <c r="AM186" i="10"/>
  <c r="AM186" i="11" s="1"/>
  <c r="AM185" i="10"/>
  <c r="AM185" i="11" s="1"/>
  <c r="AM184" i="10"/>
  <c r="AM184" i="11" s="1"/>
  <c r="AM183" i="10"/>
  <c r="AM183" i="11" s="1"/>
  <c r="AM182" i="10"/>
  <c r="AM182" i="11" s="1"/>
  <c r="AM181" i="10"/>
  <c r="AM181" i="11" s="1"/>
  <c r="AM180" i="10"/>
  <c r="AM180" i="11" s="1"/>
  <c r="AM179" i="10"/>
  <c r="AM179" i="11" s="1"/>
  <c r="AM178" i="10"/>
  <c r="AM178" i="11" s="1"/>
  <c r="AM177" i="10"/>
  <c r="AM177" i="11" s="1"/>
  <c r="AM176" i="10"/>
  <c r="AM176" i="11" s="1"/>
  <c r="AM175" i="10"/>
  <c r="AM175" i="11" s="1"/>
  <c r="AM174" i="10"/>
  <c r="AM174" i="11" s="1"/>
  <c r="AM173" i="10"/>
  <c r="AM173" i="11" s="1"/>
  <c r="AM172" i="10"/>
  <c r="AM172" i="11" s="1"/>
  <c r="AM171" i="10"/>
  <c r="AM171" i="11" s="1"/>
  <c r="AM170" i="10"/>
  <c r="AM170" i="11" s="1"/>
  <c r="AM169" i="10"/>
  <c r="AM169" i="11" s="1"/>
  <c r="AM168" i="10"/>
  <c r="AM168" i="11" s="1"/>
  <c r="AM167" i="10"/>
  <c r="AM167" i="11" s="1"/>
  <c r="AM166" i="10"/>
  <c r="AM166" i="11" s="1"/>
  <c r="AM165" i="10"/>
  <c r="AM165" i="11" s="1"/>
  <c r="AM164" i="10"/>
  <c r="AM164" i="11" s="1"/>
  <c r="AM163" i="10"/>
  <c r="AM163" i="11" s="1"/>
  <c r="AM162" i="10"/>
  <c r="AM162" i="11" s="1"/>
  <c r="AM161" i="10"/>
  <c r="AM161" i="11" s="1"/>
  <c r="AM160" i="10"/>
  <c r="AM160" i="11" s="1"/>
  <c r="AM159" i="10"/>
  <c r="AM159" i="11" s="1"/>
  <c r="AM158" i="10"/>
  <c r="AM158" i="11" s="1"/>
  <c r="AM157" i="10"/>
  <c r="AM157" i="11" s="1"/>
  <c r="AM156" i="10"/>
  <c r="AM156" i="11" s="1"/>
  <c r="AM155" i="10"/>
  <c r="AM155" i="11" s="1"/>
  <c r="AM154" i="10"/>
  <c r="AM154" i="11" s="1"/>
  <c r="AM153" i="10"/>
  <c r="AM153" i="11" s="1"/>
  <c r="AM152" i="10"/>
  <c r="AM152" i="11" s="1"/>
  <c r="AM151" i="10"/>
  <c r="AM151" i="11" s="1"/>
  <c r="AM150" i="10"/>
  <c r="AM150" i="11" s="1"/>
  <c r="AM149" i="10"/>
  <c r="AM149" i="11" s="1"/>
  <c r="AM148" i="10"/>
  <c r="AM148" i="11" s="1"/>
  <c r="AM147" i="10"/>
  <c r="AM147" i="11" s="1"/>
  <c r="AM146" i="10"/>
  <c r="AM146" i="11" s="1"/>
  <c r="AM145" i="10"/>
  <c r="AM145" i="11" s="1"/>
  <c r="AM144" i="10"/>
  <c r="AM144" i="11" s="1"/>
  <c r="AM143" i="10"/>
  <c r="AM143" i="11" s="1"/>
  <c r="AM142" i="10"/>
  <c r="AM142" i="11" s="1"/>
  <c r="AM141" i="10"/>
  <c r="AM141" i="11" s="1"/>
  <c r="AM140" i="10"/>
  <c r="AM140" i="11" s="1"/>
  <c r="AM139" i="10"/>
  <c r="AM139" i="11" s="1"/>
  <c r="AM138" i="10"/>
  <c r="AM138" i="11" s="1"/>
  <c r="AM137" i="10"/>
  <c r="AM137" i="11" s="1"/>
  <c r="AM136" i="10"/>
  <c r="AM136" i="11" s="1"/>
  <c r="AM135" i="10"/>
  <c r="AM135" i="11" s="1"/>
  <c r="AM134" i="10"/>
  <c r="AM134" i="11" s="1"/>
  <c r="AM133" i="10"/>
  <c r="AM133" i="11" s="1"/>
  <c r="AM132" i="10"/>
  <c r="AM132" i="11" s="1"/>
  <c r="AM131" i="10"/>
  <c r="AM131" i="11" s="1"/>
  <c r="AM130" i="10"/>
  <c r="AM130" i="11" s="1"/>
  <c r="AM129" i="10"/>
  <c r="AM129" i="11" s="1"/>
  <c r="AM128" i="10"/>
  <c r="AM128" i="11" s="1"/>
  <c r="AM127" i="10"/>
  <c r="AM127" i="11" s="1"/>
  <c r="AM126" i="10"/>
  <c r="AM126" i="11" s="1"/>
  <c r="AM125" i="10"/>
  <c r="AM125" i="11" s="1"/>
  <c r="AM124" i="10"/>
  <c r="AM124" i="11" s="1"/>
  <c r="AM123" i="10"/>
  <c r="AM123" i="11" s="1"/>
  <c r="AM122" i="10"/>
  <c r="AM122" i="11" s="1"/>
  <c r="AM121" i="10"/>
  <c r="AM121" i="11" s="1"/>
  <c r="AM120" i="10"/>
  <c r="AM120" i="11" s="1"/>
  <c r="AM119" i="10"/>
  <c r="AM119" i="11" s="1"/>
  <c r="AM118" i="10"/>
  <c r="AM118" i="11" s="1"/>
  <c r="AM117" i="10"/>
  <c r="AM117" i="11" s="1"/>
  <c r="AM116" i="10"/>
  <c r="AM116" i="11" s="1"/>
  <c r="AM115" i="10"/>
  <c r="AM115" i="11" s="1"/>
  <c r="AM114" i="10"/>
  <c r="AM114" i="11" s="1"/>
  <c r="AM113" i="10"/>
  <c r="AM113" i="11" s="1"/>
  <c r="AM112" i="10"/>
  <c r="AM112" i="11" s="1"/>
  <c r="AM111" i="10"/>
  <c r="AM111" i="11" s="1"/>
  <c r="AM110" i="10"/>
  <c r="AM110" i="11" s="1"/>
  <c r="AM109" i="10"/>
  <c r="AM109" i="11" s="1"/>
  <c r="AM108" i="10"/>
  <c r="AM108" i="11" s="1"/>
  <c r="AM107" i="10"/>
  <c r="AM107" i="11" s="1"/>
  <c r="AM106" i="10"/>
  <c r="AM106" i="11" s="1"/>
  <c r="AM105" i="10"/>
  <c r="AM105" i="11" s="1"/>
  <c r="AM104" i="10"/>
  <c r="AM104" i="11" s="1"/>
  <c r="AM103" i="10"/>
  <c r="AM103" i="11" s="1"/>
  <c r="AM102" i="10"/>
  <c r="AM102" i="11" s="1"/>
  <c r="AM101" i="10"/>
  <c r="AM101" i="11" s="1"/>
  <c r="AM100" i="10"/>
  <c r="AM100" i="11" s="1"/>
  <c r="AM99" i="10"/>
  <c r="AM99" i="11" s="1"/>
  <c r="AM98" i="10"/>
  <c r="AM98" i="11" s="1"/>
  <c r="AM97" i="10"/>
  <c r="AM97" i="11" s="1"/>
  <c r="AM96" i="10"/>
  <c r="AM96" i="11" s="1"/>
  <c r="AM95" i="10"/>
  <c r="AM95" i="11" s="1"/>
  <c r="AM94" i="10"/>
  <c r="AM94" i="11" s="1"/>
  <c r="AM93" i="10"/>
  <c r="AM93" i="11" s="1"/>
  <c r="AM92" i="10"/>
  <c r="AM92" i="11" s="1"/>
  <c r="AM91" i="10"/>
  <c r="AM91" i="11" s="1"/>
  <c r="AM90" i="10"/>
  <c r="AM90" i="11" s="1"/>
  <c r="AM89" i="10"/>
  <c r="AM89" i="11" s="1"/>
  <c r="AM88" i="10"/>
  <c r="AM88" i="11" s="1"/>
  <c r="AM87" i="10"/>
  <c r="AM87" i="11" s="1"/>
  <c r="AM86" i="10"/>
  <c r="AM86" i="11" s="1"/>
  <c r="AM85" i="10"/>
  <c r="AM85" i="11" s="1"/>
  <c r="AM84" i="10"/>
  <c r="AM84" i="11" s="1"/>
  <c r="AM83" i="10"/>
  <c r="AM83" i="11" s="1"/>
  <c r="AM82" i="10"/>
  <c r="AM82" i="11" s="1"/>
  <c r="AM81" i="10"/>
  <c r="AM81" i="11" s="1"/>
  <c r="AM80" i="10"/>
  <c r="AM80" i="11" s="1"/>
  <c r="AM79" i="10"/>
  <c r="AM79" i="11" s="1"/>
  <c r="AM78" i="10"/>
  <c r="AM78" i="11" s="1"/>
  <c r="AM77" i="10"/>
  <c r="AM77" i="11" s="1"/>
  <c r="AM76" i="10"/>
  <c r="AM76" i="11" s="1"/>
  <c r="AM75" i="10"/>
  <c r="AM75" i="11" s="1"/>
  <c r="AM74" i="10"/>
  <c r="AM74" i="11" s="1"/>
  <c r="AM73" i="10"/>
  <c r="AM73" i="11" s="1"/>
  <c r="AM72" i="10"/>
  <c r="AM72" i="11" s="1"/>
  <c r="AM71" i="10"/>
  <c r="AM71" i="11" s="1"/>
  <c r="AM70" i="10"/>
  <c r="AM70" i="11" s="1"/>
  <c r="AM69" i="10"/>
  <c r="AM69" i="11" s="1"/>
  <c r="AM68" i="10"/>
  <c r="AM68" i="11" s="1"/>
  <c r="AM67" i="10"/>
  <c r="AM67" i="11" s="1"/>
  <c r="AM66" i="10"/>
  <c r="AM66" i="11" s="1"/>
  <c r="AM65" i="10"/>
  <c r="AM65" i="11" s="1"/>
  <c r="AM64" i="10"/>
  <c r="AM64" i="11" s="1"/>
  <c r="AM63" i="10"/>
  <c r="AM63" i="11" s="1"/>
  <c r="AM62" i="10"/>
  <c r="AM62" i="11" s="1"/>
  <c r="AM61" i="10"/>
  <c r="AM61" i="11" s="1"/>
  <c r="AM60" i="10"/>
  <c r="AM60" i="11" s="1"/>
  <c r="AM59" i="10"/>
  <c r="AM59" i="11" s="1"/>
  <c r="AM58" i="10"/>
  <c r="AM58" i="11" s="1"/>
  <c r="AM57" i="10"/>
  <c r="AM57" i="11" s="1"/>
  <c r="AM56" i="10"/>
  <c r="AM56" i="11" s="1"/>
  <c r="AM55" i="10"/>
  <c r="AM55" i="11" s="1"/>
  <c r="AM54" i="10"/>
  <c r="AM54" i="11" s="1"/>
  <c r="AM53" i="10"/>
  <c r="AM53" i="11" s="1"/>
  <c r="AM52" i="10"/>
  <c r="AM52" i="11" s="1"/>
  <c r="AM51" i="10"/>
  <c r="AM51" i="11" s="1"/>
  <c r="AM50" i="10"/>
  <c r="AM50" i="11" s="1"/>
  <c r="AM49" i="10"/>
  <c r="AM49" i="11" s="1"/>
  <c r="AM48" i="10"/>
  <c r="AM48" i="11" s="1"/>
  <c r="AM47" i="10"/>
  <c r="AM47" i="11" s="1"/>
  <c r="AM46" i="10"/>
  <c r="AM46" i="11" s="1"/>
  <c r="AM45" i="10"/>
  <c r="AM45" i="11" s="1"/>
  <c r="AM44" i="10"/>
  <c r="AM44" i="11" s="1"/>
  <c r="AM43" i="10"/>
  <c r="AM43" i="11" s="1"/>
  <c r="AM42" i="10"/>
  <c r="AM42" i="11" s="1"/>
  <c r="AM41" i="10"/>
  <c r="AM41" i="11" s="1"/>
  <c r="AM40" i="10"/>
  <c r="AM40" i="11" s="1"/>
  <c r="AM39" i="10"/>
  <c r="AM39" i="11" s="1"/>
  <c r="AM38" i="10"/>
  <c r="AM38" i="11" s="1"/>
  <c r="AM37" i="10"/>
  <c r="AM37" i="11" s="1"/>
  <c r="AM36" i="10"/>
  <c r="AM36" i="11" s="1"/>
  <c r="AM35" i="10"/>
  <c r="AM35" i="11" s="1"/>
  <c r="AM34" i="10"/>
  <c r="AM34" i="11" s="1"/>
  <c r="AM33" i="10"/>
  <c r="AM33" i="11" s="1"/>
  <c r="AM32" i="10"/>
  <c r="AM32" i="11" s="1"/>
  <c r="AM31" i="10"/>
  <c r="AM31" i="11" s="1"/>
  <c r="AM30" i="10"/>
  <c r="AM30" i="11" s="1"/>
  <c r="AM29" i="10"/>
  <c r="AM29" i="11" s="1"/>
  <c r="AM28" i="10"/>
  <c r="AM28" i="11" s="1"/>
  <c r="AM27" i="10"/>
  <c r="AM27" i="11" s="1"/>
  <c r="AM26" i="10"/>
  <c r="AM26" i="11" s="1"/>
  <c r="AM25" i="10"/>
  <c r="AM25" i="11" s="1"/>
  <c r="AM24" i="10"/>
  <c r="AM24" i="11" s="1"/>
  <c r="AM23" i="10"/>
  <c r="AM23" i="11" s="1"/>
  <c r="AM22" i="10"/>
  <c r="AM22" i="11" s="1"/>
  <c r="AM21" i="10"/>
  <c r="AM21" i="11" s="1"/>
  <c r="AM20" i="10"/>
  <c r="AM20" i="11" s="1"/>
  <c r="AM19" i="10"/>
  <c r="AM19" i="11" s="1"/>
  <c r="AM18" i="10"/>
  <c r="AM18" i="11" s="1"/>
  <c r="AM17" i="10"/>
  <c r="AM17" i="11" s="1"/>
  <c r="AM16" i="10"/>
  <c r="AM16" i="11" s="1"/>
  <c r="AM15" i="10"/>
  <c r="AM15" i="11" s="1"/>
  <c r="AM14" i="10"/>
  <c r="AM14" i="11" s="1"/>
  <c r="AM13" i="10"/>
  <c r="AM13" i="11" s="1"/>
  <c r="AM12" i="10"/>
  <c r="AM12" i="11" s="1"/>
  <c r="AM11" i="10"/>
  <c r="AM11" i="11" s="1"/>
  <c r="AM10" i="10"/>
  <c r="AM10" i="11" s="1"/>
  <c r="AM9" i="10"/>
  <c r="AM9" i="11" s="1"/>
  <c r="AM8" i="10"/>
  <c r="AM8" i="11" s="1"/>
  <c r="AM7" i="10"/>
  <c r="AM7" i="11" s="1"/>
  <c r="AM6" i="10"/>
  <c r="AM6" i="11" s="1"/>
  <c r="AM5" i="10"/>
  <c r="AM5" i="11" s="1"/>
  <c r="AM4" i="10"/>
  <c r="AM4" i="11" s="1"/>
  <c r="AM3" i="10"/>
  <c r="AM3" i="11" s="1"/>
  <c r="AM2" i="10"/>
  <c r="AM2" i="11" s="1"/>
  <c r="AL397" i="7"/>
  <c r="AK397" i="7"/>
  <c r="AJ397" i="7"/>
  <c r="AJ397" i="11" s="1"/>
  <c r="AL396" i="7"/>
  <c r="AK396" i="7"/>
  <c r="AJ396" i="7"/>
  <c r="AJ396" i="11" s="1"/>
  <c r="AL395" i="7"/>
  <c r="AK395" i="7"/>
  <c r="AJ395" i="7"/>
  <c r="AJ395" i="11" s="1"/>
  <c r="AL394" i="7"/>
  <c r="AK394" i="7"/>
  <c r="AJ394" i="7"/>
  <c r="AJ394" i="11" s="1"/>
  <c r="AL393" i="7"/>
  <c r="AK393" i="7"/>
  <c r="AJ393" i="7"/>
  <c r="AL392" i="7"/>
  <c r="AK392" i="7"/>
  <c r="AJ392" i="7"/>
  <c r="AJ392" i="11" s="1"/>
  <c r="AL391" i="7"/>
  <c r="AK391" i="7"/>
  <c r="AJ391" i="7"/>
  <c r="AL390" i="7"/>
  <c r="AK390" i="7"/>
  <c r="AJ390" i="7"/>
  <c r="AL389" i="7"/>
  <c r="AK389" i="7"/>
  <c r="AJ389" i="7"/>
  <c r="AJ389" i="11" s="1"/>
  <c r="AL388" i="7"/>
  <c r="AK388" i="7"/>
  <c r="AJ388" i="7"/>
  <c r="AJ388" i="11" s="1"/>
  <c r="AL387" i="7"/>
  <c r="AK387" i="7"/>
  <c r="AJ387" i="7"/>
  <c r="AJ387" i="11" s="1"/>
  <c r="AL386" i="7"/>
  <c r="AK386" i="7"/>
  <c r="AJ386" i="7"/>
  <c r="AJ386" i="11" s="1"/>
  <c r="AL385" i="7"/>
  <c r="AK385" i="7"/>
  <c r="AJ385" i="7"/>
  <c r="AL384" i="7"/>
  <c r="AK384" i="7"/>
  <c r="AJ384" i="7"/>
  <c r="AJ384" i="11" s="1"/>
  <c r="AL383" i="7"/>
  <c r="AK383" i="7"/>
  <c r="AJ383" i="7"/>
  <c r="AL382" i="7"/>
  <c r="AK382" i="7"/>
  <c r="AJ382" i="7"/>
  <c r="AL381" i="7"/>
  <c r="AK381" i="7"/>
  <c r="AJ381" i="7"/>
  <c r="AJ381" i="11" s="1"/>
  <c r="AL380" i="7"/>
  <c r="AK380" i="7"/>
  <c r="AJ380" i="7"/>
  <c r="AJ380" i="11" s="1"/>
  <c r="AL379" i="7"/>
  <c r="AK379" i="7"/>
  <c r="AJ379" i="7"/>
  <c r="AJ379" i="11" s="1"/>
  <c r="AL378" i="7"/>
  <c r="AK378" i="7"/>
  <c r="AJ378" i="7"/>
  <c r="AJ378" i="11" s="1"/>
  <c r="AL377" i="7"/>
  <c r="AK377" i="7"/>
  <c r="AJ377" i="7"/>
  <c r="AL376" i="7"/>
  <c r="AK376" i="7"/>
  <c r="AJ376" i="7"/>
  <c r="AJ376" i="11" s="1"/>
  <c r="AL375" i="7"/>
  <c r="AK375" i="7"/>
  <c r="AJ375" i="7"/>
  <c r="AL374" i="7"/>
  <c r="AK374" i="7"/>
  <c r="AJ374" i="7"/>
  <c r="AL373" i="7"/>
  <c r="AK373" i="7"/>
  <c r="AJ373" i="7"/>
  <c r="AJ373" i="11" s="1"/>
  <c r="AL372" i="7"/>
  <c r="AK372" i="7"/>
  <c r="AJ372" i="7"/>
  <c r="AJ372" i="11" s="1"/>
  <c r="AL371" i="7"/>
  <c r="AK371" i="7"/>
  <c r="AJ371" i="7"/>
  <c r="AJ371" i="11" s="1"/>
  <c r="AL370" i="7"/>
  <c r="AK370" i="7"/>
  <c r="AJ370" i="7"/>
  <c r="AJ370" i="11" s="1"/>
  <c r="AL369" i="7"/>
  <c r="AK369" i="7"/>
  <c r="AJ369" i="7"/>
  <c r="AL368" i="7"/>
  <c r="AK368" i="7"/>
  <c r="AJ368" i="7"/>
  <c r="AJ368" i="11" s="1"/>
  <c r="AL367" i="7"/>
  <c r="AK367" i="7"/>
  <c r="AJ367" i="7"/>
  <c r="AL366" i="7"/>
  <c r="AK366" i="7"/>
  <c r="AJ366" i="7"/>
  <c r="AL365" i="7"/>
  <c r="AK365" i="7"/>
  <c r="AJ365" i="7"/>
  <c r="AJ365" i="11" s="1"/>
  <c r="AL364" i="7"/>
  <c r="AK364" i="7"/>
  <c r="AJ364" i="7"/>
  <c r="AJ364" i="11" s="1"/>
  <c r="AL363" i="7"/>
  <c r="AK363" i="7"/>
  <c r="AJ363" i="7"/>
  <c r="AJ363" i="11" s="1"/>
  <c r="AL362" i="7"/>
  <c r="AK362" i="7"/>
  <c r="AJ362" i="7"/>
  <c r="AJ362" i="11" s="1"/>
  <c r="AL361" i="7"/>
  <c r="AK361" i="7"/>
  <c r="AJ361" i="7"/>
  <c r="AL360" i="7"/>
  <c r="AK360" i="7"/>
  <c r="AJ360" i="7"/>
  <c r="AJ360" i="11" s="1"/>
  <c r="AL359" i="7"/>
  <c r="AK359" i="7"/>
  <c r="AJ359" i="7"/>
  <c r="AL358" i="7"/>
  <c r="AK358" i="7"/>
  <c r="AJ358" i="7"/>
  <c r="AL357" i="7"/>
  <c r="AK357" i="7"/>
  <c r="AJ357" i="7"/>
  <c r="AJ357" i="11" s="1"/>
  <c r="AL356" i="7"/>
  <c r="AK356" i="7"/>
  <c r="AJ356" i="7"/>
  <c r="AJ356" i="11" s="1"/>
  <c r="AL355" i="7"/>
  <c r="AK355" i="7"/>
  <c r="AJ355" i="7"/>
  <c r="AJ355" i="11" s="1"/>
  <c r="AL354" i="7"/>
  <c r="AK354" i="7"/>
  <c r="AJ354" i="7"/>
  <c r="AJ354" i="11" s="1"/>
  <c r="AL353" i="7"/>
  <c r="AK353" i="7"/>
  <c r="AJ353" i="7"/>
  <c r="AL352" i="7"/>
  <c r="AK352" i="7"/>
  <c r="AJ352" i="7"/>
  <c r="AJ352" i="11" s="1"/>
  <c r="AL351" i="7"/>
  <c r="AK351" i="7"/>
  <c r="AJ351" i="7"/>
  <c r="AL350" i="7"/>
  <c r="AK350" i="7"/>
  <c r="AJ350" i="7"/>
  <c r="AL349" i="7"/>
  <c r="AK349" i="7"/>
  <c r="AJ349" i="7"/>
  <c r="AJ349" i="11" s="1"/>
  <c r="AL348" i="7"/>
  <c r="AK348" i="7"/>
  <c r="AJ348" i="7"/>
  <c r="AJ348" i="11" s="1"/>
  <c r="AL347" i="7"/>
  <c r="AK347" i="7"/>
  <c r="AJ347" i="7"/>
  <c r="AJ347" i="11" s="1"/>
  <c r="AL346" i="7"/>
  <c r="AK346" i="7"/>
  <c r="AJ346" i="7"/>
  <c r="AJ346" i="11" s="1"/>
  <c r="AL345" i="7"/>
  <c r="AK345" i="7"/>
  <c r="AJ345" i="7"/>
  <c r="AL344" i="7"/>
  <c r="AK344" i="7"/>
  <c r="AJ344" i="7"/>
  <c r="AJ344" i="11" s="1"/>
  <c r="AL343" i="7"/>
  <c r="AK343" i="7"/>
  <c r="AJ343" i="7"/>
  <c r="AL342" i="7"/>
  <c r="AK342" i="7"/>
  <c r="AJ342" i="7"/>
  <c r="AL341" i="7"/>
  <c r="AK341" i="7"/>
  <c r="AJ341" i="7"/>
  <c r="AJ341" i="11" s="1"/>
  <c r="AL340" i="7"/>
  <c r="AK340" i="7"/>
  <c r="AJ340" i="7"/>
  <c r="AJ340" i="11" s="1"/>
  <c r="AL339" i="7"/>
  <c r="AK339" i="7"/>
  <c r="AJ339" i="7"/>
  <c r="AJ339" i="11" s="1"/>
  <c r="AL338" i="7"/>
  <c r="AK338" i="7"/>
  <c r="AJ338" i="7"/>
  <c r="AJ338" i="11" s="1"/>
  <c r="AL337" i="7"/>
  <c r="AK337" i="7"/>
  <c r="AJ337" i="7"/>
  <c r="AL336" i="7"/>
  <c r="AK336" i="7"/>
  <c r="AJ336" i="7"/>
  <c r="AJ336" i="11" s="1"/>
  <c r="AL335" i="7"/>
  <c r="AK335" i="7"/>
  <c r="AJ335" i="7"/>
  <c r="AJ335" i="11" s="1"/>
  <c r="AL334" i="7"/>
  <c r="AK334" i="7"/>
  <c r="AJ334" i="7"/>
  <c r="AL333" i="7"/>
  <c r="AK333" i="7"/>
  <c r="AJ333" i="7"/>
  <c r="AJ333" i="11" s="1"/>
  <c r="AL332" i="7"/>
  <c r="AK332" i="7"/>
  <c r="AJ332" i="7"/>
  <c r="AJ332" i="11" s="1"/>
  <c r="AL331" i="7"/>
  <c r="AK331" i="7"/>
  <c r="AJ331" i="7"/>
  <c r="AJ331" i="11" s="1"/>
  <c r="AL330" i="7"/>
  <c r="AK330" i="7"/>
  <c r="AJ330" i="7"/>
  <c r="AJ330" i="11" s="1"/>
  <c r="AL329" i="7"/>
  <c r="AK329" i="7"/>
  <c r="AJ329" i="7"/>
  <c r="AL328" i="7"/>
  <c r="AK328" i="7"/>
  <c r="AJ328" i="7"/>
  <c r="AJ328" i="11" s="1"/>
  <c r="AL327" i="7"/>
  <c r="AK327" i="7"/>
  <c r="AJ327" i="7"/>
  <c r="AL326" i="7"/>
  <c r="AK326" i="7"/>
  <c r="AJ326" i="7"/>
  <c r="AJ326" i="11" s="1"/>
  <c r="AL325" i="7"/>
  <c r="AK325" i="7"/>
  <c r="AJ325" i="7"/>
  <c r="AJ325" i="11" s="1"/>
  <c r="AL324" i="7"/>
  <c r="AK324" i="7"/>
  <c r="AJ324" i="7"/>
  <c r="AJ324" i="11" s="1"/>
  <c r="AL323" i="7"/>
  <c r="AK323" i="7"/>
  <c r="AJ323" i="7"/>
  <c r="AJ323" i="11" s="1"/>
  <c r="AL322" i="7"/>
  <c r="AK322" i="7"/>
  <c r="AJ322" i="7"/>
  <c r="AJ322" i="11" s="1"/>
  <c r="AL321" i="7"/>
  <c r="AK321" i="7"/>
  <c r="AJ321" i="7"/>
  <c r="AL320" i="7"/>
  <c r="AK320" i="7"/>
  <c r="AJ320" i="7"/>
  <c r="AJ320" i="11" s="1"/>
  <c r="AL319" i="7"/>
  <c r="AK319" i="7"/>
  <c r="AJ319" i="7"/>
  <c r="AL318" i="7"/>
  <c r="AK318" i="7"/>
  <c r="AJ318" i="7"/>
  <c r="AL317" i="7"/>
  <c r="AK317" i="7"/>
  <c r="AJ317" i="7"/>
  <c r="AJ317" i="11" s="1"/>
  <c r="AL316" i="7"/>
  <c r="AK316" i="7"/>
  <c r="AJ316" i="7"/>
  <c r="AJ316" i="11" s="1"/>
  <c r="AL315" i="7"/>
  <c r="AK315" i="7"/>
  <c r="AJ315" i="7"/>
  <c r="AJ315" i="11" s="1"/>
  <c r="AL314" i="7"/>
  <c r="AK314" i="7"/>
  <c r="AJ314" i="7"/>
  <c r="AJ314" i="11" s="1"/>
  <c r="AL313" i="7"/>
  <c r="AK313" i="7"/>
  <c r="AJ313" i="7"/>
  <c r="AL312" i="7"/>
  <c r="AK312" i="7"/>
  <c r="AJ312" i="7"/>
  <c r="AJ312" i="11" s="1"/>
  <c r="AL311" i="7"/>
  <c r="AK311" i="7"/>
  <c r="AJ311" i="7"/>
  <c r="AL310" i="7"/>
  <c r="AK310" i="7"/>
  <c r="AJ310" i="7"/>
  <c r="AL309" i="7"/>
  <c r="AK309" i="7"/>
  <c r="AJ309" i="7"/>
  <c r="AJ309" i="11" s="1"/>
  <c r="AL308" i="7"/>
  <c r="AK308" i="7"/>
  <c r="AJ308" i="7"/>
  <c r="AJ308" i="11" s="1"/>
  <c r="AL307" i="7"/>
  <c r="AK307" i="7"/>
  <c r="AJ307" i="7"/>
  <c r="AJ307" i="11" s="1"/>
  <c r="AL306" i="7"/>
  <c r="AK306" i="7"/>
  <c r="AJ306" i="7"/>
  <c r="AJ306" i="11" s="1"/>
  <c r="AL305" i="7"/>
  <c r="AK305" i="7"/>
  <c r="AJ305" i="7"/>
  <c r="AL304" i="7"/>
  <c r="AK304" i="7"/>
  <c r="AJ304" i="7"/>
  <c r="AJ304" i="11" s="1"/>
  <c r="AL303" i="7"/>
  <c r="AK303" i="7"/>
  <c r="AJ303" i="7"/>
  <c r="AL302" i="7"/>
  <c r="AK302" i="7"/>
  <c r="AJ302" i="7"/>
  <c r="AL301" i="7"/>
  <c r="AK301" i="7"/>
  <c r="AJ301" i="7"/>
  <c r="AJ301" i="11" s="1"/>
  <c r="AL300" i="7"/>
  <c r="AK300" i="7"/>
  <c r="AJ300" i="7"/>
  <c r="AJ300" i="11" s="1"/>
  <c r="AL299" i="7"/>
  <c r="AK299" i="7"/>
  <c r="AJ299" i="7"/>
  <c r="AJ299" i="11" s="1"/>
  <c r="AL298" i="7"/>
  <c r="AK298" i="7"/>
  <c r="AJ298" i="7"/>
  <c r="AJ298" i="11" s="1"/>
  <c r="AL297" i="7"/>
  <c r="AK297" i="7"/>
  <c r="AJ297" i="7"/>
  <c r="AL296" i="7"/>
  <c r="AK296" i="7"/>
  <c r="AJ296" i="7"/>
  <c r="AJ296" i="11" s="1"/>
  <c r="AL295" i="7"/>
  <c r="AK295" i="7"/>
  <c r="AJ295" i="7"/>
  <c r="AL294" i="7"/>
  <c r="AK294" i="7"/>
  <c r="AJ294" i="7"/>
  <c r="AL293" i="7"/>
  <c r="AK293" i="7"/>
  <c r="AJ293" i="7"/>
  <c r="AJ293" i="11" s="1"/>
  <c r="AL292" i="7"/>
  <c r="AK292" i="7"/>
  <c r="AJ292" i="7"/>
  <c r="AJ292" i="11" s="1"/>
  <c r="AL291" i="7"/>
  <c r="AK291" i="7"/>
  <c r="AJ291" i="7"/>
  <c r="AJ291" i="11" s="1"/>
  <c r="AL290" i="7"/>
  <c r="AK290" i="7"/>
  <c r="AJ290" i="7"/>
  <c r="AL289" i="7"/>
  <c r="AK289" i="7"/>
  <c r="AJ289" i="7"/>
  <c r="AL288" i="7"/>
  <c r="AK288" i="7"/>
  <c r="AJ288" i="7"/>
  <c r="AJ288" i="11" s="1"/>
  <c r="AL287" i="7"/>
  <c r="AK287" i="7"/>
  <c r="AJ287" i="7"/>
  <c r="AL286" i="7"/>
  <c r="AK286" i="7"/>
  <c r="AJ286" i="7"/>
  <c r="AL285" i="7"/>
  <c r="AK285" i="7"/>
  <c r="AJ285" i="7"/>
  <c r="AJ285" i="11" s="1"/>
  <c r="AL284" i="7"/>
  <c r="AK284" i="7"/>
  <c r="AJ284" i="7"/>
  <c r="AJ284" i="11" s="1"/>
  <c r="AL283" i="7"/>
  <c r="AK283" i="7"/>
  <c r="AJ283" i="7"/>
  <c r="AJ283" i="11" s="1"/>
  <c r="AL282" i="7"/>
  <c r="AK282" i="7"/>
  <c r="AJ282" i="7"/>
  <c r="AJ282" i="11" s="1"/>
  <c r="AL281" i="7"/>
  <c r="AK281" i="7"/>
  <c r="AJ281" i="7"/>
  <c r="AL280" i="7"/>
  <c r="AK280" i="7"/>
  <c r="AJ280" i="7"/>
  <c r="AJ280" i="11" s="1"/>
  <c r="AL279" i="7"/>
  <c r="AK279" i="7"/>
  <c r="AJ279" i="7"/>
  <c r="AL278" i="7"/>
  <c r="AK278" i="7"/>
  <c r="AJ278" i="7"/>
  <c r="AL277" i="7"/>
  <c r="AK277" i="7"/>
  <c r="AJ277" i="7"/>
  <c r="AJ277" i="11" s="1"/>
  <c r="AL276" i="7"/>
  <c r="AK276" i="7"/>
  <c r="AJ276" i="7"/>
  <c r="AJ276" i="11" s="1"/>
  <c r="AL275" i="7"/>
  <c r="AK275" i="7"/>
  <c r="AJ275" i="7"/>
  <c r="AJ275" i="11" s="1"/>
  <c r="AL274" i="7"/>
  <c r="AK274" i="7"/>
  <c r="AJ274" i="7"/>
  <c r="AJ274" i="11" s="1"/>
  <c r="AL273" i="7"/>
  <c r="AK273" i="7"/>
  <c r="AJ273" i="7"/>
  <c r="AL272" i="7"/>
  <c r="AK272" i="7"/>
  <c r="AJ272" i="7"/>
  <c r="AJ272" i="11" s="1"/>
  <c r="AL271" i="7"/>
  <c r="AK271" i="7"/>
  <c r="AJ271" i="7"/>
  <c r="AL270" i="7"/>
  <c r="AK270" i="7"/>
  <c r="AJ270" i="7"/>
  <c r="AL269" i="7"/>
  <c r="AK269" i="7"/>
  <c r="AJ269" i="7"/>
  <c r="AJ269" i="11" s="1"/>
  <c r="AL268" i="7"/>
  <c r="AK268" i="7"/>
  <c r="AJ268" i="7"/>
  <c r="AJ268" i="11" s="1"/>
  <c r="AL267" i="7"/>
  <c r="AK267" i="7"/>
  <c r="AJ267" i="7"/>
  <c r="AJ267" i="11" s="1"/>
  <c r="AL266" i="7"/>
  <c r="AK266" i="7"/>
  <c r="AJ266" i="7"/>
  <c r="AJ266" i="11" s="1"/>
  <c r="AL265" i="7"/>
  <c r="AK265" i="7"/>
  <c r="AJ265" i="7"/>
  <c r="AJ265" i="11" s="1"/>
  <c r="AL264" i="7"/>
  <c r="AK264" i="7"/>
  <c r="AJ264" i="7"/>
  <c r="AJ264" i="11" s="1"/>
  <c r="AL263" i="7"/>
  <c r="AK263" i="7"/>
  <c r="AJ263" i="7"/>
  <c r="AL262" i="7"/>
  <c r="AK262" i="7"/>
  <c r="AJ262" i="7"/>
  <c r="AL261" i="7"/>
  <c r="AK261" i="7"/>
  <c r="AJ261" i="7"/>
  <c r="AJ261" i="11" s="1"/>
  <c r="AL260" i="7"/>
  <c r="AK260" i="7"/>
  <c r="AJ260" i="7"/>
  <c r="AJ260" i="11" s="1"/>
  <c r="AL259" i="7"/>
  <c r="AK259" i="7"/>
  <c r="AJ259" i="7"/>
  <c r="AJ259" i="11" s="1"/>
  <c r="AL258" i="7"/>
  <c r="AK258" i="7"/>
  <c r="AJ258" i="7"/>
  <c r="AJ258" i="11" s="1"/>
  <c r="AL257" i="7"/>
  <c r="AK257" i="7"/>
  <c r="AJ257" i="7"/>
  <c r="AL256" i="7"/>
  <c r="AK256" i="7"/>
  <c r="AJ256" i="7"/>
  <c r="AJ256" i="11" s="1"/>
  <c r="AL255" i="7"/>
  <c r="AK255" i="7"/>
  <c r="AJ255" i="7"/>
  <c r="AJ255" i="11" s="1"/>
  <c r="AL254" i="7"/>
  <c r="AK254" i="7"/>
  <c r="AJ254" i="7"/>
  <c r="AL253" i="7"/>
  <c r="AK253" i="7"/>
  <c r="AJ253" i="7"/>
  <c r="AJ253" i="11" s="1"/>
  <c r="AL252" i="7"/>
  <c r="AK252" i="7"/>
  <c r="AJ252" i="7"/>
  <c r="AJ252" i="11" s="1"/>
  <c r="AL251" i="7"/>
  <c r="AK251" i="7"/>
  <c r="AJ251" i="7"/>
  <c r="AJ251" i="11" s="1"/>
  <c r="AL250" i="7"/>
  <c r="AK250" i="7"/>
  <c r="AJ250" i="7"/>
  <c r="AJ250" i="11" s="1"/>
  <c r="AL249" i="7"/>
  <c r="AK249" i="7"/>
  <c r="AJ249" i="7"/>
  <c r="AL248" i="7"/>
  <c r="AK248" i="7"/>
  <c r="AJ248" i="7"/>
  <c r="AJ248" i="11" s="1"/>
  <c r="AL247" i="7"/>
  <c r="AK247" i="7"/>
  <c r="AJ247" i="7"/>
  <c r="AL246" i="7"/>
  <c r="AK246" i="7"/>
  <c r="AJ246" i="7"/>
  <c r="AL245" i="7"/>
  <c r="AK245" i="7"/>
  <c r="AJ245" i="7"/>
  <c r="AJ245" i="11" s="1"/>
  <c r="AL244" i="7"/>
  <c r="AK244" i="7"/>
  <c r="AJ244" i="7"/>
  <c r="AJ244" i="11" s="1"/>
  <c r="AL243" i="7"/>
  <c r="AK243" i="7"/>
  <c r="AJ243" i="7"/>
  <c r="AJ243" i="11" s="1"/>
  <c r="AL242" i="7"/>
  <c r="AK242" i="7"/>
  <c r="AJ242" i="7"/>
  <c r="AJ242" i="11" s="1"/>
  <c r="AL241" i="7"/>
  <c r="AK241" i="7"/>
  <c r="AJ241" i="7"/>
  <c r="AL240" i="7"/>
  <c r="AK240" i="7"/>
  <c r="AJ240" i="7"/>
  <c r="AJ240" i="11" s="1"/>
  <c r="AL239" i="7"/>
  <c r="AK239" i="7"/>
  <c r="AJ239" i="7"/>
  <c r="AL238" i="7"/>
  <c r="AK238" i="7"/>
  <c r="AJ238" i="7"/>
  <c r="AL237" i="7"/>
  <c r="AK237" i="7"/>
  <c r="AJ237" i="7"/>
  <c r="AJ237" i="11" s="1"/>
  <c r="AL236" i="7"/>
  <c r="AK236" i="7"/>
  <c r="AJ236" i="7"/>
  <c r="AJ236" i="11" s="1"/>
  <c r="AL235" i="7"/>
  <c r="AK235" i="7"/>
  <c r="AJ235" i="7"/>
  <c r="AJ235" i="11" s="1"/>
  <c r="AL234" i="7"/>
  <c r="AK234" i="7"/>
  <c r="AJ234" i="7"/>
  <c r="AJ234" i="11" s="1"/>
  <c r="AL233" i="7"/>
  <c r="AK233" i="7"/>
  <c r="AJ233" i="7"/>
  <c r="AJ233" i="11" s="1"/>
  <c r="AL232" i="7"/>
  <c r="AK232" i="7"/>
  <c r="AJ232" i="7"/>
  <c r="AJ232" i="11" s="1"/>
  <c r="AL231" i="7"/>
  <c r="AK231" i="7"/>
  <c r="AJ231" i="7"/>
  <c r="AL230" i="7"/>
  <c r="AK230" i="7"/>
  <c r="AJ230" i="7"/>
  <c r="AL229" i="7"/>
  <c r="AK229" i="7"/>
  <c r="AJ229" i="7"/>
  <c r="AJ229" i="11" s="1"/>
  <c r="AL228" i="7"/>
  <c r="AK228" i="7"/>
  <c r="AJ228" i="7"/>
  <c r="AJ228" i="11" s="1"/>
  <c r="AL227" i="7"/>
  <c r="AK227" i="7"/>
  <c r="AJ227" i="7"/>
  <c r="AJ227" i="11" s="1"/>
  <c r="AL226" i="7"/>
  <c r="AK226" i="7"/>
  <c r="AJ226" i="7"/>
  <c r="AJ226" i="11" s="1"/>
  <c r="AL225" i="7"/>
  <c r="AK225" i="7"/>
  <c r="AJ225" i="7"/>
  <c r="AJ225" i="11" s="1"/>
  <c r="AL224" i="7"/>
  <c r="AK224" i="7"/>
  <c r="AJ224" i="7"/>
  <c r="AJ224" i="11" s="1"/>
  <c r="AL223" i="7"/>
  <c r="AK223" i="7"/>
  <c r="AJ223" i="7"/>
  <c r="AL222" i="7"/>
  <c r="AK222" i="7"/>
  <c r="AJ222" i="7"/>
  <c r="AJ222" i="11" s="1"/>
  <c r="AL221" i="7"/>
  <c r="AK221" i="7"/>
  <c r="AJ221" i="7"/>
  <c r="AJ221" i="11" s="1"/>
  <c r="AL220" i="7"/>
  <c r="AK220" i="7"/>
  <c r="AJ220" i="7"/>
  <c r="AJ220" i="11" s="1"/>
  <c r="AL219" i="7"/>
  <c r="AK219" i="7"/>
  <c r="AJ219" i="7"/>
  <c r="AJ219" i="11" s="1"/>
  <c r="AL218" i="7"/>
  <c r="AK218" i="7"/>
  <c r="AJ218" i="7"/>
  <c r="AJ218" i="11" s="1"/>
  <c r="AL217" i="7"/>
  <c r="AK217" i="7"/>
  <c r="AK217" i="11" s="1"/>
  <c r="AJ217" i="7"/>
  <c r="AL216" i="7"/>
  <c r="AK216" i="7"/>
  <c r="AJ216" i="7"/>
  <c r="AJ216" i="11" s="1"/>
  <c r="AL215" i="7"/>
  <c r="AK215" i="7"/>
  <c r="AJ215" i="7"/>
  <c r="AL214" i="7"/>
  <c r="AK214" i="7"/>
  <c r="AJ214" i="7"/>
  <c r="AL213" i="7"/>
  <c r="AK213" i="7"/>
  <c r="AJ213" i="7"/>
  <c r="AL212" i="7"/>
  <c r="AK212" i="7"/>
  <c r="AJ212" i="7"/>
  <c r="AJ212" i="11" s="1"/>
  <c r="AL211" i="7"/>
  <c r="AK211" i="7"/>
  <c r="AJ211" i="7"/>
  <c r="AJ211" i="11" s="1"/>
  <c r="AL210" i="7"/>
  <c r="AK210" i="7"/>
  <c r="AJ210" i="7"/>
  <c r="AL209" i="7"/>
  <c r="AK209" i="7"/>
  <c r="AJ209" i="7"/>
  <c r="AL208" i="7"/>
  <c r="AK208" i="7"/>
  <c r="AJ208" i="7"/>
  <c r="AJ208" i="11" s="1"/>
  <c r="AL207" i="7"/>
  <c r="AK207" i="7"/>
  <c r="AJ207" i="7"/>
  <c r="AL206" i="7"/>
  <c r="AK206" i="7"/>
  <c r="AJ206" i="7"/>
  <c r="AL205" i="7"/>
  <c r="AK205" i="7"/>
  <c r="AJ205" i="7"/>
  <c r="AJ205" i="11" s="1"/>
  <c r="AL204" i="7"/>
  <c r="AK204" i="7"/>
  <c r="AJ204" i="7"/>
  <c r="AJ204" i="11" s="1"/>
  <c r="AL203" i="7"/>
  <c r="AK203" i="7"/>
  <c r="AJ203" i="7"/>
  <c r="AJ203" i="11" s="1"/>
  <c r="AL202" i="7"/>
  <c r="AK202" i="7"/>
  <c r="AJ202" i="7"/>
  <c r="AJ202" i="11" s="1"/>
  <c r="AL201" i="7"/>
  <c r="AK201" i="7"/>
  <c r="AJ201" i="7"/>
  <c r="AL200" i="7"/>
  <c r="AK200" i="7"/>
  <c r="AJ200" i="7"/>
  <c r="AJ200" i="11" s="1"/>
  <c r="AL199" i="7"/>
  <c r="AK199" i="7"/>
  <c r="AJ199" i="7"/>
  <c r="AL198" i="7"/>
  <c r="AK198" i="7"/>
  <c r="AJ198" i="7"/>
  <c r="AJ198" i="11" s="1"/>
  <c r="AL197" i="7"/>
  <c r="AK197" i="7"/>
  <c r="AJ197" i="7"/>
  <c r="AJ197" i="11" s="1"/>
  <c r="AL196" i="7"/>
  <c r="AK196" i="7"/>
  <c r="AJ196" i="7"/>
  <c r="AJ196" i="11" s="1"/>
  <c r="AL195" i="7"/>
  <c r="AK195" i="7"/>
  <c r="AJ195" i="7"/>
  <c r="AJ195" i="11" s="1"/>
  <c r="AL194" i="7"/>
  <c r="AK194" i="7"/>
  <c r="AJ194" i="7"/>
  <c r="AJ194" i="11" s="1"/>
  <c r="AL193" i="7"/>
  <c r="AK193" i="7"/>
  <c r="AJ193" i="7"/>
  <c r="AL192" i="7"/>
  <c r="AK192" i="7"/>
  <c r="AJ192" i="7"/>
  <c r="AJ192" i="11" s="1"/>
  <c r="AL191" i="7"/>
  <c r="AK191" i="7"/>
  <c r="AJ191" i="7"/>
  <c r="AL190" i="7"/>
  <c r="AK190" i="7"/>
  <c r="AJ190" i="7"/>
  <c r="AJ190" i="11" s="1"/>
  <c r="AL189" i="7"/>
  <c r="AK189" i="7"/>
  <c r="AJ189" i="7"/>
  <c r="AJ189" i="11" s="1"/>
  <c r="AL188" i="7"/>
  <c r="AK188" i="7"/>
  <c r="AJ188" i="7"/>
  <c r="AJ188" i="11" s="1"/>
  <c r="AL187" i="7"/>
  <c r="AK187" i="7"/>
  <c r="AJ187" i="7"/>
  <c r="AJ187" i="11" s="1"/>
  <c r="AL186" i="7"/>
  <c r="AK186" i="7"/>
  <c r="AJ186" i="7"/>
  <c r="AJ186" i="11" s="1"/>
  <c r="AL185" i="7"/>
  <c r="AK185" i="7"/>
  <c r="AJ185" i="7"/>
  <c r="AJ185" i="11" s="1"/>
  <c r="AL184" i="7"/>
  <c r="AK184" i="7"/>
  <c r="AJ184" i="7"/>
  <c r="AJ184" i="11" s="1"/>
  <c r="AL183" i="7"/>
  <c r="AK183" i="7"/>
  <c r="AJ183" i="7"/>
  <c r="AJ183" i="11" s="1"/>
  <c r="AL182" i="7"/>
  <c r="AK182" i="7"/>
  <c r="AJ182" i="7"/>
  <c r="AL181" i="7"/>
  <c r="AK181" i="7"/>
  <c r="AJ181" i="7"/>
  <c r="AJ181" i="11" s="1"/>
  <c r="AL180" i="7"/>
  <c r="AK180" i="7"/>
  <c r="AJ180" i="7"/>
  <c r="AJ180" i="11" s="1"/>
  <c r="AL179" i="7"/>
  <c r="AK179" i="7"/>
  <c r="AJ179" i="7"/>
  <c r="AJ179" i="11" s="1"/>
  <c r="AL178" i="7"/>
  <c r="AK178" i="7"/>
  <c r="AJ178" i="7"/>
  <c r="AJ178" i="11" s="1"/>
  <c r="AL177" i="7"/>
  <c r="AK177" i="7"/>
  <c r="AJ177" i="7"/>
  <c r="AL176" i="7"/>
  <c r="AK176" i="7"/>
  <c r="AJ176" i="7"/>
  <c r="AJ176" i="11" s="1"/>
  <c r="AL175" i="7"/>
  <c r="AK175" i="7"/>
  <c r="AJ175" i="7"/>
  <c r="AL174" i="7"/>
  <c r="AK174" i="7"/>
  <c r="AJ174" i="7"/>
  <c r="AL173" i="7"/>
  <c r="AK173" i="7"/>
  <c r="AJ173" i="7"/>
  <c r="AJ173" i="11" s="1"/>
  <c r="AL172" i="7"/>
  <c r="AK172" i="7"/>
  <c r="AJ172" i="7"/>
  <c r="AJ172" i="11" s="1"/>
  <c r="AL171" i="7"/>
  <c r="AK171" i="7"/>
  <c r="AJ171" i="7"/>
  <c r="AJ171" i="11" s="1"/>
  <c r="AL170" i="7"/>
  <c r="AK170" i="7"/>
  <c r="AJ170" i="7"/>
  <c r="AJ170" i="11" s="1"/>
  <c r="AL169" i="7"/>
  <c r="AK169" i="7"/>
  <c r="AJ169" i="7"/>
  <c r="AL168" i="7"/>
  <c r="AK168" i="7"/>
  <c r="AJ168" i="7"/>
  <c r="AJ168" i="11" s="1"/>
  <c r="AL167" i="7"/>
  <c r="AK167" i="7"/>
  <c r="AJ167" i="7"/>
  <c r="AL166" i="7"/>
  <c r="AK166" i="7"/>
  <c r="AJ166" i="7"/>
  <c r="AJ166" i="11" s="1"/>
  <c r="AL165" i="7"/>
  <c r="AK165" i="7"/>
  <c r="AJ165" i="7"/>
  <c r="AJ165" i="11" s="1"/>
  <c r="AL164" i="7"/>
  <c r="AK164" i="7"/>
  <c r="AJ164" i="7"/>
  <c r="AJ164" i="11" s="1"/>
  <c r="AL163" i="7"/>
  <c r="AK163" i="7"/>
  <c r="AJ163" i="7"/>
  <c r="AJ163" i="11" s="1"/>
  <c r="AL162" i="7"/>
  <c r="AK162" i="7"/>
  <c r="AJ162" i="7"/>
  <c r="AJ162" i="11" s="1"/>
  <c r="AL161" i="7"/>
  <c r="AK161" i="7"/>
  <c r="AJ161" i="7"/>
  <c r="AL160" i="7"/>
  <c r="AK160" i="7"/>
  <c r="AJ160" i="7"/>
  <c r="AJ160" i="11" s="1"/>
  <c r="AL159" i="7"/>
  <c r="AK159" i="7"/>
  <c r="AJ159" i="7"/>
  <c r="AL158" i="7"/>
  <c r="AK158" i="7"/>
  <c r="AJ158" i="7"/>
  <c r="AL157" i="7"/>
  <c r="AK157" i="7"/>
  <c r="AJ157" i="7"/>
  <c r="AJ157" i="11" s="1"/>
  <c r="AL156" i="7"/>
  <c r="AK156" i="7"/>
  <c r="AJ156" i="7"/>
  <c r="AJ156" i="11" s="1"/>
  <c r="AL155" i="7"/>
  <c r="AK155" i="7"/>
  <c r="AJ155" i="7"/>
  <c r="AJ155" i="11" s="1"/>
  <c r="AL154" i="7"/>
  <c r="AK154" i="7"/>
  <c r="AJ154" i="7"/>
  <c r="AJ154" i="11" s="1"/>
  <c r="AL153" i="7"/>
  <c r="AK153" i="7"/>
  <c r="AJ153" i="7"/>
  <c r="AL152" i="7"/>
  <c r="AK152" i="7"/>
  <c r="AJ152" i="7"/>
  <c r="AJ152" i="11" s="1"/>
  <c r="AL151" i="7"/>
  <c r="AK151" i="7"/>
  <c r="AJ151" i="7"/>
  <c r="AL150" i="7"/>
  <c r="AK150" i="7"/>
  <c r="AJ150" i="7"/>
  <c r="AL149" i="7"/>
  <c r="AK149" i="7"/>
  <c r="AJ149" i="7"/>
  <c r="AJ149" i="11" s="1"/>
  <c r="AL148" i="7"/>
  <c r="AK148" i="7"/>
  <c r="AJ148" i="7"/>
  <c r="AJ148" i="11" s="1"/>
  <c r="AL147" i="7"/>
  <c r="AK147" i="7"/>
  <c r="AJ147" i="7"/>
  <c r="AJ147" i="11" s="1"/>
  <c r="AL146" i="7"/>
  <c r="AK146" i="7"/>
  <c r="AJ146" i="7"/>
  <c r="AJ146" i="11" s="1"/>
  <c r="AL145" i="7"/>
  <c r="AK145" i="7"/>
  <c r="AJ145" i="7"/>
  <c r="AL144" i="7"/>
  <c r="AK144" i="7"/>
  <c r="AJ144" i="7"/>
  <c r="AJ144" i="11" s="1"/>
  <c r="AL143" i="7"/>
  <c r="AK143" i="7"/>
  <c r="AJ143" i="7"/>
  <c r="AL142" i="7"/>
  <c r="AK142" i="7"/>
  <c r="AJ142" i="7"/>
  <c r="AL141" i="7"/>
  <c r="AK141" i="7"/>
  <c r="AJ141" i="7"/>
  <c r="AJ141" i="11" s="1"/>
  <c r="AL140" i="7"/>
  <c r="AK140" i="7"/>
  <c r="AJ140" i="7"/>
  <c r="AJ140" i="11" s="1"/>
  <c r="AL139" i="7"/>
  <c r="AK139" i="7"/>
  <c r="AJ139" i="7"/>
  <c r="AJ139" i="11" s="1"/>
  <c r="AL138" i="7"/>
  <c r="AK138" i="7"/>
  <c r="AJ138" i="7"/>
  <c r="AJ138" i="11" s="1"/>
  <c r="AL137" i="7"/>
  <c r="AK137" i="7"/>
  <c r="AJ137" i="7"/>
  <c r="AJ137" i="11" s="1"/>
  <c r="AL136" i="7"/>
  <c r="AK136" i="7"/>
  <c r="AJ136" i="7"/>
  <c r="AJ136" i="11" s="1"/>
  <c r="AL135" i="7"/>
  <c r="AK135" i="7"/>
  <c r="AJ135" i="7"/>
  <c r="AL134" i="7"/>
  <c r="AK134" i="7"/>
  <c r="AJ134" i="7"/>
  <c r="AL133" i="7"/>
  <c r="AK133" i="7"/>
  <c r="AJ133" i="7"/>
  <c r="AJ133" i="11" s="1"/>
  <c r="AL132" i="7"/>
  <c r="AK132" i="7"/>
  <c r="AJ132" i="7"/>
  <c r="AJ132" i="11" s="1"/>
  <c r="AL131" i="7"/>
  <c r="AK131" i="7"/>
  <c r="AJ131" i="7"/>
  <c r="AJ131" i="11" s="1"/>
  <c r="AL130" i="7"/>
  <c r="AK130" i="7"/>
  <c r="AJ130" i="7"/>
  <c r="AJ130" i="11" s="1"/>
  <c r="AL129" i="7"/>
  <c r="AK129" i="7"/>
  <c r="AJ129" i="7"/>
  <c r="AL128" i="7"/>
  <c r="AK128" i="7"/>
  <c r="AJ128" i="7"/>
  <c r="AJ128" i="11" s="1"/>
  <c r="AL127" i="7"/>
  <c r="AK127" i="7"/>
  <c r="AJ127" i="7"/>
  <c r="AL126" i="7"/>
  <c r="AK126" i="7"/>
  <c r="AJ126" i="7"/>
  <c r="AJ126" i="11" s="1"/>
  <c r="AL125" i="7"/>
  <c r="AK125" i="7"/>
  <c r="AJ125" i="7"/>
  <c r="AJ125" i="11" s="1"/>
  <c r="AL124" i="7"/>
  <c r="AK124" i="7"/>
  <c r="AJ124" i="7"/>
  <c r="AJ124" i="11" s="1"/>
  <c r="AL123" i="7"/>
  <c r="AK123" i="7"/>
  <c r="AJ123" i="7"/>
  <c r="AJ123" i="11" s="1"/>
  <c r="AL122" i="7"/>
  <c r="AK122" i="7"/>
  <c r="AJ122" i="7"/>
  <c r="AJ122" i="11" s="1"/>
  <c r="AL121" i="7"/>
  <c r="AK121" i="7"/>
  <c r="AJ121" i="7"/>
  <c r="AL120" i="7"/>
  <c r="AK120" i="7"/>
  <c r="AJ120" i="7"/>
  <c r="AJ120" i="11" s="1"/>
  <c r="AL119" i="7"/>
  <c r="AK119" i="7"/>
  <c r="AJ119" i="7"/>
  <c r="AL118" i="7"/>
  <c r="AK118" i="7"/>
  <c r="AJ118" i="7"/>
  <c r="AL117" i="7"/>
  <c r="AK117" i="7"/>
  <c r="AJ117" i="7"/>
  <c r="AJ117" i="11" s="1"/>
  <c r="AL116" i="7"/>
  <c r="AK116" i="7"/>
  <c r="AJ116" i="7"/>
  <c r="AJ116" i="11" s="1"/>
  <c r="AL115" i="7"/>
  <c r="AK115" i="7"/>
  <c r="AJ115" i="7"/>
  <c r="AJ115" i="11" s="1"/>
  <c r="AL114" i="7"/>
  <c r="AK114" i="7"/>
  <c r="AJ114" i="7"/>
  <c r="AJ114" i="11" s="1"/>
  <c r="AL113" i="7"/>
  <c r="AK113" i="7"/>
  <c r="AJ113" i="7"/>
  <c r="AL112" i="7"/>
  <c r="AK112" i="7"/>
  <c r="AJ112" i="7"/>
  <c r="AJ112" i="11" s="1"/>
  <c r="AL111" i="7"/>
  <c r="AK111" i="7"/>
  <c r="AJ111" i="7"/>
  <c r="AL110" i="7"/>
  <c r="AK110" i="7"/>
  <c r="AJ110" i="7"/>
  <c r="AL109" i="7"/>
  <c r="AK109" i="7"/>
  <c r="AJ109" i="7"/>
  <c r="AJ109" i="11" s="1"/>
  <c r="AL108" i="7"/>
  <c r="AK108" i="7"/>
  <c r="AJ108" i="7"/>
  <c r="AJ108" i="11" s="1"/>
  <c r="AL107" i="7"/>
  <c r="AK107" i="7"/>
  <c r="AJ107" i="7"/>
  <c r="AJ107" i="11" s="1"/>
  <c r="AL106" i="7"/>
  <c r="AK106" i="7"/>
  <c r="AJ106" i="7"/>
  <c r="AJ106" i="11" s="1"/>
  <c r="AL105" i="7"/>
  <c r="AK105" i="7"/>
  <c r="AJ105" i="7"/>
  <c r="AJ105" i="11" s="1"/>
  <c r="AL104" i="7"/>
  <c r="AK104" i="7"/>
  <c r="AJ104" i="7"/>
  <c r="AJ104" i="11" s="1"/>
  <c r="AL103" i="7"/>
  <c r="AK103" i="7"/>
  <c r="AJ103" i="7"/>
  <c r="AJ103" i="11" s="1"/>
  <c r="AL102" i="7"/>
  <c r="AK102" i="7"/>
  <c r="AJ102" i="7"/>
  <c r="AL101" i="7"/>
  <c r="AK101" i="7"/>
  <c r="AJ101" i="7"/>
  <c r="AJ101" i="11" s="1"/>
  <c r="AL100" i="7"/>
  <c r="AK100" i="7"/>
  <c r="AJ100" i="7"/>
  <c r="AJ100" i="11" s="1"/>
  <c r="AL99" i="7"/>
  <c r="AK99" i="7"/>
  <c r="AJ99" i="7"/>
  <c r="AJ99" i="11" s="1"/>
  <c r="AL98" i="7"/>
  <c r="AK98" i="7"/>
  <c r="AJ98" i="7"/>
  <c r="AJ98" i="11" s="1"/>
  <c r="AL97" i="7"/>
  <c r="AK97" i="7"/>
  <c r="AJ97" i="7"/>
  <c r="AJ97" i="11" s="1"/>
  <c r="AL96" i="7"/>
  <c r="AK96" i="7"/>
  <c r="AJ96" i="7"/>
  <c r="AJ96" i="11" s="1"/>
  <c r="AL95" i="7"/>
  <c r="AK95" i="7"/>
  <c r="AJ95" i="7"/>
  <c r="AJ95" i="11" s="1"/>
  <c r="AL94" i="7"/>
  <c r="AK94" i="7"/>
  <c r="AJ94" i="7"/>
  <c r="AJ94" i="11" s="1"/>
  <c r="AL93" i="7"/>
  <c r="AK93" i="7"/>
  <c r="AJ93" i="7"/>
  <c r="AJ93" i="11" s="1"/>
  <c r="AL92" i="7"/>
  <c r="AK92" i="7"/>
  <c r="AJ92" i="7"/>
  <c r="AJ92" i="11" s="1"/>
  <c r="AL91" i="7"/>
  <c r="AK91" i="7"/>
  <c r="AJ91" i="7"/>
  <c r="AJ91" i="11" s="1"/>
  <c r="AL90" i="7"/>
  <c r="AK90" i="7"/>
  <c r="AJ90" i="7"/>
  <c r="AJ90" i="11" s="1"/>
  <c r="AL89" i="7"/>
  <c r="AK89" i="7"/>
  <c r="AJ89" i="7"/>
  <c r="AJ89" i="11" s="1"/>
  <c r="AL88" i="7"/>
  <c r="AK88" i="7"/>
  <c r="AJ88" i="7"/>
  <c r="AJ88" i="11" s="1"/>
  <c r="AL87" i="7"/>
  <c r="AK87" i="7"/>
  <c r="AJ87" i="7"/>
  <c r="AJ87" i="11" s="1"/>
  <c r="AL86" i="7"/>
  <c r="AK86" i="7"/>
  <c r="AJ86" i="7"/>
  <c r="AL85" i="7"/>
  <c r="AK85" i="7"/>
  <c r="AJ85" i="7"/>
  <c r="AJ85" i="11" s="1"/>
  <c r="AL84" i="7"/>
  <c r="AK84" i="7"/>
  <c r="AJ84" i="7"/>
  <c r="AJ84" i="11" s="1"/>
  <c r="AL83" i="7"/>
  <c r="AK83" i="7"/>
  <c r="AJ83" i="7"/>
  <c r="AJ83" i="11" s="1"/>
  <c r="AL82" i="7"/>
  <c r="AK82" i="7"/>
  <c r="AJ82" i="7"/>
  <c r="AJ82" i="11" s="1"/>
  <c r="AL81" i="7"/>
  <c r="AK81" i="7"/>
  <c r="AJ81" i="7"/>
  <c r="AL80" i="7"/>
  <c r="AK80" i="7"/>
  <c r="AJ80" i="7"/>
  <c r="AJ80" i="11" s="1"/>
  <c r="AL79" i="7"/>
  <c r="AK79" i="7"/>
  <c r="AJ79" i="7"/>
  <c r="AJ79" i="11" s="1"/>
  <c r="AL78" i="7"/>
  <c r="AK78" i="7"/>
  <c r="AJ78" i="7"/>
  <c r="AJ78" i="11" s="1"/>
  <c r="AL77" i="7"/>
  <c r="AK77" i="7"/>
  <c r="AJ77" i="7"/>
  <c r="AJ77" i="11" s="1"/>
  <c r="AL76" i="7"/>
  <c r="AK76" i="7"/>
  <c r="AJ76" i="7"/>
  <c r="AJ76" i="11" s="1"/>
  <c r="AL75" i="7"/>
  <c r="AK75" i="7"/>
  <c r="AJ75" i="7"/>
  <c r="AJ75" i="11" s="1"/>
  <c r="AL74" i="7"/>
  <c r="AK74" i="7"/>
  <c r="AJ74" i="7"/>
  <c r="AJ74" i="11" s="1"/>
  <c r="AL73" i="7"/>
  <c r="AK73" i="7"/>
  <c r="AJ73" i="7"/>
  <c r="AJ73" i="11" s="1"/>
  <c r="AL72" i="7"/>
  <c r="AK72" i="7"/>
  <c r="AJ72" i="7"/>
  <c r="AJ72" i="11" s="1"/>
  <c r="AL71" i="7"/>
  <c r="AK71" i="7"/>
  <c r="AJ71" i="7"/>
  <c r="AJ71" i="11" s="1"/>
  <c r="AL70" i="7"/>
  <c r="AK70" i="7"/>
  <c r="AJ70" i="7"/>
  <c r="AJ70" i="11" s="1"/>
  <c r="AL69" i="7"/>
  <c r="AK69" i="7"/>
  <c r="AJ69" i="7"/>
  <c r="AJ69" i="11" s="1"/>
  <c r="AL68" i="7"/>
  <c r="AK68" i="7"/>
  <c r="AJ68" i="7"/>
  <c r="AJ68" i="11" s="1"/>
  <c r="AL67" i="7"/>
  <c r="AK67" i="7"/>
  <c r="AJ67" i="7"/>
  <c r="AJ67" i="11" s="1"/>
  <c r="AL66" i="7"/>
  <c r="AK66" i="7"/>
  <c r="AJ66" i="7"/>
  <c r="AJ66" i="11" s="1"/>
  <c r="AL65" i="7"/>
  <c r="AK65" i="7"/>
  <c r="AJ65" i="7"/>
  <c r="AJ65" i="11" s="1"/>
  <c r="AL64" i="7"/>
  <c r="AK64" i="7"/>
  <c r="AJ64" i="7"/>
  <c r="AJ64" i="11" s="1"/>
  <c r="AL63" i="7"/>
  <c r="AK63" i="7"/>
  <c r="AJ63" i="7"/>
  <c r="AJ63" i="11" s="1"/>
  <c r="AL62" i="7"/>
  <c r="AK62" i="7"/>
  <c r="AJ62" i="7"/>
  <c r="AJ62" i="11" s="1"/>
  <c r="AL61" i="7"/>
  <c r="AK61" i="7"/>
  <c r="AJ61" i="7"/>
  <c r="AJ61" i="11" s="1"/>
  <c r="AL60" i="7"/>
  <c r="AK60" i="7"/>
  <c r="AJ60" i="7"/>
  <c r="AJ60" i="11" s="1"/>
  <c r="AL59" i="7"/>
  <c r="AK59" i="7"/>
  <c r="AJ59" i="7"/>
  <c r="AJ59" i="11" s="1"/>
  <c r="AL58" i="7"/>
  <c r="AK58" i="7"/>
  <c r="AJ58" i="7"/>
  <c r="AJ58" i="11" s="1"/>
  <c r="AL57" i="7"/>
  <c r="AK57" i="7"/>
  <c r="AJ57" i="7"/>
  <c r="AJ57" i="11" s="1"/>
  <c r="AL56" i="7"/>
  <c r="AK56" i="7"/>
  <c r="AJ56" i="7"/>
  <c r="AJ56" i="11" s="1"/>
  <c r="AL55" i="7"/>
  <c r="AK55" i="7"/>
  <c r="AJ55" i="7"/>
  <c r="AJ55" i="11" s="1"/>
  <c r="AL54" i="7"/>
  <c r="AK54" i="7"/>
  <c r="AJ54" i="7"/>
  <c r="AJ54" i="11" s="1"/>
  <c r="AL53" i="7"/>
  <c r="AK53" i="7"/>
  <c r="AJ53" i="7"/>
  <c r="AJ53" i="11" s="1"/>
  <c r="AL52" i="7"/>
  <c r="AK52" i="7"/>
  <c r="AJ52" i="7"/>
  <c r="AJ52" i="11" s="1"/>
  <c r="AL51" i="7"/>
  <c r="AK51" i="7"/>
  <c r="AJ51" i="7"/>
  <c r="AJ51" i="11" s="1"/>
  <c r="AL50" i="7"/>
  <c r="AK50" i="7"/>
  <c r="AJ50" i="7"/>
  <c r="AJ50" i="11" s="1"/>
  <c r="AL49" i="7"/>
  <c r="AK49" i="7"/>
  <c r="AJ49" i="7"/>
  <c r="AL48" i="7"/>
  <c r="AK48" i="7"/>
  <c r="AJ48" i="7"/>
  <c r="AJ48" i="11" s="1"/>
  <c r="AL47" i="7"/>
  <c r="AK47" i="7"/>
  <c r="AJ47" i="7"/>
  <c r="AL46" i="7"/>
  <c r="AK46" i="7"/>
  <c r="AJ46" i="7"/>
  <c r="AJ46" i="11" s="1"/>
  <c r="AL45" i="7"/>
  <c r="AK45" i="7"/>
  <c r="AJ45" i="7"/>
  <c r="AJ45" i="11" s="1"/>
  <c r="AL44" i="7"/>
  <c r="AK44" i="7"/>
  <c r="AJ44" i="7"/>
  <c r="AJ44" i="11" s="1"/>
  <c r="AL43" i="7"/>
  <c r="AK43" i="7"/>
  <c r="AJ43" i="7"/>
  <c r="AJ43" i="11" s="1"/>
  <c r="AL42" i="7"/>
  <c r="AK42" i="7"/>
  <c r="AJ42" i="7"/>
  <c r="AJ42" i="11" s="1"/>
  <c r="AL41" i="7"/>
  <c r="AK41" i="7"/>
  <c r="AJ41" i="7"/>
  <c r="AJ41" i="11" s="1"/>
  <c r="AL40" i="7"/>
  <c r="AK40" i="7"/>
  <c r="AJ40" i="7"/>
  <c r="AJ40" i="11" s="1"/>
  <c r="AL39" i="7"/>
  <c r="AK39" i="7"/>
  <c r="AJ39" i="7"/>
  <c r="AJ39" i="11" s="1"/>
  <c r="AL38" i="7"/>
  <c r="AK38" i="7"/>
  <c r="AJ38" i="7"/>
  <c r="AL37" i="7"/>
  <c r="AK37" i="7"/>
  <c r="AJ37" i="7"/>
  <c r="AJ37" i="11" s="1"/>
  <c r="AL36" i="7"/>
  <c r="AK36" i="7"/>
  <c r="AJ36" i="7"/>
  <c r="AJ36" i="11" s="1"/>
  <c r="AL35" i="7"/>
  <c r="AK35" i="7"/>
  <c r="AJ35" i="7"/>
  <c r="AJ35" i="11" s="1"/>
  <c r="AL34" i="7"/>
  <c r="AK34" i="7"/>
  <c r="AJ34" i="7"/>
  <c r="AJ34" i="11" s="1"/>
  <c r="AL33" i="7"/>
  <c r="AK33" i="7"/>
  <c r="AJ33" i="7"/>
  <c r="AJ33" i="11" s="1"/>
  <c r="AL32" i="7"/>
  <c r="AK32" i="7"/>
  <c r="AJ32" i="7"/>
  <c r="AJ32" i="11" s="1"/>
  <c r="AL31" i="7"/>
  <c r="AK31" i="7"/>
  <c r="AJ31" i="7"/>
  <c r="AJ31" i="11" s="1"/>
  <c r="AL30" i="7"/>
  <c r="AK30" i="7"/>
  <c r="AJ30" i="7"/>
  <c r="AJ30" i="11" s="1"/>
  <c r="AL29" i="7"/>
  <c r="AK29" i="7"/>
  <c r="AJ29" i="7"/>
  <c r="AJ29" i="11" s="1"/>
  <c r="AL28" i="7"/>
  <c r="AK28" i="7"/>
  <c r="AJ28" i="7"/>
  <c r="AJ28" i="11" s="1"/>
  <c r="AL27" i="7"/>
  <c r="AK27" i="7"/>
  <c r="AJ27" i="7"/>
  <c r="AJ27" i="11" s="1"/>
  <c r="AL26" i="7"/>
  <c r="AK26" i="7"/>
  <c r="AJ26" i="7"/>
  <c r="AJ26" i="11" s="1"/>
  <c r="AL25" i="7"/>
  <c r="AK25" i="7"/>
  <c r="AJ25" i="7"/>
  <c r="AJ25" i="11" s="1"/>
  <c r="AL24" i="7"/>
  <c r="AK24" i="7"/>
  <c r="AJ24" i="7"/>
  <c r="AJ24" i="11" s="1"/>
  <c r="AL23" i="7"/>
  <c r="AK23" i="7"/>
  <c r="AJ23" i="7"/>
  <c r="AL22" i="7"/>
  <c r="AK22" i="7"/>
  <c r="AJ22" i="7"/>
  <c r="AJ22" i="11" s="1"/>
  <c r="AL21" i="7"/>
  <c r="AK21" i="7"/>
  <c r="AJ21" i="7"/>
  <c r="AJ21" i="11" s="1"/>
  <c r="AL20" i="7"/>
  <c r="AK20" i="7"/>
  <c r="AJ20" i="7"/>
  <c r="AJ20" i="11" s="1"/>
  <c r="AL19" i="7"/>
  <c r="AK19" i="7"/>
  <c r="AJ19" i="7"/>
  <c r="AJ19" i="11" s="1"/>
  <c r="AL18" i="7"/>
  <c r="AK18" i="7"/>
  <c r="AJ18" i="7"/>
  <c r="AJ18" i="11" s="1"/>
  <c r="AL17" i="7"/>
  <c r="AK17" i="7"/>
  <c r="AJ17" i="7"/>
  <c r="AJ17" i="11" s="1"/>
  <c r="AL16" i="7"/>
  <c r="AK16" i="7"/>
  <c r="AJ16" i="7"/>
  <c r="AJ16" i="11" s="1"/>
  <c r="AL15" i="7"/>
  <c r="AK15" i="7"/>
  <c r="AJ15" i="7"/>
  <c r="AJ15" i="11" s="1"/>
  <c r="AL14" i="7"/>
  <c r="AK14" i="7"/>
  <c r="AJ14" i="7"/>
  <c r="AJ14" i="11" s="1"/>
  <c r="AL13" i="7"/>
  <c r="AK13" i="7"/>
  <c r="AJ13" i="7"/>
  <c r="AJ13" i="11" s="1"/>
  <c r="AL12" i="7"/>
  <c r="AK12" i="7"/>
  <c r="AJ12" i="7"/>
  <c r="AJ12" i="11" s="1"/>
  <c r="AL11" i="7"/>
  <c r="AK11" i="7"/>
  <c r="AJ11" i="7"/>
  <c r="AJ11" i="11" s="1"/>
  <c r="AL10" i="7"/>
  <c r="AK10" i="7"/>
  <c r="AJ10" i="7"/>
  <c r="AJ10" i="11" s="1"/>
  <c r="AL9" i="7"/>
  <c r="AK9" i="7"/>
  <c r="AJ9" i="7"/>
  <c r="AJ9" i="11" s="1"/>
  <c r="AL8" i="7"/>
  <c r="AK8" i="7"/>
  <c r="AJ8" i="7"/>
  <c r="AJ8" i="11" s="1"/>
  <c r="AL7" i="7"/>
  <c r="AK7" i="7"/>
  <c r="AJ7" i="7"/>
  <c r="AJ7" i="11" s="1"/>
  <c r="AL6" i="7"/>
  <c r="AK6" i="7"/>
  <c r="AJ6" i="7"/>
  <c r="AJ6" i="11" s="1"/>
  <c r="AL5" i="7"/>
  <c r="AK5" i="7"/>
  <c r="AJ5" i="7"/>
  <c r="AJ5" i="11" s="1"/>
  <c r="AL4" i="7"/>
  <c r="AK4" i="7"/>
  <c r="AJ4" i="7"/>
  <c r="AJ4" i="11" s="1"/>
  <c r="AL3" i="7"/>
  <c r="AK3" i="7"/>
  <c r="AJ3" i="7"/>
  <c r="AJ3" i="11" s="1"/>
  <c r="AL2" i="7"/>
  <c r="AK2" i="7"/>
  <c r="AJ2" i="7"/>
  <c r="AJ2" i="11" s="1"/>
  <c r="AJ151" i="11"/>
  <c r="AJ215" i="11"/>
  <c r="AJ257" i="11"/>
  <c r="AJ311" i="11"/>
  <c r="AL397" i="10"/>
  <c r="AL396" i="10"/>
  <c r="AL395" i="10"/>
  <c r="AL394" i="10"/>
  <c r="AL393" i="10"/>
  <c r="AL392" i="10"/>
  <c r="AL391" i="10"/>
  <c r="AL390" i="10"/>
  <c r="AL389" i="10"/>
  <c r="AL388" i="10"/>
  <c r="AL387" i="10"/>
  <c r="AL386" i="10"/>
  <c r="AL385" i="10"/>
  <c r="AL384" i="10"/>
  <c r="AL383" i="10"/>
  <c r="AL382" i="10"/>
  <c r="AL381" i="10"/>
  <c r="AL380" i="10"/>
  <c r="AL379" i="10"/>
  <c r="AL378" i="10"/>
  <c r="AL377" i="10"/>
  <c r="AL376" i="10"/>
  <c r="AL375" i="10"/>
  <c r="AL374" i="10"/>
  <c r="AL373" i="10"/>
  <c r="AL372" i="10"/>
  <c r="AL371" i="10"/>
  <c r="AL370" i="10"/>
  <c r="AL369" i="10"/>
  <c r="AL368" i="10"/>
  <c r="AL367" i="10"/>
  <c r="AL366" i="10"/>
  <c r="AL365" i="10"/>
  <c r="AL364" i="10"/>
  <c r="AL363" i="10"/>
  <c r="AL362" i="10"/>
  <c r="AL361" i="10"/>
  <c r="AL360" i="10"/>
  <c r="AL359" i="10"/>
  <c r="AL358" i="10"/>
  <c r="AL357" i="10"/>
  <c r="AL356" i="10"/>
  <c r="AL355" i="10"/>
  <c r="AL354" i="10"/>
  <c r="AL353" i="10"/>
  <c r="AL352" i="10"/>
  <c r="AL351" i="10"/>
  <c r="AL350" i="10"/>
  <c r="AL349" i="10"/>
  <c r="AL348" i="10"/>
  <c r="AL347" i="10"/>
  <c r="AL346" i="10"/>
  <c r="AL345" i="10"/>
  <c r="AL344" i="10"/>
  <c r="AL343" i="10"/>
  <c r="AL342" i="10"/>
  <c r="AL341" i="10"/>
  <c r="AL340" i="10"/>
  <c r="AL339" i="10"/>
  <c r="AL338" i="10"/>
  <c r="AL337" i="10"/>
  <c r="AL336" i="10"/>
  <c r="AL335" i="10"/>
  <c r="AL334" i="10"/>
  <c r="AL333" i="10"/>
  <c r="AL332" i="10"/>
  <c r="AL331" i="10"/>
  <c r="AL330" i="10"/>
  <c r="AL329" i="10"/>
  <c r="AL328" i="10"/>
  <c r="AL327" i="10"/>
  <c r="AL326" i="10"/>
  <c r="AL325" i="10"/>
  <c r="AL324" i="10"/>
  <c r="AL323" i="10"/>
  <c r="AL322" i="10"/>
  <c r="AL321" i="10"/>
  <c r="AL320" i="10"/>
  <c r="AL319" i="10"/>
  <c r="AL318" i="10"/>
  <c r="AL317" i="10"/>
  <c r="AL316" i="10"/>
  <c r="AL315" i="10"/>
  <c r="AL314" i="10"/>
  <c r="AL313" i="10"/>
  <c r="AL312" i="10"/>
  <c r="AL311" i="10"/>
  <c r="AL310" i="10"/>
  <c r="AL309" i="10"/>
  <c r="AL308" i="10"/>
  <c r="AL307" i="10"/>
  <c r="AL306" i="10"/>
  <c r="AL305" i="10"/>
  <c r="AL304" i="10"/>
  <c r="AL303" i="10"/>
  <c r="AL302" i="10"/>
  <c r="AL301" i="10"/>
  <c r="AL300" i="10"/>
  <c r="AL299" i="10"/>
  <c r="AL298" i="10"/>
  <c r="AL297" i="10"/>
  <c r="AL296" i="10"/>
  <c r="AL295" i="10"/>
  <c r="AL294" i="10"/>
  <c r="AL293" i="10"/>
  <c r="AL292" i="10"/>
  <c r="AL291" i="10"/>
  <c r="AL290" i="10"/>
  <c r="AL289" i="10"/>
  <c r="AL288" i="10"/>
  <c r="AL287" i="10"/>
  <c r="AL286" i="10"/>
  <c r="AL285" i="10"/>
  <c r="AL284" i="10"/>
  <c r="AL283" i="10"/>
  <c r="AL282" i="10"/>
  <c r="AL281" i="10"/>
  <c r="AL280" i="10"/>
  <c r="AL279" i="10"/>
  <c r="AL278" i="10"/>
  <c r="AL277" i="10"/>
  <c r="AL276" i="10"/>
  <c r="AL275" i="10"/>
  <c r="AL274" i="10"/>
  <c r="AL273" i="10"/>
  <c r="AL272" i="10"/>
  <c r="AL271" i="10"/>
  <c r="AL270" i="10"/>
  <c r="AL269" i="10"/>
  <c r="AL268" i="10"/>
  <c r="AL267" i="10"/>
  <c r="AL266" i="10"/>
  <c r="AL265" i="10"/>
  <c r="AL264" i="10"/>
  <c r="AL263" i="10"/>
  <c r="AL262" i="10"/>
  <c r="AL261" i="10"/>
  <c r="AL260" i="10"/>
  <c r="AL259" i="10"/>
  <c r="AL258" i="10"/>
  <c r="AL257" i="10"/>
  <c r="AL256" i="10"/>
  <c r="AL255" i="10"/>
  <c r="AL254" i="10"/>
  <c r="AL253" i="10"/>
  <c r="AL252" i="10"/>
  <c r="AL251" i="10"/>
  <c r="AL250" i="10"/>
  <c r="AL249" i="10"/>
  <c r="AL248" i="10"/>
  <c r="AL247" i="10"/>
  <c r="AL246" i="10"/>
  <c r="AL245" i="10"/>
  <c r="AL244" i="10"/>
  <c r="AL243" i="10"/>
  <c r="AL242" i="10"/>
  <c r="AL241" i="10"/>
  <c r="AL240" i="10"/>
  <c r="AL239" i="10"/>
  <c r="AL238" i="10"/>
  <c r="AL237" i="10"/>
  <c r="AL236" i="10"/>
  <c r="AL235" i="10"/>
  <c r="AL234" i="10"/>
  <c r="AL233" i="10"/>
  <c r="AL232" i="10"/>
  <c r="AL231" i="10"/>
  <c r="AL230" i="10"/>
  <c r="AL229" i="10"/>
  <c r="AL228" i="10"/>
  <c r="AL227" i="10"/>
  <c r="AL226" i="10"/>
  <c r="AL225" i="10"/>
  <c r="AL224" i="10"/>
  <c r="AL223" i="10"/>
  <c r="AL222" i="10"/>
  <c r="AL221" i="10"/>
  <c r="AL220" i="10"/>
  <c r="AL219" i="10"/>
  <c r="AL218" i="10"/>
  <c r="AL217" i="10"/>
  <c r="AL216" i="10"/>
  <c r="AL215" i="10"/>
  <c r="AL214" i="10"/>
  <c r="AL213" i="10"/>
  <c r="AL212" i="10"/>
  <c r="AL211" i="10"/>
  <c r="AL210" i="10"/>
  <c r="AL209" i="10"/>
  <c r="AL208" i="10"/>
  <c r="AL207" i="10"/>
  <c r="AL206" i="10"/>
  <c r="AL205" i="10"/>
  <c r="AL204" i="10"/>
  <c r="AL203" i="10"/>
  <c r="AL202" i="10"/>
  <c r="AL201" i="10"/>
  <c r="AL200" i="10"/>
  <c r="AL199" i="10"/>
  <c r="AL198" i="10"/>
  <c r="AL197" i="10"/>
  <c r="AL196" i="10"/>
  <c r="AL195" i="10"/>
  <c r="AL194" i="10"/>
  <c r="AL193" i="10"/>
  <c r="AL192" i="10"/>
  <c r="AL191" i="10"/>
  <c r="AL190" i="10"/>
  <c r="AL189" i="10"/>
  <c r="AL188" i="10"/>
  <c r="AL187" i="10"/>
  <c r="AL186" i="10"/>
  <c r="AL185" i="10"/>
  <c r="AL184" i="10"/>
  <c r="AL183" i="10"/>
  <c r="AL182" i="10"/>
  <c r="AL181" i="10"/>
  <c r="AL180" i="10"/>
  <c r="AL179" i="10"/>
  <c r="AL178" i="10"/>
  <c r="AL177" i="10"/>
  <c r="AL176" i="10"/>
  <c r="AL175" i="10"/>
  <c r="AL174" i="10"/>
  <c r="AL173" i="10"/>
  <c r="AL172" i="10"/>
  <c r="AL171" i="10"/>
  <c r="AL170" i="10"/>
  <c r="AL169" i="10"/>
  <c r="AL168" i="10"/>
  <c r="AL167" i="10"/>
  <c r="AL166" i="10"/>
  <c r="AL165" i="10"/>
  <c r="AL164" i="10"/>
  <c r="AL163" i="10"/>
  <c r="AL162" i="10"/>
  <c r="AL161" i="10"/>
  <c r="AL160" i="10"/>
  <c r="AL159" i="10"/>
  <c r="AL158" i="10"/>
  <c r="AL157" i="10"/>
  <c r="AL156" i="10"/>
  <c r="AL155" i="10"/>
  <c r="AL154" i="10"/>
  <c r="AL153" i="10"/>
  <c r="AL152" i="10"/>
  <c r="AL151" i="10"/>
  <c r="AL150" i="10"/>
  <c r="AL149" i="10"/>
  <c r="AL148" i="10"/>
  <c r="AL147" i="10"/>
  <c r="AL146" i="10"/>
  <c r="AL145" i="10"/>
  <c r="AL144" i="10"/>
  <c r="AL143" i="10"/>
  <c r="AL142" i="10"/>
  <c r="AL141" i="10"/>
  <c r="AL140" i="10"/>
  <c r="AL139" i="10"/>
  <c r="AL138" i="10"/>
  <c r="AL137" i="10"/>
  <c r="AL136" i="10"/>
  <c r="AL135" i="10"/>
  <c r="AL134" i="10"/>
  <c r="AL133" i="10"/>
  <c r="AL132" i="10"/>
  <c r="AL131" i="10"/>
  <c r="AL130" i="10"/>
  <c r="AL129" i="10"/>
  <c r="AL128" i="10"/>
  <c r="AL127" i="10"/>
  <c r="AL126" i="10"/>
  <c r="AL125" i="10"/>
  <c r="AL124" i="10"/>
  <c r="AL123" i="10"/>
  <c r="AL122" i="10"/>
  <c r="AL121" i="10"/>
  <c r="AL120" i="10"/>
  <c r="AL119" i="10"/>
  <c r="AL118" i="10"/>
  <c r="AL117" i="10"/>
  <c r="AL116" i="10"/>
  <c r="AL115" i="10"/>
  <c r="AL114" i="10"/>
  <c r="AL113" i="10"/>
  <c r="AL112" i="10"/>
  <c r="AL111" i="10"/>
  <c r="AL110" i="10"/>
  <c r="AL109" i="10"/>
  <c r="AL108" i="10"/>
  <c r="AL107" i="10"/>
  <c r="AL106" i="10"/>
  <c r="AL105" i="10"/>
  <c r="AL104" i="10"/>
  <c r="AL103" i="10"/>
  <c r="AL102" i="10"/>
  <c r="AL101" i="10"/>
  <c r="AL100" i="10"/>
  <c r="AL99" i="10"/>
  <c r="AL98" i="10"/>
  <c r="AL97" i="10"/>
  <c r="AL96" i="10"/>
  <c r="AL95" i="10"/>
  <c r="AL94" i="10"/>
  <c r="AL93" i="10"/>
  <c r="AL92" i="10"/>
  <c r="AL91" i="10"/>
  <c r="AL90" i="10"/>
  <c r="AL89" i="10"/>
  <c r="AL88" i="10"/>
  <c r="AL87" i="10"/>
  <c r="AL86" i="10"/>
  <c r="AL85" i="10"/>
  <c r="AL84" i="10"/>
  <c r="AL83" i="10"/>
  <c r="AL82" i="10"/>
  <c r="AL81" i="10"/>
  <c r="AL80" i="10"/>
  <c r="AL79" i="10"/>
  <c r="AL78" i="10"/>
  <c r="AL77" i="10"/>
  <c r="AL76" i="10"/>
  <c r="AL75" i="10"/>
  <c r="AL74" i="10"/>
  <c r="AL73" i="10"/>
  <c r="AL72" i="10"/>
  <c r="AL71" i="10"/>
  <c r="AL70" i="10"/>
  <c r="AL69" i="10"/>
  <c r="AL68" i="10"/>
  <c r="AL67" i="10"/>
  <c r="AL66" i="10"/>
  <c r="AL65" i="10"/>
  <c r="AL64" i="10"/>
  <c r="AL63" i="10"/>
  <c r="AL62" i="10"/>
  <c r="AL61" i="10"/>
  <c r="AL60" i="10"/>
  <c r="AL59" i="10"/>
  <c r="AL58" i="10"/>
  <c r="AL57" i="10"/>
  <c r="AL56" i="10"/>
  <c r="AL55" i="10"/>
  <c r="AL54" i="10"/>
  <c r="AL53" i="10"/>
  <c r="AL52" i="10"/>
  <c r="AL51" i="10"/>
  <c r="AL50" i="10"/>
  <c r="AL49" i="10"/>
  <c r="AL48" i="10"/>
  <c r="AL47" i="10"/>
  <c r="AL46" i="10"/>
  <c r="AL45" i="10"/>
  <c r="AL44" i="10"/>
  <c r="AL43" i="10"/>
  <c r="AL42" i="10"/>
  <c r="AL41" i="10"/>
  <c r="AL40" i="10"/>
  <c r="AL39" i="10"/>
  <c r="AL38" i="10"/>
  <c r="AL37" i="10"/>
  <c r="AL36" i="10"/>
  <c r="AL35" i="10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22" i="10"/>
  <c r="AL21" i="10"/>
  <c r="AL20" i="10"/>
  <c r="AL19" i="10"/>
  <c r="AL18" i="10"/>
  <c r="AL17" i="10"/>
  <c r="AL16" i="10"/>
  <c r="AL15" i="10"/>
  <c r="AL14" i="10"/>
  <c r="AL13" i="10"/>
  <c r="AL12" i="10"/>
  <c r="AL11" i="10"/>
  <c r="AL10" i="10"/>
  <c r="AL9" i="10"/>
  <c r="AL8" i="10"/>
  <c r="AL7" i="10"/>
  <c r="AL6" i="10"/>
  <c r="AL5" i="10"/>
  <c r="AL4" i="10"/>
  <c r="AL3" i="10"/>
  <c r="AL2" i="10"/>
  <c r="AI390" i="11"/>
  <c r="AI385" i="11"/>
  <c r="AI382" i="11"/>
  <c r="AI374" i="11"/>
  <c r="AI366" i="11"/>
  <c r="AI352" i="11"/>
  <c r="AI350" i="11"/>
  <c r="AI344" i="11"/>
  <c r="AI343" i="11"/>
  <c r="AG15" i="12" s="1"/>
  <c r="AI342" i="11"/>
  <c r="AG45" i="12" s="1"/>
  <c r="AI335" i="11"/>
  <c r="AG36" i="12" s="1"/>
  <c r="AI334" i="11"/>
  <c r="AJ319" i="11"/>
  <c r="AI318" i="11"/>
  <c r="AI311" i="11"/>
  <c r="AI310" i="11"/>
  <c r="AJ303" i="11"/>
  <c r="AI303" i="11"/>
  <c r="AI302" i="11"/>
  <c r="AI294" i="11"/>
  <c r="AI288" i="11"/>
  <c r="AI287" i="11"/>
  <c r="AI286" i="11"/>
  <c r="AI284" i="11"/>
  <c r="AI278" i="11"/>
  <c r="AI276" i="11"/>
  <c r="AI273" i="11"/>
  <c r="AJ270" i="11"/>
  <c r="AI270" i="11"/>
  <c r="AG12" i="12" s="1"/>
  <c r="AI265" i="11"/>
  <c r="AI261" i="11"/>
  <c r="AI259" i="11"/>
  <c r="AI256" i="11"/>
  <c r="AI254" i="11"/>
  <c r="AI249" i="11"/>
  <c r="AI246" i="11"/>
  <c r="AI244" i="11"/>
  <c r="AI241" i="11"/>
  <c r="AI235" i="11"/>
  <c r="AI233" i="11"/>
  <c r="AI231" i="11"/>
  <c r="AI230" i="11"/>
  <c r="AI229" i="11"/>
  <c r="AI226" i="11"/>
  <c r="AJ223" i="11"/>
  <c r="AI222" i="11"/>
  <c r="AI214" i="11"/>
  <c r="AJ213" i="11"/>
  <c r="AI212" i="11"/>
  <c r="AJ209" i="11"/>
  <c r="AJ207" i="11"/>
  <c r="AI206" i="11"/>
  <c r="AI204" i="11"/>
  <c r="AI203" i="11"/>
  <c r="AI202" i="11"/>
  <c r="AI201" i="11"/>
  <c r="AI199" i="11"/>
  <c r="AI195" i="11"/>
  <c r="AI194" i="11"/>
  <c r="AI193" i="11"/>
  <c r="AI191" i="11"/>
  <c r="AI190" i="11"/>
  <c r="AI188" i="11"/>
  <c r="AG48" i="12" s="1"/>
  <c r="AI187" i="11"/>
  <c r="AI185" i="11"/>
  <c r="AI184" i="11"/>
  <c r="AI183" i="11"/>
  <c r="AI182" i="11"/>
  <c r="AI180" i="11"/>
  <c r="AI179" i="11"/>
  <c r="AI178" i="11"/>
  <c r="AJ174" i="11"/>
  <c r="AI174" i="11"/>
  <c r="AI173" i="11"/>
  <c r="AI171" i="11"/>
  <c r="AI168" i="11"/>
  <c r="AI166" i="11"/>
  <c r="AI164" i="11"/>
  <c r="AI163" i="11"/>
  <c r="AI155" i="11"/>
  <c r="AI154" i="11"/>
  <c r="AI150" i="11"/>
  <c r="AG39" i="12" s="1"/>
  <c r="AI149" i="11"/>
  <c r="AI148" i="11"/>
  <c r="AI146" i="11"/>
  <c r="AJ145" i="11"/>
  <c r="AJ143" i="11"/>
  <c r="AI143" i="11"/>
  <c r="AJ142" i="11"/>
  <c r="AI142" i="11"/>
  <c r="AI141" i="11"/>
  <c r="AJ135" i="11"/>
  <c r="AI135" i="11"/>
  <c r="AI134" i="11"/>
  <c r="AI133" i="11"/>
  <c r="AI132" i="11"/>
  <c r="AI130" i="11"/>
  <c r="AG18" i="12"/>
  <c r="AJ129" i="11"/>
  <c r="AI128" i="11"/>
  <c r="AJ127" i="11"/>
  <c r="AI127" i="11"/>
  <c r="AI126" i="11"/>
  <c r="AI124" i="11"/>
  <c r="AI122" i="11"/>
  <c r="AI120" i="11"/>
  <c r="AJ119" i="11"/>
  <c r="AI119" i="11"/>
  <c r="AI118" i="11"/>
  <c r="AI117" i="11"/>
  <c r="AI115" i="11"/>
  <c r="AJ113" i="11"/>
  <c r="AI112" i="11"/>
  <c r="AJ111" i="11"/>
  <c r="AI111" i="11"/>
  <c r="AJ110" i="11"/>
  <c r="AI110" i="11"/>
  <c r="AI102" i="11"/>
  <c r="AI98" i="11"/>
  <c r="AI96" i="11"/>
  <c r="AI94" i="11"/>
  <c r="AI91" i="11"/>
  <c r="AI87" i="11"/>
  <c r="AI86" i="11"/>
  <c r="AI85" i="11"/>
  <c r="AI82" i="11"/>
  <c r="AI79" i="11"/>
  <c r="AG35" i="12" s="1"/>
  <c r="AI78" i="11"/>
  <c r="AI77" i="11"/>
  <c r="AG33" i="12" s="1"/>
  <c r="AI76" i="11"/>
  <c r="AI74" i="11"/>
  <c r="AI73" i="11"/>
  <c r="AI70" i="11"/>
  <c r="AI64" i="11"/>
  <c r="AI63" i="11"/>
  <c r="AI62" i="11"/>
  <c r="AI59" i="11"/>
  <c r="AI57" i="11"/>
  <c r="AI54" i="11"/>
  <c r="AI53" i="11"/>
  <c r="AI51" i="11"/>
  <c r="AG47" i="12" s="1"/>
  <c r="AI50" i="11"/>
  <c r="AI49" i="11"/>
  <c r="AI46" i="11"/>
  <c r="AI45" i="11"/>
  <c r="AI43" i="11"/>
  <c r="AI40" i="11"/>
  <c r="AI39" i="11"/>
  <c r="AI38" i="11"/>
  <c r="AI37" i="11"/>
  <c r="AI36" i="11"/>
  <c r="AI35" i="11"/>
  <c r="AI30" i="11"/>
  <c r="AI29" i="11"/>
  <c r="AG42" i="12" s="1"/>
  <c r="AI27" i="11"/>
  <c r="AG13" i="12" s="1"/>
  <c r="AI25" i="11"/>
  <c r="AJ23" i="11"/>
  <c r="AI23" i="11"/>
  <c r="AI22" i="11"/>
  <c r="AI20" i="11"/>
  <c r="AI18" i="11"/>
  <c r="AI15" i="11"/>
  <c r="AI14" i="11"/>
  <c r="AI13" i="11"/>
  <c r="AI12" i="11"/>
  <c r="AI10" i="11"/>
  <c r="AG52" i="12" s="1"/>
  <c r="AH2" i="13" s="1"/>
  <c r="AI8" i="11"/>
  <c r="AI6" i="11"/>
  <c r="AI3" i="11"/>
  <c r="AI2" i="11"/>
  <c r="E42" i="6"/>
  <c r="Q15" i="6" s="1"/>
  <c r="E43" i="6"/>
  <c r="S335" i="6" s="1"/>
  <c r="T335" i="6" s="1"/>
  <c r="AH34" i="7"/>
  <c r="AH33" i="7"/>
  <c r="AH33" i="11" s="1"/>
  <c r="AH397" i="7"/>
  <c r="AH396" i="7"/>
  <c r="AH395" i="7"/>
  <c r="AH394" i="7"/>
  <c r="AH393" i="7"/>
  <c r="AH392" i="7"/>
  <c r="AH391" i="7"/>
  <c r="AH390" i="7"/>
  <c r="AH389" i="7"/>
  <c r="AH388" i="7"/>
  <c r="AH387" i="7"/>
  <c r="AH387" i="11" s="1"/>
  <c r="AH386" i="7"/>
  <c r="AH386" i="11" s="1"/>
  <c r="AH385" i="7"/>
  <c r="AH384" i="7"/>
  <c r="AH383" i="7"/>
  <c r="AH382" i="7"/>
  <c r="AH381" i="7"/>
  <c r="AH380" i="7"/>
  <c r="AH379" i="7"/>
  <c r="AH379" i="11" s="1"/>
  <c r="AH378" i="7"/>
  <c r="AH378" i="11" s="1"/>
  <c r="AH377" i="7"/>
  <c r="AH376" i="7"/>
  <c r="AH375" i="7"/>
  <c r="AH374" i="7"/>
  <c r="AH374" i="11" s="1"/>
  <c r="AH373" i="7"/>
  <c r="AH372" i="7"/>
  <c r="AH372" i="11" s="1"/>
  <c r="AH371" i="7"/>
  <c r="AH371" i="11" s="1"/>
  <c r="AH370" i="7"/>
  <c r="AH370" i="11" s="1"/>
  <c r="AH369" i="7"/>
  <c r="AH368" i="7"/>
  <c r="AH367" i="7"/>
  <c r="AH366" i="7"/>
  <c r="AH366" i="11" s="1"/>
  <c r="AH365" i="7"/>
  <c r="AH364" i="7"/>
  <c r="AH363" i="7"/>
  <c r="AH362" i="7"/>
  <c r="AH361" i="7"/>
  <c r="AH360" i="7"/>
  <c r="AH359" i="7"/>
  <c r="AH358" i="7"/>
  <c r="AH357" i="7"/>
  <c r="AH357" i="11" s="1"/>
  <c r="AH356" i="7"/>
  <c r="AH355" i="7"/>
  <c r="AH354" i="7"/>
  <c r="AH353" i="7"/>
  <c r="AH352" i="7"/>
  <c r="AH351" i="7"/>
  <c r="AH350" i="7"/>
  <c r="AH349" i="7"/>
  <c r="AH348" i="7"/>
  <c r="AH347" i="7"/>
  <c r="AH346" i="7"/>
  <c r="AH345" i="7"/>
  <c r="AH344" i="7"/>
  <c r="AH343" i="7"/>
  <c r="AH342" i="7"/>
  <c r="AH342" i="11" s="1"/>
  <c r="AH341" i="7"/>
  <c r="AH341" i="11" s="1"/>
  <c r="AH340" i="7"/>
  <c r="AH340" i="11" s="1"/>
  <c r="AH339" i="7"/>
  <c r="AH338" i="7"/>
  <c r="AH337" i="7"/>
  <c r="AH336" i="7"/>
  <c r="AH335" i="7"/>
  <c r="AH334" i="7"/>
  <c r="AH333" i="7"/>
  <c r="AH332" i="7"/>
  <c r="AH331" i="7"/>
  <c r="AH330" i="7"/>
  <c r="AH329" i="7"/>
  <c r="AH328" i="7"/>
  <c r="AH327" i="7"/>
  <c r="AH326" i="7"/>
  <c r="AH325" i="7"/>
  <c r="AH324" i="7"/>
  <c r="AH323" i="7"/>
  <c r="AH322" i="7"/>
  <c r="AH322" i="11" s="1"/>
  <c r="AH321" i="7"/>
  <c r="AH320" i="7"/>
  <c r="AH319" i="7"/>
  <c r="AH318" i="7"/>
  <c r="AH317" i="7"/>
  <c r="AH316" i="7"/>
  <c r="AH315" i="7"/>
  <c r="AH315" i="11" s="1"/>
  <c r="AH314" i="7"/>
  <c r="AH313" i="7"/>
  <c r="AH312" i="7"/>
  <c r="AH311" i="7"/>
  <c r="AH310" i="7"/>
  <c r="AH310" i="11" s="1"/>
  <c r="AH309" i="7"/>
  <c r="AH309" i="11" s="1"/>
  <c r="AH308" i="7"/>
  <c r="AH307" i="7"/>
  <c r="AH306" i="7"/>
  <c r="AH305" i="7"/>
  <c r="AH304" i="7"/>
  <c r="AH303" i="7"/>
  <c r="AH302" i="7"/>
  <c r="AH301" i="7"/>
  <c r="AH300" i="7"/>
  <c r="AH299" i="7"/>
  <c r="AH298" i="7"/>
  <c r="AH297" i="7"/>
  <c r="AH296" i="7"/>
  <c r="AH295" i="7"/>
  <c r="AH294" i="7"/>
  <c r="AH293" i="7"/>
  <c r="AH292" i="7"/>
  <c r="AH291" i="7"/>
  <c r="AH291" i="11" s="1"/>
  <c r="AH290" i="7"/>
  <c r="AH290" i="11" s="1"/>
  <c r="AH289" i="7"/>
  <c r="AH288" i="7"/>
  <c r="AH287" i="7"/>
  <c r="AH286" i="7"/>
  <c r="AH286" i="11" s="1"/>
  <c r="AH285" i="7"/>
  <c r="AH284" i="7"/>
  <c r="AH283" i="7"/>
  <c r="AH283" i="11" s="1"/>
  <c r="AH282" i="7"/>
  <c r="AH281" i="7"/>
  <c r="AH280" i="7"/>
  <c r="AH279" i="7"/>
  <c r="AH278" i="7"/>
  <c r="AH278" i="11" s="1"/>
  <c r="AH277" i="7"/>
  <c r="AH276" i="7"/>
  <c r="AH275" i="7"/>
  <c r="AH274" i="7"/>
  <c r="AH273" i="7"/>
  <c r="AH272" i="7"/>
  <c r="AH271" i="7"/>
  <c r="AH270" i="7"/>
  <c r="AH269" i="7"/>
  <c r="AH268" i="7"/>
  <c r="AH267" i="7"/>
  <c r="AH266" i="7"/>
  <c r="AH265" i="7"/>
  <c r="AH264" i="7"/>
  <c r="AH263" i="7"/>
  <c r="AH262" i="7"/>
  <c r="AH261" i="7"/>
  <c r="AH260" i="7"/>
  <c r="AH259" i="7"/>
  <c r="AH258" i="7"/>
  <c r="AH258" i="11" s="1"/>
  <c r="AH257" i="7"/>
  <c r="AH256" i="7"/>
  <c r="AH255" i="7"/>
  <c r="AH254" i="7"/>
  <c r="AH254" i="11" s="1"/>
  <c r="AH253" i="7"/>
  <c r="AH252" i="7"/>
  <c r="AH251" i="7"/>
  <c r="AH251" i="11" s="1"/>
  <c r="AH250" i="7"/>
  <c r="AH249" i="7"/>
  <c r="AH248" i="7"/>
  <c r="AH247" i="7"/>
  <c r="AH246" i="7"/>
  <c r="AH246" i="11" s="1"/>
  <c r="AH245" i="7"/>
  <c r="AH244" i="7"/>
  <c r="AH243" i="7"/>
  <c r="AH242" i="7"/>
  <c r="AH241" i="7"/>
  <c r="AH240" i="7"/>
  <c r="AH239" i="7"/>
  <c r="AH238" i="7"/>
  <c r="AH237" i="7"/>
  <c r="AH236" i="7"/>
  <c r="AH235" i="7"/>
  <c r="AH234" i="7"/>
  <c r="AH233" i="7"/>
  <c r="AH232" i="7"/>
  <c r="AH231" i="7"/>
  <c r="AH230" i="7"/>
  <c r="AH229" i="7"/>
  <c r="AH228" i="7"/>
  <c r="AH227" i="7"/>
  <c r="AH226" i="7"/>
  <c r="AH226" i="11" s="1"/>
  <c r="AH225" i="7"/>
  <c r="AH224" i="7"/>
  <c r="AH223" i="7"/>
  <c r="AH222" i="7"/>
  <c r="AH222" i="11" s="1"/>
  <c r="AH221" i="7"/>
  <c r="AH220" i="7"/>
  <c r="AH219" i="7"/>
  <c r="AH218" i="7"/>
  <c r="AH218" i="11" s="1"/>
  <c r="AH217" i="7"/>
  <c r="AH216" i="7"/>
  <c r="AH215" i="7"/>
  <c r="AH215" i="11" s="1"/>
  <c r="AH214" i="7"/>
  <c r="AH214" i="11" s="1"/>
  <c r="AH213" i="7"/>
  <c r="AH212" i="7"/>
  <c r="AH211" i="7"/>
  <c r="AH210" i="7"/>
  <c r="AH209" i="7"/>
  <c r="AH208" i="7"/>
  <c r="AH207" i="7"/>
  <c r="AH206" i="7"/>
  <c r="AH206" i="11" s="1"/>
  <c r="AH205" i="7"/>
  <c r="AH204" i="7"/>
  <c r="AH203" i="7"/>
  <c r="AH203" i="11" s="1"/>
  <c r="AH202" i="7"/>
  <c r="AH201" i="7"/>
  <c r="AH200" i="7"/>
  <c r="AH199" i="7"/>
  <c r="AH198" i="7"/>
  <c r="AH198" i="11" s="1"/>
  <c r="AH197" i="7"/>
  <c r="AH196" i="7"/>
  <c r="AH195" i="7"/>
  <c r="AH195" i="11" s="1"/>
  <c r="AH194" i="7"/>
  <c r="AH193" i="7"/>
  <c r="AH192" i="7"/>
  <c r="AH191" i="7"/>
  <c r="AH190" i="7"/>
  <c r="AH189" i="7"/>
  <c r="AH188" i="7"/>
  <c r="AH187" i="7"/>
  <c r="AH186" i="7"/>
  <c r="AH185" i="7"/>
  <c r="AH184" i="7"/>
  <c r="AH184" i="11" s="1"/>
  <c r="AH183" i="7"/>
  <c r="AH182" i="7"/>
  <c r="AH182" i="11" s="1"/>
  <c r="AH181" i="7"/>
  <c r="AH180" i="7"/>
  <c r="AH179" i="7"/>
  <c r="AH178" i="7"/>
  <c r="AH177" i="7"/>
  <c r="AH176" i="7"/>
  <c r="AH175" i="7"/>
  <c r="AH174" i="7"/>
  <c r="AH173" i="7"/>
  <c r="AH172" i="7"/>
  <c r="AH171" i="7"/>
  <c r="AH170" i="7"/>
  <c r="AH169" i="7"/>
  <c r="AH168" i="7"/>
  <c r="AH167" i="7"/>
  <c r="AH166" i="7"/>
  <c r="AH166" i="11" s="1"/>
  <c r="AH165" i="7"/>
  <c r="AH164" i="7"/>
  <c r="AH164" i="11" s="1"/>
  <c r="AH163" i="7"/>
  <c r="AH163" i="11" s="1"/>
  <c r="AH162" i="7"/>
  <c r="AH162" i="11" s="1"/>
  <c r="AH161" i="7"/>
  <c r="AH160" i="7"/>
  <c r="AH159" i="7"/>
  <c r="AH158" i="7"/>
  <c r="AH158" i="11" s="1"/>
  <c r="AH157" i="7"/>
  <c r="AH156" i="7"/>
  <c r="AH155" i="7"/>
  <c r="AH155" i="11" s="1"/>
  <c r="AH154" i="7"/>
  <c r="AH153" i="7"/>
  <c r="AH153" i="11" s="1"/>
  <c r="AH152" i="7"/>
  <c r="AH152" i="11" s="1"/>
  <c r="AH151" i="7"/>
  <c r="AH150" i="7"/>
  <c r="AH150" i="11" s="1"/>
  <c r="AH149" i="7"/>
  <c r="AH148" i="7"/>
  <c r="AH147" i="7"/>
  <c r="AH146" i="7"/>
  <c r="AH146" i="11" s="1"/>
  <c r="AH145" i="7"/>
  <c r="AH144" i="7"/>
  <c r="AH143" i="7"/>
  <c r="AH142" i="7"/>
  <c r="AH142" i="11" s="1"/>
  <c r="AH141" i="7"/>
  <c r="AH140" i="7"/>
  <c r="AH139" i="7"/>
  <c r="AH138" i="7"/>
  <c r="AH137" i="7"/>
  <c r="AH136" i="7"/>
  <c r="AH135" i="7"/>
  <c r="AH134" i="7"/>
  <c r="AH133" i="7"/>
  <c r="AH133" i="11" s="1"/>
  <c r="AH132" i="7"/>
  <c r="AH131" i="7"/>
  <c r="AH130" i="7"/>
  <c r="AH129" i="7"/>
  <c r="AH128" i="7"/>
  <c r="AH127" i="7"/>
  <c r="AH126" i="7"/>
  <c r="AH125" i="7"/>
  <c r="AH124" i="7"/>
  <c r="AH123" i="7"/>
  <c r="AH122" i="7"/>
  <c r="AH122" i="11" s="1"/>
  <c r="AH121" i="7"/>
  <c r="AH120" i="7"/>
  <c r="AH119" i="7"/>
  <c r="AH118" i="7"/>
  <c r="AH118" i="11" s="1"/>
  <c r="AH117" i="7"/>
  <c r="AH116" i="7"/>
  <c r="AH115" i="7"/>
  <c r="AH114" i="7"/>
  <c r="AH113" i="7"/>
  <c r="AH113" i="11" s="1"/>
  <c r="AH112" i="7"/>
  <c r="AH111" i="7"/>
  <c r="AH110" i="7"/>
  <c r="AH109" i="7"/>
  <c r="AH108" i="7"/>
  <c r="AH107" i="7"/>
  <c r="AH106" i="7"/>
  <c r="AH105" i="7"/>
  <c r="AH104" i="7"/>
  <c r="AH103" i="7"/>
  <c r="AH102" i="7"/>
  <c r="AH102" i="11" s="1"/>
  <c r="AH101" i="7"/>
  <c r="AH100" i="7"/>
  <c r="AH99" i="7"/>
  <c r="AH98" i="7"/>
  <c r="AH97" i="7"/>
  <c r="AH96" i="7"/>
  <c r="AH95" i="7"/>
  <c r="AH94" i="7"/>
  <c r="AH93" i="7"/>
  <c r="AH92" i="7"/>
  <c r="AH91" i="7"/>
  <c r="AH90" i="7"/>
  <c r="AH89" i="7"/>
  <c r="AH89" i="11" s="1"/>
  <c r="AH88" i="7"/>
  <c r="AH87" i="7"/>
  <c r="AH86" i="7"/>
  <c r="AH86" i="11" s="1"/>
  <c r="AH85" i="7"/>
  <c r="AH84" i="7"/>
  <c r="AH83" i="7"/>
  <c r="AH82" i="7"/>
  <c r="AH81" i="7"/>
  <c r="AH80" i="7"/>
  <c r="AH79" i="7"/>
  <c r="AH78" i="7"/>
  <c r="AH77" i="7"/>
  <c r="AH76" i="7"/>
  <c r="AH75" i="7"/>
  <c r="AH74" i="7"/>
  <c r="AH73" i="7"/>
  <c r="AH72" i="7"/>
  <c r="AH71" i="7"/>
  <c r="AH70" i="7"/>
  <c r="AH70" i="11" s="1"/>
  <c r="AH69" i="7"/>
  <c r="AH68" i="7"/>
  <c r="AH67" i="7"/>
  <c r="AH66" i="7"/>
  <c r="AH65" i="7"/>
  <c r="AH64" i="7"/>
  <c r="AH63" i="7"/>
  <c r="AH62" i="7"/>
  <c r="AH61" i="7"/>
  <c r="AH61" i="11" s="1"/>
  <c r="AH60" i="7"/>
  <c r="AH59" i="7"/>
  <c r="AH59" i="11" s="1"/>
  <c r="AH58" i="7"/>
  <c r="AH57" i="7"/>
  <c r="AH56" i="7"/>
  <c r="AH55" i="7"/>
  <c r="AH54" i="7"/>
  <c r="AH54" i="11" s="1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2" i="7"/>
  <c r="AH31" i="7"/>
  <c r="AH30" i="7"/>
  <c r="AH29" i="7"/>
  <c r="AH29" i="11" s="1"/>
  <c r="AH28" i="7"/>
  <c r="AH28" i="11" s="1"/>
  <c r="AH27" i="7"/>
  <c r="AH26" i="7"/>
  <c r="AH25" i="7"/>
  <c r="AH25" i="11" s="1"/>
  <c r="AH24" i="7"/>
  <c r="AH23" i="7"/>
  <c r="AH22" i="7"/>
  <c r="AH21" i="7"/>
  <c r="AH20" i="7"/>
  <c r="AH20" i="11" s="1"/>
  <c r="AH19" i="7"/>
  <c r="AH18" i="7"/>
  <c r="AH17" i="7"/>
  <c r="AH17" i="11" s="1"/>
  <c r="AH16" i="7"/>
  <c r="AH15" i="7"/>
  <c r="AH14" i="7"/>
  <c r="AH13" i="7"/>
  <c r="AH12" i="7"/>
  <c r="AH11" i="7"/>
  <c r="AH10" i="7"/>
  <c r="AH9" i="7"/>
  <c r="AH8" i="7"/>
  <c r="AH8" i="11" s="1"/>
  <c r="AH7" i="7"/>
  <c r="AH7" i="11" s="1"/>
  <c r="AH6" i="7"/>
  <c r="AH5" i="7"/>
  <c r="AH4" i="7"/>
  <c r="AH2" i="7"/>
  <c r="AH3" i="7"/>
  <c r="AK3" i="10"/>
  <c r="AK4" i="10"/>
  <c r="AK5" i="10"/>
  <c r="AK6" i="10"/>
  <c r="AK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59" i="11" s="1"/>
  <c r="AK60" i="10"/>
  <c r="AK60" i="11" s="1"/>
  <c r="AK61" i="10"/>
  <c r="AK62" i="10"/>
  <c r="AK62" i="11" s="1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8" i="11" s="1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K99" i="10"/>
  <c r="AK100" i="10"/>
  <c r="AK100" i="11" s="1"/>
  <c r="AK101" i="10"/>
  <c r="AK102" i="10"/>
  <c r="AK103" i="10"/>
  <c r="AK104" i="10"/>
  <c r="AK105" i="10"/>
  <c r="AK106" i="10"/>
  <c r="AK107" i="10"/>
  <c r="AK108" i="10"/>
  <c r="AK109" i="10"/>
  <c r="AK110" i="10"/>
  <c r="AK111" i="10"/>
  <c r="AK112" i="10"/>
  <c r="AK113" i="10"/>
  <c r="AK114" i="10"/>
  <c r="AK115" i="10"/>
  <c r="AK116" i="10"/>
  <c r="AK116" i="11" s="1"/>
  <c r="AK117" i="10"/>
  <c r="AK118" i="10"/>
  <c r="AK118" i="11" s="1"/>
  <c r="AK119" i="10"/>
  <c r="AK120" i="10"/>
  <c r="AK121" i="10"/>
  <c r="AK122" i="10"/>
  <c r="AK123" i="10"/>
  <c r="AK124" i="10"/>
  <c r="AK124" i="11" s="1"/>
  <c r="AK125" i="10"/>
  <c r="AK126" i="10"/>
  <c r="AK126" i="11" s="1"/>
  <c r="AK127" i="10"/>
  <c r="AK128" i="10"/>
  <c r="AK129" i="10"/>
  <c r="AK130" i="10"/>
  <c r="AK131" i="10"/>
  <c r="AK132" i="10"/>
  <c r="AK132" i="11" s="1"/>
  <c r="AK133" i="10"/>
  <c r="AK134" i="10"/>
  <c r="AK134" i="11" s="1"/>
  <c r="AK135" i="10"/>
  <c r="AK136" i="10"/>
  <c r="AK137" i="10"/>
  <c r="AK138" i="10"/>
  <c r="AK139" i="10"/>
  <c r="AK139" i="11" s="1"/>
  <c r="AK140" i="10"/>
  <c r="AK140" i="11" s="1"/>
  <c r="AK141" i="10"/>
  <c r="AK142" i="10"/>
  <c r="AK143" i="10"/>
  <c r="AK144" i="10"/>
  <c r="AK145" i="10"/>
  <c r="AK146" i="10"/>
  <c r="AK147" i="10"/>
  <c r="AK148" i="10"/>
  <c r="AK148" i="11" s="1"/>
  <c r="AK149" i="10"/>
  <c r="AK150" i="10"/>
  <c r="AK150" i="11" s="1"/>
  <c r="AK151" i="10"/>
  <c r="AK152" i="10"/>
  <c r="AK153" i="10"/>
  <c r="AK154" i="10"/>
  <c r="AK155" i="10"/>
  <c r="AK156" i="10"/>
  <c r="AK157" i="10"/>
  <c r="AK158" i="10"/>
  <c r="AK158" i="11" s="1"/>
  <c r="AK159" i="10"/>
  <c r="AK160" i="10"/>
  <c r="AK161" i="10"/>
  <c r="AK162" i="10"/>
  <c r="AK163" i="10"/>
  <c r="AK163" i="11" s="1"/>
  <c r="AK164" i="10"/>
  <c r="AK164" i="11" s="1"/>
  <c r="AK165" i="10"/>
  <c r="AK166" i="10"/>
  <c r="AK166" i="11" s="1"/>
  <c r="AK167" i="10"/>
  <c r="AK168" i="10"/>
  <c r="AK169" i="10"/>
  <c r="AK170" i="10"/>
  <c r="AK171" i="10"/>
  <c r="AK171" i="11" s="1"/>
  <c r="AK172" i="10"/>
  <c r="AK172" i="11" s="1"/>
  <c r="AK173" i="10"/>
  <c r="AK174" i="10"/>
  <c r="AK174" i="11" s="1"/>
  <c r="AK175" i="10"/>
  <c r="AK176" i="10"/>
  <c r="AK177" i="10"/>
  <c r="AK178" i="10"/>
  <c r="AK179" i="10"/>
  <c r="AK179" i="11" s="1"/>
  <c r="AK180" i="10"/>
  <c r="AK180" i="11" s="1"/>
  <c r="AK181" i="10"/>
  <c r="AK182" i="10"/>
  <c r="AK182" i="11" s="1"/>
  <c r="AK183" i="10"/>
  <c r="AK184" i="10"/>
  <c r="AK185" i="10"/>
  <c r="AK186" i="10"/>
  <c r="AK187" i="10"/>
  <c r="AK188" i="10"/>
  <c r="AK188" i="11" s="1"/>
  <c r="AK189" i="10"/>
  <c r="AK190" i="10"/>
  <c r="AK190" i="11" s="1"/>
  <c r="AK191" i="10"/>
  <c r="AK192" i="10"/>
  <c r="AK193" i="10"/>
  <c r="AK194" i="10"/>
  <c r="AK195" i="10"/>
  <c r="AK195" i="11" s="1"/>
  <c r="AK196" i="10"/>
  <c r="AK196" i="11" s="1"/>
  <c r="AK197" i="10"/>
  <c r="AK198" i="10"/>
  <c r="AK199" i="10"/>
  <c r="AK200" i="10"/>
  <c r="AK201" i="10"/>
  <c r="AK202" i="10"/>
  <c r="AK203" i="10"/>
  <c r="AK203" i="11" s="1"/>
  <c r="AK204" i="10"/>
  <c r="AK204" i="11" s="1"/>
  <c r="AK205" i="10"/>
  <c r="AK206" i="10"/>
  <c r="AK207" i="10"/>
  <c r="AK208" i="10"/>
  <c r="AK209" i="10"/>
  <c r="AK210" i="10"/>
  <c r="AK211" i="10"/>
  <c r="AK212" i="10"/>
  <c r="AK212" i="11" s="1"/>
  <c r="AK213" i="10"/>
  <c r="AK214" i="10"/>
  <c r="AK214" i="11" s="1"/>
  <c r="AK215" i="10"/>
  <c r="AK216" i="10"/>
  <c r="AK217" i="10"/>
  <c r="AK218" i="10"/>
  <c r="AK219" i="10"/>
  <c r="AK219" i="11" s="1"/>
  <c r="AK220" i="10"/>
  <c r="AK220" i="11" s="1"/>
  <c r="AK221" i="10"/>
  <c r="AK222" i="10"/>
  <c r="AK222" i="11" s="1"/>
  <c r="AK223" i="10"/>
  <c r="AK224" i="10"/>
  <c r="AK225" i="10"/>
  <c r="AK226" i="10"/>
  <c r="AK227" i="10"/>
  <c r="AK227" i="11" s="1"/>
  <c r="AK228" i="10"/>
  <c r="AK228" i="11" s="1"/>
  <c r="AK229" i="10"/>
  <c r="AK230" i="10"/>
  <c r="AK230" i="11" s="1"/>
  <c r="AK231" i="10"/>
  <c r="AK232" i="10"/>
  <c r="AK233" i="10"/>
  <c r="AK234" i="10"/>
  <c r="AK235" i="10"/>
  <c r="AK235" i="11" s="1"/>
  <c r="AK236" i="10"/>
  <c r="AK236" i="11" s="1"/>
  <c r="AK237" i="10"/>
  <c r="AK238" i="10"/>
  <c r="AK238" i="11" s="1"/>
  <c r="AK239" i="10"/>
  <c r="AK240" i="10"/>
  <c r="AK241" i="10"/>
  <c r="AK242" i="10"/>
  <c r="AK243" i="10"/>
  <c r="AK243" i="11" s="1"/>
  <c r="AK244" i="10"/>
  <c r="AK245" i="10"/>
  <c r="AK246" i="10"/>
  <c r="AK246" i="11" s="1"/>
  <c r="AK247" i="10"/>
  <c r="AK248" i="10"/>
  <c r="AK249" i="10"/>
  <c r="AK250" i="10"/>
  <c r="AK251" i="10"/>
  <c r="AK252" i="10"/>
  <c r="AK252" i="11" s="1"/>
  <c r="AK253" i="10"/>
  <c r="AK254" i="10"/>
  <c r="AK254" i="11" s="1"/>
  <c r="AK255" i="10"/>
  <c r="AK256" i="10"/>
  <c r="AK257" i="10"/>
  <c r="AK258" i="10"/>
  <c r="AK258" i="11" s="1"/>
  <c r="AK259" i="10"/>
  <c r="AK260" i="10"/>
  <c r="AK260" i="11" s="1"/>
  <c r="AK261" i="10"/>
  <c r="AK262" i="10"/>
  <c r="AK262" i="11" s="1"/>
  <c r="AK263" i="10"/>
  <c r="AK264" i="10"/>
  <c r="AK265" i="10"/>
  <c r="AK266" i="10"/>
  <c r="AK267" i="10"/>
  <c r="AK268" i="10"/>
  <c r="AK268" i="11" s="1"/>
  <c r="AK269" i="10"/>
  <c r="AK270" i="10"/>
  <c r="AK270" i="11" s="1"/>
  <c r="AK271" i="10"/>
  <c r="AK272" i="10"/>
  <c r="AK273" i="10"/>
  <c r="AK274" i="10"/>
  <c r="AK275" i="10"/>
  <c r="AK275" i="11" s="1"/>
  <c r="AK276" i="10"/>
  <c r="AK276" i="11" s="1"/>
  <c r="AK277" i="10"/>
  <c r="AK278" i="10"/>
  <c r="AK278" i="11" s="1"/>
  <c r="AK279" i="10"/>
  <c r="AK280" i="10"/>
  <c r="AK281" i="10"/>
  <c r="AK282" i="10"/>
  <c r="AK283" i="10"/>
  <c r="AK284" i="10"/>
  <c r="AK284" i="11" s="1"/>
  <c r="AK285" i="10"/>
  <c r="AK286" i="10"/>
  <c r="AK286" i="11" s="1"/>
  <c r="AK287" i="10"/>
  <c r="AK288" i="10"/>
  <c r="AK289" i="10"/>
  <c r="AK290" i="10"/>
  <c r="AK291" i="10"/>
  <c r="AK291" i="11" s="1"/>
  <c r="AK292" i="10"/>
  <c r="AK292" i="11" s="1"/>
  <c r="AK293" i="10"/>
  <c r="AK294" i="10"/>
  <c r="AK294" i="11" s="1"/>
  <c r="AK295" i="10"/>
  <c r="AK296" i="10"/>
  <c r="AK297" i="10"/>
  <c r="AK298" i="10"/>
  <c r="AK299" i="10"/>
  <c r="AK299" i="11" s="1"/>
  <c r="AK300" i="10"/>
  <c r="AK300" i="11" s="1"/>
  <c r="AK301" i="10"/>
  <c r="AK302" i="10"/>
  <c r="AK302" i="11" s="1"/>
  <c r="AK303" i="10"/>
  <c r="AK304" i="10"/>
  <c r="AK305" i="10"/>
  <c r="AK306" i="10"/>
  <c r="AK307" i="10"/>
  <c r="AK307" i="11" s="1"/>
  <c r="AK308" i="10"/>
  <c r="AK308" i="11" s="1"/>
  <c r="AK309" i="10"/>
  <c r="AK310" i="10"/>
  <c r="AK310" i="11" s="1"/>
  <c r="AK311" i="10"/>
  <c r="AK312" i="10"/>
  <c r="AK313" i="10"/>
  <c r="AK314" i="10"/>
  <c r="AK315" i="10"/>
  <c r="AK315" i="11" s="1"/>
  <c r="AK316" i="10"/>
  <c r="AK316" i="11" s="1"/>
  <c r="AK317" i="10"/>
  <c r="AK318" i="10"/>
  <c r="AK318" i="11" s="1"/>
  <c r="AK319" i="10"/>
  <c r="AK320" i="10"/>
  <c r="AK321" i="10"/>
  <c r="AK322" i="10"/>
  <c r="AK323" i="10"/>
  <c r="AK323" i="11" s="1"/>
  <c r="AK324" i="10"/>
  <c r="AK324" i="11" s="1"/>
  <c r="AK325" i="10"/>
  <c r="AK326" i="10"/>
  <c r="AK326" i="11" s="1"/>
  <c r="AK327" i="10"/>
  <c r="AK328" i="10"/>
  <c r="AK329" i="10"/>
  <c r="AK330" i="10"/>
  <c r="AK331" i="10"/>
  <c r="AK331" i="11" s="1"/>
  <c r="AK332" i="10"/>
  <c r="AK332" i="11" s="1"/>
  <c r="AK333" i="10"/>
  <c r="AK334" i="10"/>
  <c r="AK334" i="11" s="1"/>
  <c r="AK335" i="10"/>
  <c r="AK336" i="10"/>
  <c r="AK337" i="10"/>
  <c r="AK338" i="10"/>
  <c r="AK339" i="10"/>
  <c r="AK339" i="11" s="1"/>
  <c r="AK340" i="10"/>
  <c r="AK340" i="11" s="1"/>
  <c r="AK341" i="10"/>
  <c r="AK342" i="10"/>
  <c r="AK342" i="11" s="1"/>
  <c r="AK343" i="10"/>
  <c r="AK344" i="10"/>
  <c r="AK345" i="10"/>
  <c r="AK346" i="10"/>
  <c r="AK347" i="10"/>
  <c r="AK347" i="11" s="1"/>
  <c r="AK348" i="10"/>
  <c r="AK348" i="11" s="1"/>
  <c r="AK349" i="10"/>
  <c r="AK350" i="10"/>
  <c r="AK350" i="11" s="1"/>
  <c r="AK351" i="10"/>
  <c r="AK352" i="10"/>
  <c r="AK353" i="10"/>
  <c r="AK354" i="10"/>
  <c r="AK355" i="10"/>
  <c r="AK355" i="11" s="1"/>
  <c r="AK356" i="10"/>
  <c r="AK356" i="11" s="1"/>
  <c r="AK357" i="10"/>
  <c r="AK358" i="10"/>
  <c r="AK358" i="11" s="1"/>
  <c r="AK359" i="10"/>
  <c r="AK360" i="10"/>
  <c r="AK361" i="10"/>
  <c r="AK362" i="10"/>
  <c r="AK363" i="10"/>
  <c r="AK363" i="11" s="1"/>
  <c r="AK364" i="10"/>
  <c r="AK364" i="11" s="1"/>
  <c r="AK365" i="10"/>
  <c r="AK366" i="10"/>
  <c r="AK366" i="11" s="1"/>
  <c r="AK367" i="10"/>
  <c r="AK368" i="10"/>
  <c r="AK369" i="10"/>
  <c r="AK370" i="10"/>
  <c r="AK371" i="10"/>
  <c r="AK372" i="10"/>
  <c r="AK372" i="11" s="1"/>
  <c r="AK373" i="10"/>
  <c r="AK374" i="10"/>
  <c r="AK374" i="11" s="1"/>
  <c r="AK375" i="10"/>
  <c r="AK376" i="10"/>
  <c r="AK377" i="10"/>
  <c r="AK378" i="10"/>
  <c r="AK379" i="10"/>
  <c r="AK379" i="11" s="1"/>
  <c r="AK380" i="10"/>
  <c r="AK380" i="11" s="1"/>
  <c r="AK381" i="10"/>
  <c r="AK382" i="10"/>
  <c r="AK382" i="11" s="1"/>
  <c r="AK383" i="10"/>
  <c r="AK384" i="10"/>
  <c r="AK385" i="10"/>
  <c r="AK386" i="10"/>
  <c r="AK387" i="10"/>
  <c r="AK387" i="11" s="1"/>
  <c r="AK388" i="10"/>
  <c r="AK388" i="11" s="1"/>
  <c r="AK389" i="10"/>
  <c r="AK390" i="10"/>
  <c r="AK390" i="11" s="1"/>
  <c r="AK391" i="10"/>
  <c r="AK392" i="10"/>
  <c r="AK393" i="10"/>
  <c r="AK394" i="10"/>
  <c r="AK395" i="10"/>
  <c r="AK395" i="11" s="1"/>
  <c r="AK396" i="10"/>
  <c r="AK396" i="11" s="1"/>
  <c r="AK397" i="10"/>
  <c r="AK2" i="10"/>
  <c r="AJ38" i="11"/>
  <c r="AJ47" i="11"/>
  <c r="AJ49" i="11"/>
  <c r="AJ81" i="11"/>
  <c r="AJ86" i="11"/>
  <c r="AJ102" i="11"/>
  <c r="AJ118" i="11"/>
  <c r="AJ121" i="11"/>
  <c r="AJ134" i="11"/>
  <c r="AJ150" i="11"/>
  <c r="AJ153" i="11"/>
  <c r="AJ158" i="11"/>
  <c r="AJ159" i="11"/>
  <c r="AJ161" i="11"/>
  <c r="AJ167" i="11"/>
  <c r="AJ169" i="11"/>
  <c r="AJ175" i="11"/>
  <c r="AJ177" i="11"/>
  <c r="AJ182" i="11"/>
  <c r="AJ191" i="11"/>
  <c r="AJ193" i="11"/>
  <c r="AJ199" i="11"/>
  <c r="AJ201" i="11"/>
  <c r="AJ206" i="11"/>
  <c r="AJ210" i="11"/>
  <c r="AJ214" i="11"/>
  <c r="AJ217" i="11"/>
  <c r="AJ230" i="11"/>
  <c r="AJ231" i="11"/>
  <c r="AJ238" i="11"/>
  <c r="AJ239" i="11"/>
  <c r="AJ241" i="11"/>
  <c r="AJ246" i="11"/>
  <c r="AJ247" i="11"/>
  <c r="AJ249" i="11"/>
  <c r="AJ254" i="11"/>
  <c r="AJ262" i="11"/>
  <c r="AJ263" i="11"/>
  <c r="AJ271" i="11"/>
  <c r="AJ273" i="11"/>
  <c r="AJ278" i="11"/>
  <c r="AJ279" i="11"/>
  <c r="AJ281" i="11"/>
  <c r="AJ286" i="11"/>
  <c r="AJ287" i="11"/>
  <c r="AJ289" i="11"/>
  <c r="AJ290" i="11"/>
  <c r="AJ294" i="11"/>
  <c r="AJ295" i="11"/>
  <c r="AJ297" i="11"/>
  <c r="AJ302" i="11"/>
  <c r="AJ305" i="11"/>
  <c r="AJ310" i="11"/>
  <c r="AJ313" i="11"/>
  <c r="AJ318" i="11"/>
  <c r="AJ321" i="11"/>
  <c r="AJ327" i="11"/>
  <c r="AJ329" i="11"/>
  <c r="AJ334" i="11"/>
  <c r="AJ337" i="11"/>
  <c r="AJ342" i="11"/>
  <c r="AJ343" i="11"/>
  <c r="AJ345" i="11"/>
  <c r="AJ350" i="11"/>
  <c r="AJ351" i="11"/>
  <c r="AJ353" i="11"/>
  <c r="AJ358" i="11"/>
  <c r="AJ359" i="11"/>
  <c r="AJ361" i="11"/>
  <c r="AJ366" i="11"/>
  <c r="AJ367" i="11"/>
  <c r="AJ369" i="11"/>
  <c r="AJ374" i="11"/>
  <c r="AJ375" i="11"/>
  <c r="AJ377" i="11"/>
  <c r="AJ382" i="11"/>
  <c r="AJ383" i="11"/>
  <c r="AJ385" i="11"/>
  <c r="AJ390" i="11"/>
  <c r="AJ391" i="11"/>
  <c r="AJ393" i="11"/>
  <c r="AI396" i="11"/>
  <c r="AI395" i="11"/>
  <c r="AI394" i="11"/>
  <c r="AI392" i="11"/>
  <c r="AI389" i="11"/>
  <c r="AI388" i="11"/>
  <c r="AI387" i="11"/>
  <c r="AI386" i="11"/>
  <c r="AI384" i="11"/>
  <c r="AI380" i="11"/>
  <c r="AI379" i="11"/>
  <c r="AI378" i="11"/>
  <c r="AI376" i="11"/>
  <c r="AI372" i="11"/>
  <c r="AI371" i="11"/>
  <c r="AI370" i="11"/>
  <c r="AI368" i="11"/>
  <c r="AI364" i="11"/>
  <c r="AI363" i="11"/>
  <c r="AI362" i="11"/>
  <c r="AI360" i="11"/>
  <c r="AI356" i="11"/>
  <c r="AG19" i="12" s="1"/>
  <c r="AI354" i="11"/>
  <c r="AI353" i="11"/>
  <c r="AI351" i="11"/>
  <c r="AI349" i="11"/>
  <c r="AI348" i="11"/>
  <c r="AI346" i="11"/>
  <c r="AI345" i="11"/>
  <c r="AI341" i="11"/>
  <c r="AI340" i="11"/>
  <c r="AI338" i="11"/>
  <c r="AI337" i="11"/>
  <c r="AI333" i="11"/>
  <c r="AI332" i="11"/>
  <c r="AI330" i="11"/>
  <c r="AI329" i="11"/>
  <c r="AI327" i="11"/>
  <c r="AI325" i="11"/>
  <c r="AI324" i="11"/>
  <c r="AI322" i="11"/>
  <c r="AI321" i="11"/>
  <c r="AI319" i="11"/>
  <c r="AI317" i="11"/>
  <c r="AI316" i="11"/>
  <c r="AG41" i="12"/>
  <c r="AI314" i="11"/>
  <c r="AI308" i="11"/>
  <c r="AI306" i="11"/>
  <c r="AI305" i="11"/>
  <c r="AI300" i="11"/>
  <c r="AI298" i="11"/>
  <c r="AI295" i="11"/>
  <c r="AG17" i="12" s="1"/>
  <c r="AI292" i="11"/>
  <c r="AG14" i="12" s="1"/>
  <c r="AI290" i="11"/>
  <c r="AI289" i="11"/>
  <c r="AI282" i="11"/>
  <c r="AG40" i="12" s="1"/>
  <c r="AI279" i="11"/>
  <c r="AI274" i="11"/>
  <c r="AI271" i="11"/>
  <c r="AI268" i="11"/>
  <c r="AI266" i="11"/>
  <c r="AI263" i="11"/>
  <c r="AI260" i="11"/>
  <c r="AI258" i="11"/>
  <c r="AI257" i="11"/>
  <c r="AI255" i="11"/>
  <c r="AI252" i="11"/>
  <c r="AI250" i="11"/>
  <c r="AI247" i="11"/>
  <c r="AI243" i="11"/>
  <c r="AI240" i="11"/>
  <c r="AI238" i="11"/>
  <c r="AI237" i="11"/>
  <c r="AI234" i="11"/>
  <c r="AI232" i="11"/>
  <c r="AG31" i="12" s="1"/>
  <c r="AI227" i="11"/>
  <c r="AI225" i="11"/>
  <c r="AI224" i="11"/>
  <c r="AI218" i="11"/>
  <c r="AI217" i="11"/>
  <c r="AI216" i="11"/>
  <c r="AI210" i="11"/>
  <c r="AI209" i="11"/>
  <c r="AI208" i="11"/>
  <c r="AG28" i="12" s="1"/>
  <c r="AI205" i="11"/>
  <c r="AG21" i="12" s="1"/>
  <c r="AI200" i="11"/>
  <c r="AI198" i="11"/>
  <c r="AI192" i="11"/>
  <c r="AI186" i="11"/>
  <c r="AI177" i="11"/>
  <c r="AI176" i="11"/>
  <c r="AI170" i="11"/>
  <c r="AI169" i="11"/>
  <c r="AI167" i="11"/>
  <c r="AI160" i="11"/>
  <c r="AI158" i="11"/>
  <c r="AI156" i="11"/>
  <c r="AI153" i="11"/>
  <c r="AI152" i="11"/>
  <c r="AI147" i="11"/>
  <c r="AI145" i="11"/>
  <c r="AI144" i="11"/>
  <c r="AI140" i="11"/>
  <c r="AG23" i="12" s="1"/>
  <c r="AI139" i="11"/>
  <c r="AI137" i="11"/>
  <c r="AI136" i="11"/>
  <c r="AI131" i="11"/>
  <c r="AI129" i="11"/>
  <c r="AI123" i="11"/>
  <c r="AI121" i="11"/>
  <c r="AI116" i="11"/>
  <c r="AI113" i="11"/>
  <c r="AI108" i="11"/>
  <c r="AI107" i="11"/>
  <c r="AI105" i="11"/>
  <c r="AI104" i="11"/>
  <c r="AI100" i="11"/>
  <c r="AG22" i="12" s="1"/>
  <c r="AI99" i="11"/>
  <c r="AI97" i="11"/>
  <c r="AI92" i="11"/>
  <c r="AG5" i="12" s="1"/>
  <c r="AI89" i="11"/>
  <c r="AI88" i="11"/>
  <c r="AI84" i="11"/>
  <c r="AI83" i="11"/>
  <c r="AI81" i="11"/>
  <c r="AI80" i="11"/>
  <c r="AI75" i="11"/>
  <c r="AI72" i="11"/>
  <c r="AI71" i="11"/>
  <c r="AI68" i="11"/>
  <c r="AI67" i="11"/>
  <c r="AI65" i="11"/>
  <c r="AI48" i="11"/>
  <c r="AI41" i="11"/>
  <c r="AI31" i="11"/>
  <c r="AI17" i="11"/>
  <c r="AI9" i="11"/>
  <c r="AI7" i="11"/>
  <c r="AI5" i="11"/>
  <c r="AG68" i="7"/>
  <c r="AG316" i="7"/>
  <c r="AG316" i="11" s="1"/>
  <c r="AG34" i="7"/>
  <c r="AG34" i="11" s="1"/>
  <c r="AB316" i="7"/>
  <c r="AB316" i="11" s="1"/>
  <c r="AB34" i="7"/>
  <c r="AB34" i="11" s="1"/>
  <c r="AA316" i="7"/>
  <c r="AA316" i="11" s="1"/>
  <c r="AA34" i="7"/>
  <c r="Z68" i="7"/>
  <c r="Z68" i="11" s="1"/>
  <c r="Z316" i="7"/>
  <c r="Z316" i="11" s="1"/>
  <c r="Z34" i="7"/>
  <c r="Z34" i="11" s="1"/>
  <c r="Y68" i="7"/>
  <c r="Y68" i="11" s="1"/>
  <c r="Y316" i="7"/>
  <c r="Y316" i="11" s="1"/>
  <c r="Y34" i="7"/>
  <c r="AG69" i="7"/>
  <c r="AG177" i="7"/>
  <c r="AG179" i="7"/>
  <c r="AG170" i="7"/>
  <c r="AG176" i="7"/>
  <c r="AG178" i="7"/>
  <c r="AG178" i="11" s="1"/>
  <c r="AG396" i="7"/>
  <c r="AG78" i="7"/>
  <c r="AG201" i="7"/>
  <c r="AG201" i="11" s="1"/>
  <c r="AG33" i="7"/>
  <c r="AG33" i="11" s="1"/>
  <c r="AI4" i="11"/>
  <c r="AI11" i="11"/>
  <c r="AI69" i="11"/>
  <c r="AI245" i="11"/>
  <c r="AG37" i="12" s="1"/>
  <c r="AI315" i="11"/>
  <c r="AI172" i="11"/>
  <c r="AI175" i="11"/>
  <c r="AI181" i="11"/>
  <c r="AI359" i="11"/>
  <c r="AI357" i="11"/>
  <c r="AI358" i="11"/>
  <c r="AI361" i="11"/>
  <c r="AI242" i="11"/>
  <c r="AI236" i="11"/>
  <c r="AI239" i="11"/>
  <c r="AI391" i="11"/>
  <c r="AI393" i="11"/>
  <c r="AI397" i="11"/>
  <c r="AI207" i="11"/>
  <c r="AI28" i="11"/>
  <c r="AI32" i="11"/>
  <c r="AI33" i="11"/>
  <c r="AI34" i="11"/>
  <c r="AI16" i="11"/>
  <c r="AI19" i="11"/>
  <c r="AI21" i="11"/>
  <c r="AI24" i="11"/>
  <c r="AI26" i="11"/>
  <c r="AI42" i="11"/>
  <c r="AI44" i="11"/>
  <c r="AI47" i="11"/>
  <c r="AI52" i="11"/>
  <c r="AI55" i="11"/>
  <c r="AI56" i="11"/>
  <c r="AI58" i="11"/>
  <c r="AI60" i="11"/>
  <c r="AI61" i="11"/>
  <c r="AI66" i="11"/>
  <c r="AI90" i="11"/>
  <c r="AI93" i="11"/>
  <c r="AI95" i="11"/>
  <c r="AI101" i="11"/>
  <c r="AI103" i="11"/>
  <c r="AI106" i="11"/>
  <c r="AI109" i="11"/>
  <c r="AI114" i="11"/>
  <c r="AG7" i="12" s="1"/>
  <c r="AI125" i="11"/>
  <c r="AI138" i="11"/>
  <c r="AI151" i="11"/>
  <c r="AI157" i="11"/>
  <c r="AI159" i="11"/>
  <c r="AI161" i="11"/>
  <c r="AI162" i="11"/>
  <c r="AI165" i="11"/>
  <c r="AI189" i="11"/>
  <c r="AI196" i="11"/>
  <c r="AI197" i="11"/>
  <c r="AI211" i="11"/>
  <c r="AI213" i="11"/>
  <c r="AI215" i="11"/>
  <c r="AI219" i="11"/>
  <c r="AI220" i="11"/>
  <c r="AI221" i="11"/>
  <c r="AI223" i="11"/>
  <c r="AI228" i="11"/>
  <c r="AI248" i="11"/>
  <c r="AI251" i="11"/>
  <c r="AI253" i="11"/>
  <c r="AI262" i="11"/>
  <c r="AI264" i="11"/>
  <c r="AI267" i="11"/>
  <c r="AI269" i="11"/>
  <c r="AI272" i="11"/>
  <c r="AI275" i="11"/>
  <c r="AI277" i="11"/>
  <c r="AI280" i="11"/>
  <c r="AI281" i="11"/>
  <c r="AI283" i="11"/>
  <c r="AI285" i="11"/>
  <c r="AI291" i="11"/>
  <c r="AI293" i="11"/>
  <c r="AI296" i="11"/>
  <c r="AI297" i="11"/>
  <c r="AI299" i="11"/>
  <c r="AI301" i="11"/>
  <c r="AI304" i="11"/>
  <c r="AI307" i="11"/>
  <c r="AI309" i="11"/>
  <c r="AI312" i="11"/>
  <c r="AI313" i="11"/>
  <c r="AI320" i="11"/>
  <c r="AI323" i="11"/>
  <c r="AI326" i="11"/>
  <c r="AI328" i="11"/>
  <c r="AI331" i="11"/>
  <c r="AI336" i="11"/>
  <c r="AI339" i="11"/>
  <c r="AI347" i="11"/>
  <c r="AI355" i="11"/>
  <c r="AI365" i="11"/>
  <c r="AI367" i="11"/>
  <c r="AI369" i="11"/>
  <c r="AI373" i="11"/>
  <c r="AI375" i="11"/>
  <c r="AI377" i="11"/>
  <c r="AI381" i="11"/>
  <c r="AG27" i="12" s="1"/>
  <c r="AI383" i="11"/>
  <c r="AD9" i="11"/>
  <c r="AD10" i="11"/>
  <c r="AB50" i="12"/>
  <c r="AD11" i="11"/>
  <c r="AC9" i="11"/>
  <c r="AC10" i="11"/>
  <c r="AC11" i="11"/>
  <c r="AA50" i="12"/>
  <c r="AB9" i="7"/>
  <c r="AB9" i="11" s="1"/>
  <c r="AB10" i="7"/>
  <c r="AB10" i="11" s="1"/>
  <c r="AB11" i="7"/>
  <c r="AB11" i="11" s="1"/>
  <c r="AA9" i="7"/>
  <c r="AA9" i="11" s="1"/>
  <c r="AA10" i="7"/>
  <c r="AA10" i="11" s="1"/>
  <c r="AA11" i="7"/>
  <c r="AA11" i="11" s="1"/>
  <c r="Z9" i="7"/>
  <c r="Z9" i="11" s="1"/>
  <c r="Z10" i="7"/>
  <c r="Z10" i="11" s="1"/>
  <c r="Z11" i="7"/>
  <c r="Z11" i="11" s="1"/>
  <c r="Y9" i="7"/>
  <c r="Y9" i="11" s="1"/>
  <c r="Y10" i="7"/>
  <c r="Y10" i="11" s="1"/>
  <c r="Y11" i="7"/>
  <c r="Y11" i="11" s="1"/>
  <c r="X9" i="11"/>
  <c r="X10" i="11"/>
  <c r="X11" i="11"/>
  <c r="V50" i="12"/>
  <c r="W9" i="11"/>
  <c r="W10" i="11"/>
  <c r="U50" i="12"/>
  <c r="W11" i="11"/>
  <c r="V9" i="11"/>
  <c r="V10" i="11"/>
  <c r="V11" i="11"/>
  <c r="T50" i="12"/>
  <c r="U9" i="11"/>
  <c r="U10" i="11"/>
  <c r="S50" i="12"/>
  <c r="U11" i="11"/>
  <c r="T9" i="11"/>
  <c r="T10" i="11"/>
  <c r="T11" i="11"/>
  <c r="R50" i="12"/>
  <c r="S9" i="11"/>
  <c r="S10" i="11"/>
  <c r="Q50" i="12"/>
  <c r="S11" i="11"/>
  <c r="R9" i="11"/>
  <c r="R10" i="11"/>
  <c r="R11" i="11"/>
  <c r="P50" i="12"/>
  <c r="Q9" i="11"/>
  <c r="Q10" i="11"/>
  <c r="O50" i="12"/>
  <c r="Q11" i="11"/>
  <c r="P9" i="11"/>
  <c r="P10" i="11"/>
  <c r="P11" i="11"/>
  <c r="N50" i="12"/>
  <c r="O9" i="11"/>
  <c r="O10" i="11"/>
  <c r="M50" i="12"/>
  <c r="O11" i="11"/>
  <c r="N9" i="11"/>
  <c r="N10" i="11"/>
  <c r="N11" i="11"/>
  <c r="L50" i="12"/>
  <c r="M9" i="11"/>
  <c r="M10" i="11"/>
  <c r="K50" i="12"/>
  <c r="M11" i="11"/>
  <c r="L9" i="11"/>
  <c r="L10" i="11"/>
  <c r="L11" i="11"/>
  <c r="J50" i="12"/>
  <c r="K9" i="11"/>
  <c r="K10" i="11"/>
  <c r="I50" i="12"/>
  <c r="K11" i="11"/>
  <c r="J9" i="11"/>
  <c r="J10" i="11"/>
  <c r="J11" i="11"/>
  <c r="H50" i="12"/>
  <c r="I9" i="11"/>
  <c r="I10" i="11"/>
  <c r="G50" i="12"/>
  <c r="I11" i="11"/>
  <c r="H9" i="11"/>
  <c r="H10" i="11"/>
  <c r="H11" i="11"/>
  <c r="F50" i="12"/>
  <c r="G9" i="11"/>
  <c r="G10" i="11"/>
  <c r="E50" i="12"/>
  <c r="G11" i="11"/>
  <c r="F9" i="11"/>
  <c r="F10" i="11"/>
  <c r="F11" i="11"/>
  <c r="D50" i="12"/>
  <c r="E9" i="11"/>
  <c r="E10" i="11"/>
  <c r="C50" i="12"/>
  <c r="E11" i="11"/>
  <c r="AD356" i="11"/>
  <c r="AB49" i="12"/>
  <c r="AD357" i="11"/>
  <c r="AD358" i="11"/>
  <c r="AD359" i="11"/>
  <c r="AD360" i="11"/>
  <c r="AD361" i="11"/>
  <c r="AD362" i="11"/>
  <c r="AD363" i="11"/>
  <c r="AD364" i="11"/>
  <c r="AD365" i="11"/>
  <c r="AD366" i="11"/>
  <c r="AD367" i="11"/>
  <c r="AD368" i="11"/>
  <c r="AD369" i="11"/>
  <c r="AD370" i="11"/>
  <c r="AD371" i="11"/>
  <c r="AD372" i="11"/>
  <c r="AD373" i="11"/>
  <c r="AC356" i="11"/>
  <c r="AC357" i="11"/>
  <c r="AC358" i="11"/>
  <c r="AC359" i="11"/>
  <c r="AC360" i="11"/>
  <c r="AC361" i="11"/>
  <c r="AC362" i="11"/>
  <c r="AC363" i="11"/>
  <c r="AC364" i="11"/>
  <c r="AC365" i="11"/>
  <c r="AC366" i="11"/>
  <c r="AC367" i="11"/>
  <c r="AC368" i="11"/>
  <c r="AC369" i="11"/>
  <c r="AC370" i="11"/>
  <c r="AC371" i="11"/>
  <c r="AC372" i="11"/>
  <c r="AC373" i="11"/>
  <c r="AB356" i="7"/>
  <c r="AB356" i="11" s="1"/>
  <c r="AB357" i="7"/>
  <c r="AB357" i="11" s="1"/>
  <c r="AB358" i="7"/>
  <c r="AB358" i="11" s="1"/>
  <c r="AB359" i="7"/>
  <c r="AB359" i="11" s="1"/>
  <c r="AB360" i="7"/>
  <c r="AB360" i="11" s="1"/>
  <c r="AB361" i="7"/>
  <c r="AB361" i="11" s="1"/>
  <c r="AB362" i="7"/>
  <c r="AB362" i="11" s="1"/>
  <c r="AB363" i="7"/>
  <c r="AB363" i="11" s="1"/>
  <c r="AB364" i="7"/>
  <c r="AB364" i="11" s="1"/>
  <c r="AB365" i="7"/>
  <c r="AB365" i="11" s="1"/>
  <c r="AB366" i="7"/>
  <c r="AB366" i="11" s="1"/>
  <c r="AB367" i="7"/>
  <c r="AB367" i="11" s="1"/>
  <c r="AB368" i="7"/>
  <c r="AB368" i="11" s="1"/>
  <c r="AB369" i="7"/>
  <c r="AB369" i="11" s="1"/>
  <c r="AB370" i="7"/>
  <c r="AB370" i="11" s="1"/>
  <c r="AB371" i="7"/>
  <c r="AB371" i="11" s="1"/>
  <c r="AB372" i="7"/>
  <c r="AB372" i="11" s="1"/>
  <c r="AB373" i="7"/>
  <c r="AB373" i="11" s="1"/>
  <c r="AA356" i="7"/>
  <c r="AA356" i="11" s="1"/>
  <c r="AA357" i="7"/>
  <c r="AA357" i="11" s="1"/>
  <c r="AA358" i="7"/>
  <c r="AA358" i="11" s="1"/>
  <c r="AA359" i="7"/>
  <c r="AA359" i="11" s="1"/>
  <c r="AA360" i="7"/>
  <c r="AA360" i="11" s="1"/>
  <c r="AA361" i="7"/>
  <c r="AA361" i="11" s="1"/>
  <c r="AA362" i="7"/>
  <c r="AA362" i="11" s="1"/>
  <c r="AA363" i="7"/>
  <c r="AA363" i="11" s="1"/>
  <c r="AA364" i="7"/>
  <c r="AA364" i="11" s="1"/>
  <c r="AA365" i="7"/>
  <c r="AA365" i="11" s="1"/>
  <c r="AA366" i="7"/>
  <c r="AA366" i="11" s="1"/>
  <c r="AA367" i="7"/>
  <c r="AA367" i="11" s="1"/>
  <c r="AA368" i="7"/>
  <c r="AA368" i="11" s="1"/>
  <c r="AA369" i="7"/>
  <c r="AA369" i="11" s="1"/>
  <c r="AA370" i="7"/>
  <c r="AA370" i="11" s="1"/>
  <c r="AA371" i="7"/>
  <c r="AA371" i="11" s="1"/>
  <c r="AA372" i="7"/>
  <c r="AA372" i="11" s="1"/>
  <c r="AA373" i="7"/>
  <c r="AA373" i="11" s="1"/>
  <c r="Z356" i="7"/>
  <c r="Z356" i="11" s="1"/>
  <c r="Z357" i="7"/>
  <c r="Z357" i="11" s="1"/>
  <c r="Z358" i="7"/>
  <c r="Z358" i="11" s="1"/>
  <c r="Z359" i="7"/>
  <c r="Z359" i="11" s="1"/>
  <c r="Z360" i="7"/>
  <c r="Z360" i="11" s="1"/>
  <c r="Z361" i="7"/>
  <c r="Z361" i="11" s="1"/>
  <c r="Z362" i="7"/>
  <c r="Z362" i="11" s="1"/>
  <c r="Z363" i="7"/>
  <c r="Z363" i="11" s="1"/>
  <c r="Z364" i="7"/>
  <c r="Z364" i="11" s="1"/>
  <c r="Z365" i="7"/>
  <c r="Z365" i="11" s="1"/>
  <c r="Z366" i="7"/>
  <c r="Z366" i="11" s="1"/>
  <c r="Z367" i="7"/>
  <c r="Z367" i="11" s="1"/>
  <c r="Z368" i="7"/>
  <c r="Z368" i="11" s="1"/>
  <c r="Z369" i="7"/>
  <c r="Z369" i="11" s="1"/>
  <c r="Z370" i="7"/>
  <c r="Z370" i="11" s="1"/>
  <c r="Z371" i="7"/>
  <c r="Z371" i="11" s="1"/>
  <c r="Z372" i="7"/>
  <c r="Z372" i="11" s="1"/>
  <c r="Z373" i="7"/>
  <c r="Z373" i="11" s="1"/>
  <c r="Y356" i="7"/>
  <c r="Y356" i="11" s="1"/>
  <c r="Y357" i="7"/>
  <c r="Y357" i="11" s="1"/>
  <c r="Y358" i="7"/>
  <c r="Y358" i="11" s="1"/>
  <c r="Y359" i="7"/>
  <c r="Y359" i="11" s="1"/>
  <c r="Y360" i="7"/>
  <c r="Y360" i="11" s="1"/>
  <c r="Y361" i="7"/>
  <c r="Y361" i="11" s="1"/>
  <c r="Y362" i="7"/>
  <c r="Y362" i="11" s="1"/>
  <c r="Y363" i="7"/>
  <c r="Y363" i="11" s="1"/>
  <c r="Y364" i="7"/>
  <c r="Y364" i="11" s="1"/>
  <c r="Y365" i="7"/>
  <c r="Y365" i="11" s="1"/>
  <c r="Y366" i="7"/>
  <c r="Y366" i="11" s="1"/>
  <c r="Y367" i="7"/>
  <c r="Y367" i="11" s="1"/>
  <c r="Y368" i="7"/>
  <c r="Y368" i="11" s="1"/>
  <c r="Y369" i="7"/>
  <c r="Y369" i="11" s="1"/>
  <c r="Y370" i="7"/>
  <c r="Y370" i="11" s="1"/>
  <c r="Y371" i="7"/>
  <c r="Y371" i="11" s="1"/>
  <c r="Y372" i="7"/>
  <c r="Y372" i="11" s="1"/>
  <c r="Y373" i="7"/>
  <c r="Y373" i="11" s="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W356" i="11"/>
  <c r="U49" i="12"/>
  <c r="W357" i="11"/>
  <c r="W358" i="11"/>
  <c r="W359" i="11"/>
  <c r="W360" i="11"/>
  <c r="W361" i="11"/>
  <c r="W362" i="11"/>
  <c r="W363" i="11"/>
  <c r="W364" i="11"/>
  <c r="W365" i="11"/>
  <c r="W366" i="11"/>
  <c r="W367" i="11"/>
  <c r="W368" i="11"/>
  <c r="W369" i="11"/>
  <c r="W370" i="11"/>
  <c r="W371" i="11"/>
  <c r="W372" i="11"/>
  <c r="W373" i="11"/>
  <c r="V356" i="11"/>
  <c r="V357" i="11"/>
  <c r="V358" i="11"/>
  <c r="V359" i="11"/>
  <c r="V360" i="11"/>
  <c r="V361" i="11"/>
  <c r="V362" i="11"/>
  <c r="V363" i="11"/>
  <c r="V364" i="11"/>
  <c r="V365" i="11"/>
  <c r="V366" i="11"/>
  <c r="V367" i="11"/>
  <c r="V368" i="11"/>
  <c r="V369" i="11"/>
  <c r="V370" i="11"/>
  <c r="V371" i="11"/>
  <c r="V372" i="11"/>
  <c r="V373" i="11"/>
  <c r="U356" i="11"/>
  <c r="U357" i="11"/>
  <c r="U358" i="11"/>
  <c r="U359" i="11"/>
  <c r="U360" i="11"/>
  <c r="U361" i="11"/>
  <c r="U362" i="11"/>
  <c r="U363" i="11"/>
  <c r="U364" i="11"/>
  <c r="U365" i="11"/>
  <c r="U366" i="11"/>
  <c r="U367" i="11"/>
  <c r="U368" i="11"/>
  <c r="U369" i="11"/>
  <c r="U370" i="11"/>
  <c r="U371" i="11"/>
  <c r="U372" i="11"/>
  <c r="U373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Q49" i="12"/>
  <c r="R356" i="11"/>
  <c r="R357" i="11"/>
  <c r="P49" i="12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Q356" i="11"/>
  <c r="Q357" i="11"/>
  <c r="O49" i="12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P356" i="11"/>
  <c r="N49" i="12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N356" i="11"/>
  <c r="L49" i="12"/>
  <c r="N357" i="11"/>
  <c r="N358" i="11"/>
  <c r="N359" i="11"/>
  <c r="N360" i="11"/>
  <c r="N361" i="11"/>
  <c r="N362" i="11"/>
  <c r="N363" i="11"/>
  <c r="N364" i="11"/>
  <c r="N365" i="11"/>
  <c r="N366" i="11"/>
  <c r="N367" i="11"/>
  <c r="N368" i="11"/>
  <c r="N369" i="11"/>
  <c r="N370" i="11"/>
  <c r="N371" i="11"/>
  <c r="N372" i="11"/>
  <c r="N373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L356" i="11"/>
  <c r="L357" i="11"/>
  <c r="L358" i="11"/>
  <c r="L359" i="11"/>
  <c r="L360" i="11"/>
  <c r="L361" i="11"/>
  <c r="L362" i="11"/>
  <c r="L363" i="11"/>
  <c r="L364" i="11"/>
  <c r="L365" i="11"/>
  <c r="L366" i="11"/>
  <c r="L367" i="11"/>
  <c r="L368" i="11"/>
  <c r="L369" i="11"/>
  <c r="L370" i="11"/>
  <c r="L371" i="11"/>
  <c r="L372" i="11"/>
  <c r="L373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I49" i="12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I356" i="11"/>
  <c r="I357" i="11"/>
  <c r="G49" i="12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H356" i="11"/>
  <c r="F49" i="12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F356" i="11"/>
  <c r="D49" i="12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AD167" i="11"/>
  <c r="AD168" i="11"/>
  <c r="AD169" i="11"/>
  <c r="AD170" i="11"/>
  <c r="AD171" i="11"/>
  <c r="AD172" i="11"/>
  <c r="AD173" i="11"/>
  <c r="AD174" i="11"/>
  <c r="AD175" i="11"/>
  <c r="AD176" i="11"/>
  <c r="AD177" i="11"/>
  <c r="AD178" i="11"/>
  <c r="AD179" i="11"/>
  <c r="AD180" i="11"/>
  <c r="AD181" i="11"/>
  <c r="AD182" i="11"/>
  <c r="AD183" i="11"/>
  <c r="AD184" i="11"/>
  <c r="AD185" i="11"/>
  <c r="AD186" i="11"/>
  <c r="AD187" i="11"/>
  <c r="AD188" i="11"/>
  <c r="AD189" i="11"/>
  <c r="AD190" i="11"/>
  <c r="AD191" i="11"/>
  <c r="AD192" i="11"/>
  <c r="AD193" i="11"/>
  <c r="AD194" i="11"/>
  <c r="AD195" i="11"/>
  <c r="AD196" i="11"/>
  <c r="AD197" i="11"/>
  <c r="AD198" i="11"/>
  <c r="AD199" i="11"/>
  <c r="AD200" i="11"/>
  <c r="AD201" i="11"/>
  <c r="AD202" i="11"/>
  <c r="AD203" i="11"/>
  <c r="AD204" i="11"/>
  <c r="AD205" i="11"/>
  <c r="AD206" i="11"/>
  <c r="AD207" i="11"/>
  <c r="AD208" i="11"/>
  <c r="AD209" i="11"/>
  <c r="AD210" i="11"/>
  <c r="AD211" i="11"/>
  <c r="AD212" i="11"/>
  <c r="AD213" i="11"/>
  <c r="AD214" i="11"/>
  <c r="AD215" i="11"/>
  <c r="AD216" i="11"/>
  <c r="AD217" i="11"/>
  <c r="AD218" i="11"/>
  <c r="AD219" i="11"/>
  <c r="AD220" i="11"/>
  <c r="AD221" i="11"/>
  <c r="AD222" i="11"/>
  <c r="AD223" i="11"/>
  <c r="AD224" i="11"/>
  <c r="AD225" i="11"/>
  <c r="AD226" i="11"/>
  <c r="AD227" i="11"/>
  <c r="AD228" i="11"/>
  <c r="AD229" i="11"/>
  <c r="AD230" i="11"/>
  <c r="AD231" i="11"/>
  <c r="AD232" i="11"/>
  <c r="AD233" i="11"/>
  <c r="AD234" i="11"/>
  <c r="AD235" i="11"/>
  <c r="AD236" i="11"/>
  <c r="AD237" i="11"/>
  <c r="AD238" i="11"/>
  <c r="AD239" i="11"/>
  <c r="AD240" i="11"/>
  <c r="AD241" i="11"/>
  <c r="AD242" i="11"/>
  <c r="AD243" i="11"/>
  <c r="AD244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C236" i="11"/>
  <c r="AC237" i="11"/>
  <c r="AC238" i="11"/>
  <c r="AC239" i="11"/>
  <c r="AC240" i="11"/>
  <c r="AC241" i="11"/>
  <c r="AC242" i="11"/>
  <c r="AC243" i="11"/>
  <c r="AC244" i="11"/>
  <c r="AA48" i="12"/>
  <c r="AB167" i="11"/>
  <c r="AB168" i="11"/>
  <c r="AB169" i="11"/>
  <c r="AB170" i="11"/>
  <c r="AB171" i="11"/>
  <c r="AB172" i="11"/>
  <c r="AB173" i="11"/>
  <c r="AB174" i="11"/>
  <c r="AB175" i="11"/>
  <c r="AB176" i="11"/>
  <c r="AB177" i="11"/>
  <c r="AB178" i="11"/>
  <c r="AB179" i="11"/>
  <c r="AB180" i="11"/>
  <c r="AB181" i="11"/>
  <c r="AB182" i="11"/>
  <c r="AB183" i="11"/>
  <c r="AB184" i="11"/>
  <c r="AB185" i="11"/>
  <c r="AB186" i="11"/>
  <c r="AB187" i="11"/>
  <c r="AB188" i="11"/>
  <c r="AB189" i="11"/>
  <c r="AB190" i="11"/>
  <c r="AB191" i="11"/>
  <c r="AB192" i="11"/>
  <c r="AB193" i="11"/>
  <c r="AB194" i="11"/>
  <c r="AB195" i="11"/>
  <c r="AB196" i="11"/>
  <c r="AB197" i="11"/>
  <c r="AB198" i="11"/>
  <c r="AB199" i="11"/>
  <c r="AB200" i="11"/>
  <c r="AB201" i="11"/>
  <c r="AB202" i="11"/>
  <c r="AB203" i="11"/>
  <c r="AB204" i="11"/>
  <c r="AB205" i="11"/>
  <c r="AB206" i="11"/>
  <c r="AB207" i="11"/>
  <c r="AB208" i="11"/>
  <c r="AB209" i="11"/>
  <c r="AB210" i="11"/>
  <c r="AB211" i="11"/>
  <c r="AB212" i="11"/>
  <c r="AB213" i="11"/>
  <c r="AB214" i="11"/>
  <c r="AB215" i="11"/>
  <c r="AB216" i="11"/>
  <c r="AB217" i="11"/>
  <c r="AB218" i="11"/>
  <c r="AB219" i="11"/>
  <c r="AB220" i="11"/>
  <c r="AB221" i="11"/>
  <c r="AB222" i="11"/>
  <c r="AB223" i="11"/>
  <c r="AB224" i="11"/>
  <c r="AB225" i="11"/>
  <c r="AB226" i="11"/>
  <c r="AB227" i="11"/>
  <c r="AB228" i="11"/>
  <c r="AB229" i="11"/>
  <c r="AB230" i="11"/>
  <c r="AB231" i="11"/>
  <c r="AB232" i="11"/>
  <c r="AB233" i="11"/>
  <c r="AB234" i="11"/>
  <c r="AB235" i="11"/>
  <c r="AB236" i="11"/>
  <c r="AB237" i="11"/>
  <c r="AB238" i="11"/>
  <c r="AB239" i="11"/>
  <c r="AB240" i="11"/>
  <c r="AB241" i="11"/>
  <c r="AB242" i="11"/>
  <c r="AB243" i="11"/>
  <c r="AB244" i="11"/>
  <c r="AA167" i="11"/>
  <c r="AA168" i="11"/>
  <c r="AA169" i="11"/>
  <c r="AA170" i="11"/>
  <c r="AA171" i="11"/>
  <c r="AA172" i="11"/>
  <c r="AA173" i="11"/>
  <c r="AA174" i="11"/>
  <c r="AA175" i="11"/>
  <c r="AA176" i="11"/>
  <c r="AA177" i="11"/>
  <c r="AA178" i="11"/>
  <c r="AA179" i="11"/>
  <c r="AA180" i="11"/>
  <c r="AA181" i="11"/>
  <c r="AA182" i="11"/>
  <c r="AA183" i="11"/>
  <c r="AA184" i="11"/>
  <c r="AA185" i="11"/>
  <c r="AA186" i="11"/>
  <c r="AA187" i="11"/>
  <c r="AA188" i="11"/>
  <c r="AA189" i="11"/>
  <c r="AA190" i="11"/>
  <c r="AA191" i="11"/>
  <c r="AA192" i="11"/>
  <c r="AA193" i="11"/>
  <c r="AA194" i="11"/>
  <c r="AA195" i="11"/>
  <c r="AA196" i="11"/>
  <c r="AA197" i="11"/>
  <c r="AA198" i="11"/>
  <c r="AA199" i="11"/>
  <c r="AA200" i="11"/>
  <c r="AA201" i="11"/>
  <c r="AA202" i="11"/>
  <c r="AA203" i="11"/>
  <c r="AA204" i="11"/>
  <c r="AA205" i="11"/>
  <c r="AA206" i="11"/>
  <c r="AA207" i="11"/>
  <c r="AA208" i="11"/>
  <c r="AA209" i="11"/>
  <c r="AA210" i="11"/>
  <c r="AA211" i="11"/>
  <c r="AA212" i="11"/>
  <c r="AA213" i="11"/>
  <c r="AA214" i="11"/>
  <c r="AA215" i="11"/>
  <c r="AA216" i="11"/>
  <c r="AA217" i="11"/>
  <c r="AA218" i="11"/>
  <c r="AA219" i="11"/>
  <c r="AA220" i="11"/>
  <c r="AA221" i="11"/>
  <c r="AA222" i="11"/>
  <c r="AA223" i="11"/>
  <c r="AA224" i="11"/>
  <c r="AA225" i="11"/>
  <c r="AA226" i="11"/>
  <c r="AA227" i="11"/>
  <c r="AA228" i="11"/>
  <c r="AA229" i="11"/>
  <c r="AA230" i="11"/>
  <c r="AA231" i="11"/>
  <c r="AA232" i="11"/>
  <c r="AA233" i="11"/>
  <c r="AA234" i="11"/>
  <c r="AA235" i="11"/>
  <c r="AA236" i="11"/>
  <c r="AA237" i="11"/>
  <c r="AA238" i="11"/>
  <c r="AA239" i="11"/>
  <c r="AA240" i="11"/>
  <c r="AA241" i="11"/>
  <c r="AA242" i="11"/>
  <c r="AA243" i="11"/>
  <c r="AA244" i="11"/>
  <c r="Z167" i="11"/>
  <c r="Z168" i="11"/>
  <c r="Z169" i="11"/>
  <c r="Z170" i="11"/>
  <c r="Z171" i="11"/>
  <c r="Z172" i="11"/>
  <c r="Z173" i="11"/>
  <c r="Z174" i="11"/>
  <c r="Z175" i="11"/>
  <c r="Z176" i="11"/>
  <c r="Z177" i="11"/>
  <c r="Z178" i="11"/>
  <c r="Z179" i="11"/>
  <c r="Z180" i="11"/>
  <c r="Z181" i="11"/>
  <c r="Z182" i="11"/>
  <c r="Z183" i="11"/>
  <c r="Z184" i="11"/>
  <c r="Z185" i="11"/>
  <c r="Z186" i="11"/>
  <c r="Z187" i="11"/>
  <c r="Z188" i="11"/>
  <c r="Z189" i="11"/>
  <c r="Z190" i="11"/>
  <c r="Z191" i="11"/>
  <c r="Z192" i="11"/>
  <c r="Z193" i="11"/>
  <c r="Z194" i="11"/>
  <c r="Z195" i="11"/>
  <c r="Z196" i="11"/>
  <c r="Z197" i="11"/>
  <c r="Z198" i="11"/>
  <c r="Z199" i="11"/>
  <c r="Z200" i="11"/>
  <c r="Z201" i="11"/>
  <c r="Z202" i="11"/>
  <c r="Z203" i="11"/>
  <c r="Z204" i="11"/>
  <c r="Z205" i="11"/>
  <c r="Z206" i="11"/>
  <c r="Z207" i="11"/>
  <c r="Z208" i="11"/>
  <c r="Z209" i="11"/>
  <c r="Z210" i="11"/>
  <c r="Z211" i="11"/>
  <c r="Z212" i="11"/>
  <c r="Z213" i="11"/>
  <c r="Z214" i="11"/>
  <c r="Z215" i="11"/>
  <c r="Z216" i="11"/>
  <c r="Z217" i="11"/>
  <c r="Z218" i="11"/>
  <c r="Z219" i="11"/>
  <c r="Z220" i="11"/>
  <c r="Z221" i="11"/>
  <c r="Z222" i="11"/>
  <c r="Z223" i="11"/>
  <c r="Z224" i="11"/>
  <c r="Z225" i="11"/>
  <c r="Z226" i="11"/>
  <c r="Z227" i="11"/>
  <c r="Z228" i="11"/>
  <c r="Z229" i="11"/>
  <c r="Z230" i="11"/>
  <c r="Z231" i="11"/>
  <c r="Z232" i="11"/>
  <c r="Z233" i="11"/>
  <c r="Z234" i="11"/>
  <c r="Z235" i="11"/>
  <c r="Z236" i="11"/>
  <c r="Z237" i="11"/>
  <c r="Z238" i="11"/>
  <c r="Z239" i="11"/>
  <c r="Z240" i="11"/>
  <c r="Z241" i="11"/>
  <c r="Z242" i="11"/>
  <c r="Z243" i="11"/>
  <c r="Z244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W167" i="11"/>
  <c r="W168" i="11"/>
  <c r="W169" i="11"/>
  <c r="W170" i="11"/>
  <c r="W171" i="11"/>
  <c r="W172" i="11"/>
  <c r="W173" i="11"/>
  <c r="W174" i="11"/>
  <c r="W175" i="11"/>
  <c r="W176" i="11"/>
  <c r="W177" i="11"/>
  <c r="W178" i="11"/>
  <c r="W179" i="11"/>
  <c r="W180" i="11"/>
  <c r="W181" i="11"/>
  <c r="W182" i="11"/>
  <c r="W183" i="11"/>
  <c r="W184" i="11"/>
  <c r="W185" i="11"/>
  <c r="W186" i="11"/>
  <c r="W187" i="11"/>
  <c r="W188" i="11"/>
  <c r="W189" i="11"/>
  <c r="W190" i="11"/>
  <c r="W191" i="11"/>
  <c r="W192" i="11"/>
  <c r="W193" i="11"/>
  <c r="W194" i="11"/>
  <c r="W195" i="11"/>
  <c r="W196" i="11"/>
  <c r="W197" i="11"/>
  <c r="W198" i="11"/>
  <c r="W199" i="11"/>
  <c r="W200" i="11"/>
  <c r="W201" i="11"/>
  <c r="W202" i="11"/>
  <c r="W203" i="11"/>
  <c r="W204" i="11"/>
  <c r="W205" i="11"/>
  <c r="W206" i="11"/>
  <c r="W207" i="11"/>
  <c r="W208" i="11"/>
  <c r="W209" i="11"/>
  <c r="W210" i="11"/>
  <c r="W211" i="11"/>
  <c r="W212" i="11"/>
  <c r="W213" i="11"/>
  <c r="W214" i="11"/>
  <c r="W215" i="11"/>
  <c r="W216" i="11"/>
  <c r="W217" i="11"/>
  <c r="W218" i="11"/>
  <c r="W219" i="11"/>
  <c r="W220" i="11"/>
  <c r="W221" i="11"/>
  <c r="W222" i="11"/>
  <c r="W223" i="11"/>
  <c r="W224" i="11"/>
  <c r="W225" i="11"/>
  <c r="W226" i="11"/>
  <c r="W227" i="11"/>
  <c r="W228" i="11"/>
  <c r="W229" i="11"/>
  <c r="W230" i="11"/>
  <c r="W231" i="11"/>
  <c r="W232" i="11"/>
  <c r="W233" i="11"/>
  <c r="W234" i="11"/>
  <c r="W235" i="11"/>
  <c r="W236" i="11"/>
  <c r="W237" i="11"/>
  <c r="W238" i="11"/>
  <c r="W239" i="11"/>
  <c r="W240" i="11"/>
  <c r="W241" i="11"/>
  <c r="W242" i="11"/>
  <c r="W243" i="11"/>
  <c r="W244" i="11"/>
  <c r="V167" i="11"/>
  <c r="V168" i="11"/>
  <c r="T48" i="12"/>
  <c r="V169" i="11"/>
  <c r="V170" i="11"/>
  <c r="V171" i="11"/>
  <c r="V172" i="11"/>
  <c r="V173" i="11"/>
  <c r="V174" i="11"/>
  <c r="V175" i="11"/>
  <c r="V176" i="11"/>
  <c r="V177" i="11"/>
  <c r="V178" i="11"/>
  <c r="V179" i="11"/>
  <c r="V180" i="11"/>
  <c r="V181" i="11"/>
  <c r="V182" i="11"/>
  <c r="V183" i="11"/>
  <c r="V184" i="11"/>
  <c r="V185" i="11"/>
  <c r="V186" i="11"/>
  <c r="V187" i="11"/>
  <c r="V188" i="11"/>
  <c r="V189" i="11"/>
  <c r="V190" i="11"/>
  <c r="V191" i="11"/>
  <c r="V192" i="11"/>
  <c r="V193" i="11"/>
  <c r="V194" i="11"/>
  <c r="V195" i="11"/>
  <c r="V196" i="11"/>
  <c r="V197" i="11"/>
  <c r="V198" i="11"/>
  <c r="V199" i="11"/>
  <c r="V200" i="11"/>
  <c r="V201" i="11"/>
  <c r="V202" i="11"/>
  <c r="V203" i="11"/>
  <c r="V204" i="11"/>
  <c r="V205" i="11"/>
  <c r="V206" i="11"/>
  <c r="V207" i="11"/>
  <c r="V208" i="11"/>
  <c r="V209" i="11"/>
  <c r="V210" i="11"/>
  <c r="V211" i="11"/>
  <c r="V212" i="11"/>
  <c r="V213" i="11"/>
  <c r="V214" i="11"/>
  <c r="V215" i="11"/>
  <c r="V216" i="11"/>
  <c r="V217" i="11"/>
  <c r="V218" i="11"/>
  <c r="V219" i="11"/>
  <c r="V220" i="11"/>
  <c r="V221" i="11"/>
  <c r="V222" i="11"/>
  <c r="V223" i="11"/>
  <c r="V224" i="11"/>
  <c r="V225" i="11"/>
  <c r="V226" i="11"/>
  <c r="V227" i="11"/>
  <c r="V228" i="11"/>
  <c r="V229" i="11"/>
  <c r="V230" i="11"/>
  <c r="V231" i="11"/>
  <c r="V232" i="11"/>
  <c r="V233" i="11"/>
  <c r="V234" i="11"/>
  <c r="V235" i="11"/>
  <c r="V236" i="11"/>
  <c r="V237" i="11"/>
  <c r="V238" i="11"/>
  <c r="V239" i="11"/>
  <c r="V240" i="11"/>
  <c r="V241" i="11"/>
  <c r="V242" i="11"/>
  <c r="V243" i="11"/>
  <c r="V244" i="11"/>
  <c r="U167" i="11"/>
  <c r="U168" i="11"/>
  <c r="U169" i="11"/>
  <c r="U170" i="11"/>
  <c r="U171" i="11"/>
  <c r="U172" i="11"/>
  <c r="U173" i="11"/>
  <c r="U174" i="11"/>
  <c r="U175" i="11"/>
  <c r="U176" i="11"/>
  <c r="U177" i="11"/>
  <c r="U178" i="11"/>
  <c r="U179" i="11"/>
  <c r="U180" i="11"/>
  <c r="U181" i="11"/>
  <c r="U182" i="11"/>
  <c r="U183" i="11"/>
  <c r="U184" i="11"/>
  <c r="U185" i="11"/>
  <c r="U186" i="11"/>
  <c r="U187" i="11"/>
  <c r="U188" i="11"/>
  <c r="U189" i="11"/>
  <c r="U190" i="11"/>
  <c r="U191" i="11"/>
  <c r="U192" i="11"/>
  <c r="U193" i="11"/>
  <c r="U194" i="11"/>
  <c r="U195" i="11"/>
  <c r="U196" i="11"/>
  <c r="U197" i="11"/>
  <c r="U198" i="11"/>
  <c r="U199" i="11"/>
  <c r="U200" i="11"/>
  <c r="U201" i="11"/>
  <c r="U202" i="11"/>
  <c r="U203" i="11"/>
  <c r="U204" i="11"/>
  <c r="U205" i="11"/>
  <c r="U206" i="11"/>
  <c r="U207" i="11"/>
  <c r="U208" i="11"/>
  <c r="U209" i="11"/>
  <c r="U210" i="11"/>
  <c r="U211" i="11"/>
  <c r="U212" i="11"/>
  <c r="U213" i="11"/>
  <c r="U214" i="11"/>
  <c r="U215" i="11"/>
  <c r="U216" i="11"/>
  <c r="U217" i="11"/>
  <c r="U218" i="11"/>
  <c r="U219" i="11"/>
  <c r="U220" i="11"/>
  <c r="U221" i="11"/>
  <c r="U222" i="11"/>
  <c r="U223" i="11"/>
  <c r="U224" i="11"/>
  <c r="U225" i="11"/>
  <c r="U226" i="11"/>
  <c r="U227" i="11"/>
  <c r="U228" i="11"/>
  <c r="U229" i="11"/>
  <c r="U230" i="11"/>
  <c r="U231" i="11"/>
  <c r="U232" i="11"/>
  <c r="U233" i="11"/>
  <c r="U234" i="11"/>
  <c r="U235" i="11"/>
  <c r="U236" i="11"/>
  <c r="U237" i="11"/>
  <c r="U238" i="11"/>
  <c r="U239" i="11"/>
  <c r="U240" i="11"/>
  <c r="U241" i="11"/>
  <c r="U242" i="11"/>
  <c r="U243" i="11"/>
  <c r="U244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K48" i="12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E48" i="12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AD5" i="11"/>
  <c r="AD6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C5" i="11"/>
  <c r="AC6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B5" i="7"/>
  <c r="AB5" i="11" s="1"/>
  <c r="AB6" i="7"/>
  <c r="AB6" i="11" s="1"/>
  <c r="AB38" i="7"/>
  <c r="AB38" i="11" s="1"/>
  <c r="AB39" i="7"/>
  <c r="AB39" i="11" s="1"/>
  <c r="AB40" i="7"/>
  <c r="AB40" i="11" s="1"/>
  <c r="AB41" i="7"/>
  <c r="AB41" i="11" s="1"/>
  <c r="AB42" i="7"/>
  <c r="AB42" i="11" s="1"/>
  <c r="AB43" i="7"/>
  <c r="AB43" i="11" s="1"/>
  <c r="AB44" i="7"/>
  <c r="AB44" i="11" s="1"/>
  <c r="AB45" i="7"/>
  <c r="AB45" i="11" s="1"/>
  <c r="AB46" i="7"/>
  <c r="AB46" i="11" s="1"/>
  <c r="AB47" i="7"/>
  <c r="AB47" i="11" s="1"/>
  <c r="AB48" i="7"/>
  <c r="AB48" i="11" s="1"/>
  <c r="AB49" i="7"/>
  <c r="AB49" i="11" s="1"/>
  <c r="AB50" i="7"/>
  <c r="AB50" i="11" s="1"/>
  <c r="AB51" i="7"/>
  <c r="AB51" i="11" s="1"/>
  <c r="AB52" i="7"/>
  <c r="AB52" i="11" s="1"/>
  <c r="AB53" i="7"/>
  <c r="AB53" i="11" s="1"/>
  <c r="AB54" i="7"/>
  <c r="AB54" i="11" s="1"/>
  <c r="AA5" i="7"/>
  <c r="AA5" i="11" s="1"/>
  <c r="AA6" i="7"/>
  <c r="AA6" i="11" s="1"/>
  <c r="AA38" i="7"/>
  <c r="AA38" i="11" s="1"/>
  <c r="AA39" i="7"/>
  <c r="AA39" i="11" s="1"/>
  <c r="AA40" i="7"/>
  <c r="AA40" i="11" s="1"/>
  <c r="AA41" i="7"/>
  <c r="AA41" i="11" s="1"/>
  <c r="AA42" i="7"/>
  <c r="AA42" i="11" s="1"/>
  <c r="AA43" i="7"/>
  <c r="AA43" i="11" s="1"/>
  <c r="AA44" i="7"/>
  <c r="AA44" i="11" s="1"/>
  <c r="AA45" i="7"/>
  <c r="AA45" i="11" s="1"/>
  <c r="AA46" i="7"/>
  <c r="AA46" i="11" s="1"/>
  <c r="AA47" i="7"/>
  <c r="AA47" i="11" s="1"/>
  <c r="AA48" i="7"/>
  <c r="AA48" i="11" s="1"/>
  <c r="AA49" i="7"/>
  <c r="AA49" i="11" s="1"/>
  <c r="AA50" i="7"/>
  <c r="AA50" i="11" s="1"/>
  <c r="AA51" i="7"/>
  <c r="AA51" i="11" s="1"/>
  <c r="AA52" i="7"/>
  <c r="AA52" i="11" s="1"/>
  <c r="AA53" i="7"/>
  <c r="AA53" i="11" s="1"/>
  <c r="AA54" i="7"/>
  <c r="AA54" i="11" s="1"/>
  <c r="Z5" i="7"/>
  <c r="Z5" i="11" s="1"/>
  <c r="Z6" i="7"/>
  <c r="Z6" i="11" s="1"/>
  <c r="Z38" i="7"/>
  <c r="Z38" i="11" s="1"/>
  <c r="Z39" i="7"/>
  <c r="Z39" i="11" s="1"/>
  <c r="Z40" i="7"/>
  <c r="Z40" i="11" s="1"/>
  <c r="Z41" i="7"/>
  <c r="Z41" i="11" s="1"/>
  <c r="Z42" i="7"/>
  <c r="Z42" i="11" s="1"/>
  <c r="Z43" i="7"/>
  <c r="Z43" i="11" s="1"/>
  <c r="Z44" i="7"/>
  <c r="Z44" i="11" s="1"/>
  <c r="Z45" i="7"/>
  <c r="Z45" i="11" s="1"/>
  <c r="Z46" i="7"/>
  <c r="Z46" i="11" s="1"/>
  <c r="Z47" i="7"/>
  <c r="Z47" i="11" s="1"/>
  <c r="Z48" i="7"/>
  <c r="Z48" i="11" s="1"/>
  <c r="Z49" i="7"/>
  <c r="Z49" i="11" s="1"/>
  <c r="Z50" i="7"/>
  <c r="Z50" i="11" s="1"/>
  <c r="Z51" i="7"/>
  <c r="Z51" i="11" s="1"/>
  <c r="Z52" i="7"/>
  <c r="Z52" i="11" s="1"/>
  <c r="Z53" i="7"/>
  <c r="Z53" i="11" s="1"/>
  <c r="Z54" i="7"/>
  <c r="Z54" i="11" s="1"/>
  <c r="Y5" i="7"/>
  <c r="Y5" i="11" s="1"/>
  <c r="Y6" i="7"/>
  <c r="Y6" i="11" s="1"/>
  <c r="Y38" i="7"/>
  <c r="Y38" i="11" s="1"/>
  <c r="Y39" i="7"/>
  <c r="Y39" i="11" s="1"/>
  <c r="Y40" i="7"/>
  <c r="Y40" i="11" s="1"/>
  <c r="Y41" i="7"/>
  <c r="Y41" i="11" s="1"/>
  <c r="Y42" i="7"/>
  <c r="Y42" i="11" s="1"/>
  <c r="Y43" i="7"/>
  <c r="Y43" i="11" s="1"/>
  <c r="Y44" i="7"/>
  <c r="Y44" i="11" s="1"/>
  <c r="Y45" i="7"/>
  <c r="Y45" i="11" s="1"/>
  <c r="Y46" i="7"/>
  <c r="Y46" i="11" s="1"/>
  <c r="Y47" i="7"/>
  <c r="Y47" i="11" s="1"/>
  <c r="Y48" i="7"/>
  <c r="Y48" i="11" s="1"/>
  <c r="Y49" i="7"/>
  <c r="Y49" i="11" s="1"/>
  <c r="Y50" i="7"/>
  <c r="Y50" i="11" s="1"/>
  <c r="Y51" i="7"/>
  <c r="Y51" i="11" s="1"/>
  <c r="Y52" i="7"/>
  <c r="Y52" i="11" s="1"/>
  <c r="Y53" i="7"/>
  <c r="Y53" i="11" s="1"/>
  <c r="Y54" i="7"/>
  <c r="Y54" i="11" s="1"/>
  <c r="X5" i="11"/>
  <c r="X6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W5" i="11"/>
  <c r="W6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V5" i="11"/>
  <c r="V6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U5" i="11"/>
  <c r="U6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T5" i="11"/>
  <c r="T6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S5" i="11"/>
  <c r="S6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R5" i="11"/>
  <c r="R6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Q5" i="11"/>
  <c r="Q6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P5" i="11"/>
  <c r="P6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O5" i="11"/>
  <c r="O6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N5" i="11"/>
  <c r="N6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M5" i="11"/>
  <c r="K47" i="12"/>
  <c r="M6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L5" i="11"/>
  <c r="L6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K5" i="11"/>
  <c r="K6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J5" i="11"/>
  <c r="J6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I5" i="11"/>
  <c r="I6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H5" i="11"/>
  <c r="H6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G5" i="11"/>
  <c r="G6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F5" i="11"/>
  <c r="F6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E5" i="11"/>
  <c r="C47" i="12"/>
  <c r="E6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AD69" i="11"/>
  <c r="AD70" i="11"/>
  <c r="AD96" i="11"/>
  <c r="AD97" i="11"/>
  <c r="AD98" i="11"/>
  <c r="AD99" i="11"/>
  <c r="AD100" i="11"/>
  <c r="AD101" i="11"/>
  <c r="AD102" i="11"/>
  <c r="AD103" i="11"/>
  <c r="AD104" i="11"/>
  <c r="AD105" i="11"/>
  <c r="AD127" i="11"/>
  <c r="AD128" i="11"/>
  <c r="AD129" i="11"/>
  <c r="AD130" i="11"/>
  <c r="AD131" i="11"/>
  <c r="AD132" i="11"/>
  <c r="AD133" i="11"/>
  <c r="AD134" i="11"/>
  <c r="AD135" i="11"/>
  <c r="AD136" i="11"/>
  <c r="AD137" i="11"/>
  <c r="AD138" i="11"/>
  <c r="AD139" i="11"/>
  <c r="AD140" i="11"/>
  <c r="AD141" i="11"/>
  <c r="AD142" i="11"/>
  <c r="AD143" i="11"/>
  <c r="AD144" i="11"/>
  <c r="AD145" i="11"/>
  <c r="AD146" i="11"/>
  <c r="AD147" i="11"/>
  <c r="AC69" i="11"/>
  <c r="AC70" i="11"/>
  <c r="AC96" i="11"/>
  <c r="AC97" i="11"/>
  <c r="AC98" i="11"/>
  <c r="AC99" i="11"/>
  <c r="AC100" i="11"/>
  <c r="AC101" i="11"/>
  <c r="AC102" i="11"/>
  <c r="AC103" i="11"/>
  <c r="AC104" i="11"/>
  <c r="AC105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B69" i="11"/>
  <c r="AB70" i="11"/>
  <c r="AB96" i="11"/>
  <c r="AB97" i="11"/>
  <c r="AB98" i="11"/>
  <c r="AB99" i="11"/>
  <c r="AB100" i="11"/>
  <c r="AB101" i="11"/>
  <c r="AB102" i="11"/>
  <c r="AB103" i="11"/>
  <c r="AB104" i="11"/>
  <c r="AB105" i="11"/>
  <c r="AB127" i="11"/>
  <c r="AB128" i="11"/>
  <c r="AB129" i="11"/>
  <c r="AB130" i="11"/>
  <c r="AB131" i="11"/>
  <c r="AB132" i="11"/>
  <c r="AB133" i="11"/>
  <c r="AB134" i="11"/>
  <c r="AB135" i="11"/>
  <c r="AB136" i="11"/>
  <c r="AB137" i="11"/>
  <c r="AB138" i="11"/>
  <c r="AB139" i="11"/>
  <c r="AB140" i="11"/>
  <c r="AB141" i="11"/>
  <c r="AB142" i="11"/>
  <c r="AB143" i="11"/>
  <c r="AB144" i="11"/>
  <c r="AB145" i="11"/>
  <c r="AB146" i="11"/>
  <c r="AB147" i="11"/>
  <c r="AA69" i="11"/>
  <c r="AA70" i="11"/>
  <c r="AA96" i="11"/>
  <c r="AA97" i="11"/>
  <c r="AA98" i="11"/>
  <c r="AA99" i="11"/>
  <c r="AA100" i="11"/>
  <c r="AA101" i="11"/>
  <c r="AA102" i="11"/>
  <c r="AA103" i="11"/>
  <c r="AA104" i="11"/>
  <c r="AA105" i="11"/>
  <c r="AA127" i="11"/>
  <c r="AA128" i="11"/>
  <c r="AA129" i="11"/>
  <c r="AA130" i="11"/>
  <c r="AA131" i="11"/>
  <c r="AA132" i="11"/>
  <c r="AA133" i="11"/>
  <c r="AA134" i="11"/>
  <c r="AA135" i="11"/>
  <c r="AA136" i="11"/>
  <c r="AA137" i="11"/>
  <c r="AA138" i="11"/>
  <c r="AA139" i="11"/>
  <c r="AA140" i="11"/>
  <c r="AA141" i="11"/>
  <c r="AA142" i="11"/>
  <c r="AA143" i="11"/>
  <c r="AA144" i="11"/>
  <c r="AA145" i="11"/>
  <c r="AA146" i="11"/>
  <c r="AA147" i="11"/>
  <c r="Z69" i="7"/>
  <c r="Z69" i="11" s="1"/>
  <c r="Z70" i="7"/>
  <c r="Z70" i="11" s="1"/>
  <c r="Z96" i="7"/>
  <c r="Z96" i="11" s="1"/>
  <c r="Z97" i="7"/>
  <c r="Z97" i="11" s="1"/>
  <c r="Z98" i="7"/>
  <c r="Z98" i="11" s="1"/>
  <c r="Z99" i="7"/>
  <c r="Z99" i="11" s="1"/>
  <c r="Z100" i="7"/>
  <c r="Z100" i="11" s="1"/>
  <c r="Z101" i="7"/>
  <c r="Z101" i="11" s="1"/>
  <c r="Z102" i="7"/>
  <c r="Z102" i="11" s="1"/>
  <c r="Z103" i="7"/>
  <c r="Z103" i="11" s="1"/>
  <c r="Z104" i="7"/>
  <c r="Z104" i="11" s="1"/>
  <c r="Z105" i="7"/>
  <c r="Z105" i="11" s="1"/>
  <c r="Z127" i="7"/>
  <c r="Z127" i="11" s="1"/>
  <c r="Z128" i="7"/>
  <c r="Z128" i="11" s="1"/>
  <c r="Z129" i="7"/>
  <c r="Z129" i="11" s="1"/>
  <c r="Z130" i="7"/>
  <c r="Z130" i="11" s="1"/>
  <c r="Z131" i="7"/>
  <c r="Z131" i="11" s="1"/>
  <c r="Z132" i="7"/>
  <c r="Z132" i="11" s="1"/>
  <c r="Z133" i="7"/>
  <c r="Z133" i="11" s="1"/>
  <c r="Z134" i="7"/>
  <c r="Z134" i="11" s="1"/>
  <c r="Z135" i="7"/>
  <c r="Z135" i="11" s="1"/>
  <c r="Z136" i="7"/>
  <c r="Z136" i="11" s="1"/>
  <c r="Z137" i="7"/>
  <c r="Z137" i="11" s="1"/>
  <c r="Z138" i="7"/>
  <c r="Z138" i="11" s="1"/>
  <c r="Z139" i="7"/>
  <c r="Z139" i="11" s="1"/>
  <c r="Z140" i="7"/>
  <c r="Z140" i="11" s="1"/>
  <c r="Z141" i="7"/>
  <c r="Z141" i="11" s="1"/>
  <c r="Z142" i="7"/>
  <c r="Z142" i="11" s="1"/>
  <c r="Z143" i="7"/>
  <c r="Z143" i="11" s="1"/>
  <c r="Z144" i="7"/>
  <c r="Z144" i="11" s="1"/>
  <c r="Z145" i="7"/>
  <c r="Z145" i="11" s="1"/>
  <c r="Z146" i="7"/>
  <c r="Z146" i="11" s="1"/>
  <c r="Z147" i="7"/>
  <c r="Z147" i="11" s="1"/>
  <c r="Y69" i="7"/>
  <c r="Y69" i="11" s="1"/>
  <c r="Y70" i="7"/>
  <c r="Y70" i="11" s="1"/>
  <c r="Y96" i="7"/>
  <c r="Y96" i="11" s="1"/>
  <c r="Y97" i="7"/>
  <c r="Y97" i="11" s="1"/>
  <c r="Y98" i="7"/>
  <c r="Y98" i="11" s="1"/>
  <c r="Y99" i="7"/>
  <c r="Y99" i="11" s="1"/>
  <c r="Y100" i="7"/>
  <c r="Y100" i="11" s="1"/>
  <c r="Y101" i="7"/>
  <c r="Y101" i="11" s="1"/>
  <c r="Y102" i="7"/>
  <c r="Y102" i="11" s="1"/>
  <c r="Y103" i="7"/>
  <c r="Y103" i="11" s="1"/>
  <c r="Y104" i="7"/>
  <c r="Y104" i="11" s="1"/>
  <c r="Y105" i="7"/>
  <c r="Y105" i="11" s="1"/>
  <c r="Y127" i="7"/>
  <c r="Y127" i="11" s="1"/>
  <c r="Y128" i="7"/>
  <c r="Y128" i="11" s="1"/>
  <c r="Y129" i="7"/>
  <c r="Y129" i="11" s="1"/>
  <c r="Y130" i="7"/>
  <c r="Y130" i="11" s="1"/>
  <c r="Y131" i="7"/>
  <c r="Y131" i="11" s="1"/>
  <c r="Y132" i="7"/>
  <c r="Y132" i="11" s="1"/>
  <c r="Y133" i="7"/>
  <c r="Y133" i="11" s="1"/>
  <c r="Y134" i="7"/>
  <c r="Y134" i="11" s="1"/>
  <c r="Y135" i="7"/>
  <c r="Y135" i="11" s="1"/>
  <c r="Y136" i="7"/>
  <c r="Y136" i="11" s="1"/>
  <c r="Y137" i="7"/>
  <c r="Y137" i="11" s="1"/>
  <c r="Y138" i="7"/>
  <c r="Y138" i="11" s="1"/>
  <c r="Y139" i="7"/>
  <c r="Y139" i="11" s="1"/>
  <c r="Y140" i="7"/>
  <c r="Y140" i="11" s="1"/>
  <c r="Y141" i="7"/>
  <c r="Y141" i="11" s="1"/>
  <c r="Y142" i="7"/>
  <c r="Y142" i="11" s="1"/>
  <c r="Y143" i="7"/>
  <c r="Y143" i="11" s="1"/>
  <c r="Y144" i="7"/>
  <c r="Y144" i="11" s="1"/>
  <c r="Y145" i="7"/>
  <c r="Y145" i="11" s="1"/>
  <c r="Y146" i="7"/>
  <c r="Y146" i="11" s="1"/>
  <c r="Y147" i="7"/>
  <c r="Y147" i="11" s="1"/>
  <c r="X69" i="11"/>
  <c r="X70" i="11"/>
  <c r="X96" i="11"/>
  <c r="X97" i="11"/>
  <c r="X98" i="11"/>
  <c r="X99" i="11"/>
  <c r="X100" i="11"/>
  <c r="X101" i="11"/>
  <c r="X102" i="11"/>
  <c r="X103" i="11"/>
  <c r="X104" i="11"/>
  <c r="X105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W69" i="11"/>
  <c r="W70" i="11"/>
  <c r="W96" i="11"/>
  <c r="W97" i="11"/>
  <c r="W98" i="11"/>
  <c r="W99" i="11"/>
  <c r="W100" i="11"/>
  <c r="W101" i="11"/>
  <c r="W102" i="11"/>
  <c r="W103" i="11"/>
  <c r="W104" i="11"/>
  <c r="W105" i="11"/>
  <c r="W127" i="11"/>
  <c r="W128" i="11"/>
  <c r="W129" i="11"/>
  <c r="W130" i="11"/>
  <c r="W131" i="11"/>
  <c r="W132" i="11"/>
  <c r="W133" i="11"/>
  <c r="W134" i="11"/>
  <c r="W135" i="11"/>
  <c r="W136" i="11"/>
  <c r="W137" i="11"/>
  <c r="W138" i="11"/>
  <c r="W139" i="11"/>
  <c r="W140" i="11"/>
  <c r="W141" i="11"/>
  <c r="W142" i="11"/>
  <c r="W143" i="11"/>
  <c r="W144" i="11"/>
  <c r="W145" i="11"/>
  <c r="W146" i="11"/>
  <c r="W147" i="11"/>
  <c r="V69" i="11"/>
  <c r="V70" i="11"/>
  <c r="V96" i="11"/>
  <c r="V97" i="11"/>
  <c r="V98" i="11"/>
  <c r="V99" i="11"/>
  <c r="V100" i="11"/>
  <c r="V101" i="11"/>
  <c r="V102" i="11"/>
  <c r="V103" i="11"/>
  <c r="V104" i="11"/>
  <c r="V105" i="11"/>
  <c r="V127" i="11"/>
  <c r="V128" i="11"/>
  <c r="V129" i="11"/>
  <c r="V130" i="11"/>
  <c r="V131" i="11"/>
  <c r="V132" i="11"/>
  <c r="V133" i="11"/>
  <c r="V134" i="11"/>
  <c r="V135" i="11"/>
  <c r="V136" i="11"/>
  <c r="V137" i="11"/>
  <c r="V138" i="11"/>
  <c r="V139" i="11"/>
  <c r="V140" i="11"/>
  <c r="V141" i="11"/>
  <c r="V142" i="11"/>
  <c r="V143" i="11"/>
  <c r="V144" i="11"/>
  <c r="V145" i="11"/>
  <c r="V146" i="11"/>
  <c r="V147" i="11"/>
  <c r="U69" i="11"/>
  <c r="U70" i="11"/>
  <c r="U96" i="11"/>
  <c r="U97" i="11"/>
  <c r="U98" i="11"/>
  <c r="U99" i="11"/>
  <c r="U100" i="11"/>
  <c r="U101" i="11"/>
  <c r="U102" i="11"/>
  <c r="U103" i="11"/>
  <c r="U104" i="11"/>
  <c r="U105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147" i="11"/>
  <c r="T69" i="11"/>
  <c r="T70" i="11"/>
  <c r="T96" i="11"/>
  <c r="T97" i="11"/>
  <c r="T98" i="11"/>
  <c r="T99" i="11"/>
  <c r="T100" i="11"/>
  <c r="T101" i="11"/>
  <c r="T102" i="11"/>
  <c r="T103" i="11"/>
  <c r="T104" i="11"/>
  <c r="T105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S69" i="11"/>
  <c r="S70" i="11"/>
  <c r="S96" i="11"/>
  <c r="S97" i="11"/>
  <c r="S98" i="11"/>
  <c r="S99" i="11"/>
  <c r="S100" i="11"/>
  <c r="S101" i="11"/>
  <c r="S102" i="11"/>
  <c r="S103" i="11"/>
  <c r="S104" i="11"/>
  <c r="S105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R69" i="11"/>
  <c r="R70" i="11"/>
  <c r="R96" i="11"/>
  <c r="R97" i="11"/>
  <c r="R98" i="11"/>
  <c r="R99" i="11"/>
  <c r="R100" i="11"/>
  <c r="R101" i="11"/>
  <c r="R102" i="11"/>
  <c r="R103" i="11"/>
  <c r="R104" i="11"/>
  <c r="R105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Q69" i="11"/>
  <c r="Q70" i="11"/>
  <c r="Q96" i="11"/>
  <c r="Q97" i="11"/>
  <c r="Q98" i="11"/>
  <c r="Q99" i="11"/>
  <c r="Q100" i="11"/>
  <c r="Q101" i="11"/>
  <c r="Q102" i="11"/>
  <c r="Q103" i="11"/>
  <c r="Q104" i="11"/>
  <c r="Q105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O46" i="12"/>
  <c r="P69" i="11"/>
  <c r="P70" i="11"/>
  <c r="P96" i="11"/>
  <c r="P97" i="11"/>
  <c r="P98" i="11"/>
  <c r="P99" i="11"/>
  <c r="P100" i="11"/>
  <c r="P101" i="11"/>
  <c r="P102" i="11"/>
  <c r="P103" i="11"/>
  <c r="P104" i="11"/>
  <c r="P105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O69" i="11"/>
  <c r="O70" i="11"/>
  <c r="O96" i="11"/>
  <c r="O97" i="11"/>
  <c r="O98" i="11"/>
  <c r="O99" i="11"/>
  <c r="O100" i="11"/>
  <c r="O101" i="11"/>
  <c r="O102" i="11"/>
  <c r="O103" i="11"/>
  <c r="O104" i="11"/>
  <c r="O105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N69" i="11"/>
  <c r="N70" i="11"/>
  <c r="N96" i="11"/>
  <c r="N97" i="11"/>
  <c r="N98" i="11"/>
  <c r="N99" i="11"/>
  <c r="N100" i="11"/>
  <c r="N101" i="11"/>
  <c r="N102" i="11"/>
  <c r="N103" i="11"/>
  <c r="N104" i="11"/>
  <c r="N105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M69" i="11"/>
  <c r="M70" i="11"/>
  <c r="M96" i="11"/>
  <c r="M97" i="11"/>
  <c r="M98" i="11"/>
  <c r="M99" i="11"/>
  <c r="M100" i="11"/>
  <c r="M101" i="11"/>
  <c r="M102" i="11"/>
  <c r="M103" i="11"/>
  <c r="M104" i="11"/>
  <c r="M105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L69" i="11"/>
  <c r="L70" i="11"/>
  <c r="L96" i="11"/>
  <c r="L97" i="11"/>
  <c r="L98" i="11"/>
  <c r="L99" i="11"/>
  <c r="L100" i="11"/>
  <c r="L101" i="11"/>
  <c r="L102" i="11"/>
  <c r="L103" i="11"/>
  <c r="L104" i="11"/>
  <c r="L105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K69" i="11"/>
  <c r="K70" i="11"/>
  <c r="K96" i="11"/>
  <c r="K97" i="11"/>
  <c r="K98" i="11"/>
  <c r="K99" i="11"/>
  <c r="K100" i="11"/>
  <c r="K101" i="11"/>
  <c r="K102" i="11"/>
  <c r="K103" i="11"/>
  <c r="K104" i="11"/>
  <c r="K105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J69" i="11"/>
  <c r="J70" i="11"/>
  <c r="J96" i="11"/>
  <c r="J97" i="11"/>
  <c r="J98" i="11"/>
  <c r="J99" i="11"/>
  <c r="J100" i="11"/>
  <c r="J101" i="11"/>
  <c r="J102" i="11"/>
  <c r="J103" i="11"/>
  <c r="J104" i="11"/>
  <c r="J105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I69" i="11"/>
  <c r="I70" i="11"/>
  <c r="I96" i="11"/>
  <c r="I97" i="11"/>
  <c r="I98" i="11"/>
  <c r="I99" i="11"/>
  <c r="I100" i="11"/>
  <c r="G46" i="12"/>
  <c r="I101" i="11"/>
  <c r="I102" i="11"/>
  <c r="I103" i="11"/>
  <c r="I104" i="11"/>
  <c r="I105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H69" i="11"/>
  <c r="H70" i="11"/>
  <c r="H96" i="11"/>
  <c r="H97" i="11"/>
  <c r="H98" i="11"/>
  <c r="H99" i="11"/>
  <c r="H100" i="11"/>
  <c r="H101" i="11"/>
  <c r="H102" i="11"/>
  <c r="H103" i="11"/>
  <c r="H104" i="11"/>
  <c r="H105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G69" i="11"/>
  <c r="G70" i="11"/>
  <c r="G96" i="11"/>
  <c r="G97" i="11"/>
  <c r="G98" i="11"/>
  <c r="G99" i="11"/>
  <c r="G100" i="11"/>
  <c r="G101" i="11"/>
  <c r="G102" i="11"/>
  <c r="G103" i="11"/>
  <c r="G104" i="11"/>
  <c r="G105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F69" i="11"/>
  <c r="F70" i="11"/>
  <c r="F96" i="11"/>
  <c r="F97" i="11"/>
  <c r="F98" i="11"/>
  <c r="F99" i="11"/>
  <c r="F100" i="11"/>
  <c r="F101" i="11"/>
  <c r="F102" i="11"/>
  <c r="F103" i="11"/>
  <c r="F104" i="11"/>
  <c r="F105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E69" i="11"/>
  <c r="E70" i="11"/>
  <c r="E96" i="11"/>
  <c r="E97" i="11"/>
  <c r="E98" i="11"/>
  <c r="E99" i="11"/>
  <c r="E100" i="11"/>
  <c r="E101" i="11"/>
  <c r="E102" i="11"/>
  <c r="E103" i="11"/>
  <c r="E104" i="11"/>
  <c r="E105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AD317" i="11"/>
  <c r="AD320" i="11"/>
  <c r="AD321" i="11"/>
  <c r="AD322" i="11"/>
  <c r="AD324" i="11"/>
  <c r="AD325" i="11"/>
  <c r="AD326" i="11"/>
  <c r="AD327" i="11"/>
  <c r="AD341" i="11"/>
  <c r="AD342" i="11"/>
  <c r="AD343" i="11"/>
  <c r="AD344" i="11"/>
  <c r="AD345" i="11"/>
  <c r="AD346" i="11"/>
  <c r="AD347" i="11"/>
  <c r="AD348" i="11"/>
  <c r="AD349" i="11"/>
  <c r="AD350" i="11"/>
  <c r="AD351" i="11"/>
  <c r="AD352" i="11"/>
  <c r="AD353" i="11"/>
  <c r="AD354" i="11"/>
  <c r="AD355" i="11"/>
  <c r="AC317" i="11"/>
  <c r="AC320" i="11"/>
  <c r="AC321" i="11"/>
  <c r="AC322" i="11"/>
  <c r="AC324" i="11"/>
  <c r="AC325" i="11"/>
  <c r="AC326" i="11"/>
  <c r="AC327" i="11"/>
  <c r="AC341" i="11"/>
  <c r="AC342" i="11"/>
  <c r="AC343" i="11"/>
  <c r="AC344" i="11"/>
  <c r="AC345" i="11"/>
  <c r="AC346" i="11"/>
  <c r="AC347" i="11"/>
  <c r="AC348" i="11"/>
  <c r="AC349" i="11"/>
  <c r="AC350" i="11"/>
  <c r="AC351" i="11"/>
  <c r="AC352" i="11"/>
  <c r="AC353" i="11"/>
  <c r="AC354" i="11"/>
  <c r="AC355" i="11"/>
  <c r="AB317" i="7"/>
  <c r="AB317" i="11" s="1"/>
  <c r="AB320" i="7"/>
  <c r="AB320" i="11" s="1"/>
  <c r="AB321" i="7"/>
  <c r="AB321" i="11" s="1"/>
  <c r="AB322" i="7"/>
  <c r="AB322" i="11" s="1"/>
  <c r="AB324" i="7"/>
  <c r="AB324" i="11" s="1"/>
  <c r="AB325" i="7"/>
  <c r="AB325" i="11" s="1"/>
  <c r="AB326" i="7"/>
  <c r="AB326" i="11" s="1"/>
  <c r="AB327" i="7"/>
  <c r="AB327" i="11" s="1"/>
  <c r="AB341" i="7"/>
  <c r="AB341" i="11" s="1"/>
  <c r="AB342" i="7"/>
  <c r="AB342" i="11" s="1"/>
  <c r="AB343" i="7"/>
  <c r="AB343" i="11" s="1"/>
  <c r="AB344" i="7"/>
  <c r="AB344" i="11" s="1"/>
  <c r="AB345" i="7"/>
  <c r="AB345" i="11" s="1"/>
  <c r="AB346" i="7"/>
  <c r="AB346" i="11" s="1"/>
  <c r="AB347" i="7"/>
  <c r="AB347" i="11" s="1"/>
  <c r="AB348" i="7"/>
  <c r="AB348" i="11" s="1"/>
  <c r="AB349" i="7"/>
  <c r="AB349" i="11" s="1"/>
  <c r="AB350" i="7"/>
  <c r="AB350" i="11" s="1"/>
  <c r="AB351" i="7"/>
  <c r="AB351" i="11" s="1"/>
  <c r="AB352" i="7"/>
  <c r="AB352" i="11" s="1"/>
  <c r="AB353" i="7"/>
  <c r="AB353" i="11" s="1"/>
  <c r="AB354" i="7"/>
  <c r="AB354" i="11" s="1"/>
  <c r="AB355" i="7"/>
  <c r="AB355" i="11" s="1"/>
  <c r="AA317" i="7"/>
  <c r="AA317" i="11" s="1"/>
  <c r="AA320" i="7"/>
  <c r="AA320" i="11" s="1"/>
  <c r="AA321" i="7"/>
  <c r="AA321" i="11" s="1"/>
  <c r="AA322" i="7"/>
  <c r="AA322" i="11" s="1"/>
  <c r="AA324" i="7"/>
  <c r="AA324" i="11" s="1"/>
  <c r="AA325" i="7"/>
  <c r="AA325" i="11" s="1"/>
  <c r="AA326" i="7"/>
  <c r="AA326" i="11" s="1"/>
  <c r="AA327" i="7"/>
  <c r="AA327" i="11" s="1"/>
  <c r="AA341" i="7"/>
  <c r="AA341" i="11" s="1"/>
  <c r="AA342" i="7"/>
  <c r="AA342" i="11" s="1"/>
  <c r="AA343" i="7"/>
  <c r="AA343" i="11" s="1"/>
  <c r="AA344" i="7"/>
  <c r="AA344" i="11" s="1"/>
  <c r="AA345" i="7"/>
  <c r="AA345" i="11" s="1"/>
  <c r="AA346" i="7"/>
  <c r="AA346" i="11" s="1"/>
  <c r="AA347" i="7"/>
  <c r="AA347" i="11" s="1"/>
  <c r="AA348" i="7"/>
  <c r="AA348" i="11" s="1"/>
  <c r="AA349" i="7"/>
  <c r="AA349" i="11" s="1"/>
  <c r="AA350" i="7"/>
  <c r="AA350" i="11" s="1"/>
  <c r="AA351" i="7"/>
  <c r="AA351" i="11" s="1"/>
  <c r="AA352" i="7"/>
  <c r="AA352" i="11" s="1"/>
  <c r="AA353" i="7"/>
  <c r="AA353" i="11" s="1"/>
  <c r="AA354" i="7"/>
  <c r="AA354" i="11" s="1"/>
  <c r="AA355" i="7"/>
  <c r="AA355" i="11" s="1"/>
  <c r="Z317" i="7"/>
  <c r="Z317" i="11" s="1"/>
  <c r="Z320" i="7"/>
  <c r="Z320" i="11" s="1"/>
  <c r="Z321" i="7"/>
  <c r="Z321" i="11" s="1"/>
  <c r="Z322" i="7"/>
  <c r="Z322" i="11" s="1"/>
  <c r="Z324" i="7"/>
  <c r="Z324" i="11" s="1"/>
  <c r="Z325" i="7"/>
  <c r="Z325" i="11" s="1"/>
  <c r="Z326" i="7"/>
  <c r="Z326" i="11" s="1"/>
  <c r="Z327" i="7"/>
  <c r="Z327" i="11" s="1"/>
  <c r="Z341" i="7"/>
  <c r="Z341" i="11" s="1"/>
  <c r="Z342" i="7"/>
  <c r="Z342" i="11" s="1"/>
  <c r="Z343" i="7"/>
  <c r="Z343" i="11" s="1"/>
  <c r="Z344" i="7"/>
  <c r="Z344" i="11" s="1"/>
  <c r="Z345" i="7"/>
  <c r="Z345" i="11" s="1"/>
  <c r="Z346" i="7"/>
  <c r="Z346" i="11" s="1"/>
  <c r="Z347" i="7"/>
  <c r="Z347" i="11" s="1"/>
  <c r="Z348" i="7"/>
  <c r="Z348" i="11" s="1"/>
  <c r="Z349" i="7"/>
  <c r="Z349" i="11" s="1"/>
  <c r="Z350" i="7"/>
  <c r="Z350" i="11" s="1"/>
  <c r="Z351" i="7"/>
  <c r="Z351" i="11" s="1"/>
  <c r="Z352" i="7"/>
  <c r="Z352" i="11" s="1"/>
  <c r="Z353" i="7"/>
  <c r="Z353" i="11" s="1"/>
  <c r="Z354" i="7"/>
  <c r="Z354" i="11" s="1"/>
  <c r="Z355" i="7"/>
  <c r="Z355" i="11" s="1"/>
  <c r="Y317" i="7"/>
  <c r="Y317" i="11" s="1"/>
  <c r="Y320" i="7"/>
  <c r="Y320" i="11" s="1"/>
  <c r="Y321" i="7"/>
  <c r="Y321" i="11" s="1"/>
  <c r="Y322" i="7"/>
  <c r="Y322" i="11" s="1"/>
  <c r="Y324" i="7"/>
  <c r="Y324" i="11" s="1"/>
  <c r="Y325" i="7"/>
  <c r="Y325" i="11" s="1"/>
  <c r="Y326" i="7"/>
  <c r="Y326" i="11" s="1"/>
  <c r="Y327" i="7"/>
  <c r="Y327" i="11" s="1"/>
  <c r="Y341" i="7"/>
  <c r="Y341" i="11" s="1"/>
  <c r="Y342" i="7"/>
  <c r="Y342" i="11" s="1"/>
  <c r="Y343" i="7"/>
  <c r="Y343" i="11" s="1"/>
  <c r="Y344" i="7"/>
  <c r="Y344" i="11" s="1"/>
  <c r="Y345" i="7"/>
  <c r="Y345" i="11" s="1"/>
  <c r="Y346" i="7"/>
  <c r="Y346" i="11" s="1"/>
  <c r="Y347" i="7"/>
  <c r="Y347" i="11" s="1"/>
  <c r="Y348" i="7"/>
  <c r="Y348" i="11" s="1"/>
  <c r="Y349" i="7"/>
  <c r="Y349" i="11" s="1"/>
  <c r="Y350" i="7"/>
  <c r="Y350" i="11" s="1"/>
  <c r="Y351" i="7"/>
  <c r="Y351" i="11" s="1"/>
  <c r="Y352" i="7"/>
  <c r="Y352" i="11" s="1"/>
  <c r="Y353" i="7"/>
  <c r="Y353" i="11" s="1"/>
  <c r="Y354" i="7"/>
  <c r="Y354" i="11" s="1"/>
  <c r="Y355" i="7"/>
  <c r="Y355" i="11" s="1"/>
  <c r="X317" i="11"/>
  <c r="X320" i="11"/>
  <c r="X321" i="11"/>
  <c r="X322" i="11"/>
  <c r="X324" i="11"/>
  <c r="X325" i="11"/>
  <c r="X326" i="11"/>
  <c r="X327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W317" i="11"/>
  <c r="W320" i="11"/>
  <c r="W321" i="11"/>
  <c r="W322" i="11"/>
  <c r="W324" i="11"/>
  <c r="W325" i="11"/>
  <c r="W326" i="11"/>
  <c r="W327" i="11"/>
  <c r="W341" i="11"/>
  <c r="W342" i="11"/>
  <c r="W343" i="11"/>
  <c r="W344" i="11"/>
  <c r="W345" i="11"/>
  <c r="W346" i="11"/>
  <c r="W347" i="11"/>
  <c r="W348" i="11"/>
  <c r="W349" i="11"/>
  <c r="W350" i="11"/>
  <c r="W351" i="11"/>
  <c r="W352" i="11"/>
  <c r="W353" i="11"/>
  <c r="W354" i="11"/>
  <c r="W355" i="11"/>
  <c r="V317" i="11"/>
  <c r="V320" i="11"/>
  <c r="V321" i="11"/>
  <c r="V322" i="11"/>
  <c r="V324" i="11"/>
  <c r="V325" i="11"/>
  <c r="V326" i="11"/>
  <c r="V327" i="11"/>
  <c r="V341" i="11"/>
  <c r="V342" i="11"/>
  <c r="V343" i="11"/>
  <c r="V344" i="11"/>
  <c r="V345" i="11"/>
  <c r="V346" i="11"/>
  <c r="V347" i="11"/>
  <c r="V348" i="11"/>
  <c r="V349" i="11"/>
  <c r="V350" i="11"/>
  <c r="V351" i="11"/>
  <c r="V352" i="11"/>
  <c r="V353" i="11"/>
  <c r="V354" i="11"/>
  <c r="V355" i="11"/>
  <c r="U317" i="11"/>
  <c r="U320" i="11"/>
  <c r="U321" i="11"/>
  <c r="U322" i="11"/>
  <c r="U324" i="11"/>
  <c r="U325" i="11"/>
  <c r="U326" i="11"/>
  <c r="U327" i="11"/>
  <c r="U341" i="11"/>
  <c r="U342" i="11"/>
  <c r="U343" i="11"/>
  <c r="U344" i="11"/>
  <c r="U345" i="11"/>
  <c r="U346" i="11"/>
  <c r="U347" i="11"/>
  <c r="U348" i="11"/>
  <c r="U349" i="11"/>
  <c r="U350" i="11"/>
  <c r="U351" i="11"/>
  <c r="U352" i="11"/>
  <c r="U353" i="11"/>
  <c r="U354" i="11"/>
  <c r="U355" i="11"/>
  <c r="T317" i="11"/>
  <c r="T320" i="11"/>
  <c r="T321" i="11"/>
  <c r="T322" i="11"/>
  <c r="T324" i="11"/>
  <c r="T325" i="11"/>
  <c r="T326" i="11"/>
  <c r="T327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S317" i="11"/>
  <c r="S320" i="11"/>
  <c r="S321" i="11"/>
  <c r="S322" i="11"/>
  <c r="S324" i="11"/>
  <c r="S325" i="11"/>
  <c r="S326" i="11"/>
  <c r="S327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R317" i="11"/>
  <c r="R320" i="11"/>
  <c r="R321" i="11"/>
  <c r="R322" i="11"/>
  <c r="R324" i="11"/>
  <c r="R325" i="11"/>
  <c r="R326" i="11"/>
  <c r="R327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Q317" i="11"/>
  <c r="Q320" i="11"/>
  <c r="Q321" i="11"/>
  <c r="Q322" i="11"/>
  <c r="Q324" i="11"/>
  <c r="Q325" i="11"/>
  <c r="Q326" i="11"/>
  <c r="Q327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P317" i="11"/>
  <c r="P320" i="11"/>
  <c r="P321" i="11"/>
  <c r="P322" i="11"/>
  <c r="P324" i="11"/>
  <c r="P325" i="11"/>
  <c r="P326" i="11"/>
  <c r="P327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O317" i="11"/>
  <c r="O320" i="11"/>
  <c r="O321" i="11"/>
  <c r="O322" i="11"/>
  <c r="O324" i="11"/>
  <c r="O325" i="11"/>
  <c r="O326" i="11"/>
  <c r="O327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N317" i="11"/>
  <c r="N320" i="11"/>
  <c r="N321" i="11"/>
  <c r="N322" i="11"/>
  <c r="N324" i="11"/>
  <c r="N325" i="11"/>
  <c r="N326" i="11"/>
  <c r="N327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M317" i="11"/>
  <c r="M320" i="11"/>
  <c r="M321" i="11"/>
  <c r="M322" i="11"/>
  <c r="M324" i="11"/>
  <c r="M325" i="11"/>
  <c r="M326" i="11"/>
  <c r="M327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L317" i="11"/>
  <c r="L320" i="11"/>
  <c r="L321" i="11"/>
  <c r="L322" i="11"/>
  <c r="L324" i="11"/>
  <c r="L325" i="11"/>
  <c r="L326" i="11"/>
  <c r="L327" i="11"/>
  <c r="L341" i="11"/>
  <c r="L342" i="11"/>
  <c r="L343" i="11"/>
  <c r="L344" i="11"/>
  <c r="L345" i="11"/>
  <c r="L346" i="11"/>
  <c r="L347" i="11"/>
  <c r="L348" i="11"/>
  <c r="L349" i="11"/>
  <c r="L350" i="11"/>
  <c r="L351" i="11"/>
  <c r="L352" i="11"/>
  <c r="L353" i="11"/>
  <c r="L354" i="11"/>
  <c r="L355" i="11"/>
  <c r="K317" i="11"/>
  <c r="K320" i="11"/>
  <c r="K321" i="11"/>
  <c r="K322" i="11"/>
  <c r="K324" i="11"/>
  <c r="K325" i="11"/>
  <c r="K326" i="11"/>
  <c r="K327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J317" i="11"/>
  <c r="J320" i="11"/>
  <c r="J321" i="11"/>
  <c r="J322" i="11"/>
  <c r="J324" i="11"/>
  <c r="J325" i="11"/>
  <c r="J326" i="11"/>
  <c r="J327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I317" i="11"/>
  <c r="I320" i="11"/>
  <c r="I321" i="11"/>
  <c r="I322" i="11"/>
  <c r="I324" i="11"/>
  <c r="I325" i="11"/>
  <c r="I326" i="11"/>
  <c r="I327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H317" i="11"/>
  <c r="H320" i="11"/>
  <c r="H321" i="11"/>
  <c r="H322" i="11"/>
  <c r="H324" i="11"/>
  <c r="H325" i="11"/>
  <c r="H326" i="11"/>
  <c r="H327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G317" i="11"/>
  <c r="G320" i="11"/>
  <c r="G321" i="11"/>
  <c r="G322" i="11"/>
  <c r="G324" i="11"/>
  <c r="G325" i="11"/>
  <c r="G326" i="11"/>
  <c r="G327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F317" i="11"/>
  <c r="F320" i="11"/>
  <c r="F321" i="11"/>
  <c r="F322" i="11"/>
  <c r="F324" i="11"/>
  <c r="F325" i="11"/>
  <c r="F326" i="11"/>
  <c r="F327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E317" i="11"/>
  <c r="E320" i="11"/>
  <c r="E321" i="11"/>
  <c r="E322" i="11"/>
  <c r="E324" i="11"/>
  <c r="E325" i="11"/>
  <c r="E326" i="11"/>
  <c r="E327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AD4" i="11"/>
  <c r="AD7" i="11"/>
  <c r="AD8" i="11"/>
  <c r="AB44" i="12"/>
  <c r="AC4" i="11"/>
  <c r="AC7" i="11"/>
  <c r="AC8" i="11"/>
  <c r="AA44" i="12"/>
  <c r="AB4" i="7"/>
  <c r="AB4" i="11" s="1"/>
  <c r="AB7" i="7"/>
  <c r="AB7" i="11" s="1"/>
  <c r="AB8" i="7"/>
  <c r="AB8" i="11" s="1"/>
  <c r="AA4" i="7"/>
  <c r="AA4" i="11" s="1"/>
  <c r="AA7" i="7"/>
  <c r="AA7" i="11" s="1"/>
  <c r="AA8" i="7"/>
  <c r="AA8" i="11" s="1"/>
  <c r="Z4" i="7"/>
  <c r="Z4" i="11" s="1"/>
  <c r="Z7" i="7"/>
  <c r="Z7" i="11" s="1"/>
  <c r="Z8" i="7"/>
  <c r="Z8" i="11" s="1"/>
  <c r="Y4" i="7"/>
  <c r="Y4" i="11" s="1"/>
  <c r="Y7" i="7"/>
  <c r="Y7" i="11" s="1"/>
  <c r="Y8" i="7"/>
  <c r="Y8" i="11" s="1"/>
  <c r="X4" i="11"/>
  <c r="V44" i="12"/>
  <c r="X7" i="11"/>
  <c r="X8" i="11"/>
  <c r="W4" i="11"/>
  <c r="W7" i="11"/>
  <c r="W8" i="11"/>
  <c r="U44" i="12"/>
  <c r="V4" i="11"/>
  <c r="T44" i="12"/>
  <c r="V7" i="11"/>
  <c r="V8" i="11"/>
  <c r="U4" i="11"/>
  <c r="U7" i="11"/>
  <c r="U8" i="11"/>
  <c r="S44" i="12"/>
  <c r="T4" i="11"/>
  <c r="R44" i="12"/>
  <c r="T7" i="11"/>
  <c r="T8" i="11"/>
  <c r="S4" i="11"/>
  <c r="S7" i="11"/>
  <c r="S8" i="11"/>
  <c r="Q44" i="12"/>
  <c r="R4" i="11"/>
  <c r="P44" i="12"/>
  <c r="R7" i="11"/>
  <c r="R8" i="11"/>
  <c r="Q4" i="11"/>
  <c r="Q7" i="11"/>
  <c r="Q8" i="11"/>
  <c r="O44" i="12"/>
  <c r="P4" i="11"/>
  <c r="N44" i="12"/>
  <c r="P7" i="11"/>
  <c r="P8" i="11"/>
  <c r="O4" i="11"/>
  <c r="O7" i="11"/>
  <c r="O8" i="11"/>
  <c r="M44" i="12"/>
  <c r="N4" i="11"/>
  <c r="L44" i="12"/>
  <c r="N7" i="11"/>
  <c r="N8" i="11"/>
  <c r="M4" i="11"/>
  <c r="M7" i="11"/>
  <c r="M8" i="11"/>
  <c r="K44" i="12"/>
  <c r="L4" i="11"/>
  <c r="J44" i="12"/>
  <c r="L7" i="11"/>
  <c r="L8" i="11"/>
  <c r="K4" i="11"/>
  <c r="K7" i="11"/>
  <c r="K8" i="11"/>
  <c r="I44" i="12"/>
  <c r="J4" i="11"/>
  <c r="H44" i="12"/>
  <c r="J7" i="11"/>
  <c r="J8" i="11"/>
  <c r="I4" i="11"/>
  <c r="I7" i="11"/>
  <c r="I8" i="11"/>
  <c r="G44" i="12"/>
  <c r="H4" i="11"/>
  <c r="F44" i="12"/>
  <c r="H7" i="11"/>
  <c r="H8" i="11"/>
  <c r="G4" i="11"/>
  <c r="G7" i="11"/>
  <c r="G8" i="11"/>
  <c r="E44" i="12"/>
  <c r="F4" i="11"/>
  <c r="D44" i="12"/>
  <c r="F7" i="11"/>
  <c r="F8" i="11"/>
  <c r="E4" i="11"/>
  <c r="E7" i="11"/>
  <c r="E8" i="11"/>
  <c r="C44" i="12"/>
  <c r="AD3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55" i="11"/>
  <c r="AD56" i="11"/>
  <c r="AD57" i="11"/>
  <c r="AD58" i="11"/>
  <c r="AD59" i="11"/>
  <c r="AD60" i="11"/>
  <c r="AD61" i="11"/>
  <c r="AB32" i="12"/>
  <c r="AD62" i="11"/>
  <c r="AD63" i="11"/>
  <c r="AD64" i="11"/>
  <c r="AD65" i="11"/>
  <c r="AD66" i="11"/>
  <c r="AD67" i="11"/>
  <c r="AC3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B3" i="7"/>
  <c r="AB3" i="11" s="1"/>
  <c r="AB12" i="7"/>
  <c r="AB12" i="11" s="1"/>
  <c r="AB13" i="7"/>
  <c r="AB13" i="11" s="1"/>
  <c r="AB14" i="7"/>
  <c r="AB14" i="11" s="1"/>
  <c r="AB15" i="7"/>
  <c r="AB15" i="11" s="1"/>
  <c r="AB16" i="7"/>
  <c r="AB16" i="11" s="1"/>
  <c r="AB17" i="7"/>
  <c r="AB17" i="11" s="1"/>
  <c r="AB18" i="7"/>
  <c r="AB18" i="11" s="1"/>
  <c r="AB19" i="7"/>
  <c r="AB19" i="11" s="1"/>
  <c r="AB20" i="7"/>
  <c r="AB20" i="11" s="1"/>
  <c r="AB21" i="7"/>
  <c r="AB21" i="11" s="1"/>
  <c r="AB22" i="7"/>
  <c r="AB22" i="11" s="1"/>
  <c r="AB23" i="7"/>
  <c r="AB23" i="11" s="1"/>
  <c r="AB24" i="7"/>
  <c r="AB24" i="11" s="1"/>
  <c r="AB25" i="7"/>
  <c r="AB25" i="11" s="1"/>
  <c r="AB26" i="7"/>
  <c r="AB26" i="11" s="1"/>
  <c r="AB27" i="7"/>
  <c r="AB27" i="11" s="1"/>
  <c r="AB55" i="7"/>
  <c r="AB55" i="11" s="1"/>
  <c r="AB56" i="7"/>
  <c r="AB56" i="11" s="1"/>
  <c r="AB57" i="7"/>
  <c r="AB57" i="11" s="1"/>
  <c r="AB58" i="7"/>
  <c r="AB58" i="11" s="1"/>
  <c r="AB59" i="7"/>
  <c r="AB59" i="11" s="1"/>
  <c r="AB60" i="7"/>
  <c r="AB60" i="11" s="1"/>
  <c r="AB61" i="7"/>
  <c r="AB61" i="11" s="1"/>
  <c r="AB62" i="7"/>
  <c r="AB62" i="11" s="1"/>
  <c r="AB63" i="7"/>
  <c r="AB63" i="11" s="1"/>
  <c r="AB64" i="7"/>
  <c r="AB64" i="11" s="1"/>
  <c r="AB65" i="7"/>
  <c r="AB65" i="11" s="1"/>
  <c r="AB66" i="7"/>
  <c r="AB66" i="11" s="1"/>
  <c r="AB67" i="7"/>
  <c r="AB67" i="11" s="1"/>
  <c r="AA3" i="7"/>
  <c r="AA3" i="11" s="1"/>
  <c r="AA12" i="7"/>
  <c r="AA12" i="11" s="1"/>
  <c r="AA13" i="7"/>
  <c r="AA13" i="11" s="1"/>
  <c r="AA14" i="7"/>
  <c r="AA14" i="11" s="1"/>
  <c r="AA15" i="7"/>
  <c r="AA15" i="11" s="1"/>
  <c r="AA16" i="7"/>
  <c r="AA16" i="11" s="1"/>
  <c r="AA17" i="7"/>
  <c r="AA17" i="11" s="1"/>
  <c r="AA18" i="7"/>
  <c r="AA18" i="11" s="1"/>
  <c r="AA19" i="7"/>
  <c r="AA19" i="11" s="1"/>
  <c r="AA20" i="7"/>
  <c r="AA20" i="11" s="1"/>
  <c r="AA21" i="7"/>
  <c r="AA21" i="11" s="1"/>
  <c r="AA22" i="7"/>
  <c r="AA22" i="11" s="1"/>
  <c r="AA23" i="7"/>
  <c r="AA23" i="11" s="1"/>
  <c r="AA24" i="7"/>
  <c r="AA24" i="11" s="1"/>
  <c r="AA25" i="7"/>
  <c r="AA25" i="11" s="1"/>
  <c r="AA26" i="7"/>
  <c r="AA26" i="11" s="1"/>
  <c r="AA27" i="7"/>
  <c r="AA27" i="11" s="1"/>
  <c r="AA55" i="7"/>
  <c r="AA55" i="11" s="1"/>
  <c r="AA56" i="7"/>
  <c r="AA56" i="11" s="1"/>
  <c r="AA57" i="7"/>
  <c r="AA57" i="11" s="1"/>
  <c r="AA58" i="7"/>
  <c r="AA58" i="11" s="1"/>
  <c r="AA59" i="7"/>
  <c r="AA59" i="11" s="1"/>
  <c r="AA60" i="7"/>
  <c r="AA60" i="11" s="1"/>
  <c r="AA61" i="7"/>
  <c r="AA61" i="11" s="1"/>
  <c r="AA62" i="7"/>
  <c r="AA62" i="11" s="1"/>
  <c r="AA63" i="7"/>
  <c r="AA63" i="11" s="1"/>
  <c r="AA64" i="7"/>
  <c r="AA64" i="11" s="1"/>
  <c r="AA65" i="7"/>
  <c r="AA65" i="11" s="1"/>
  <c r="AA66" i="7"/>
  <c r="AA66" i="11" s="1"/>
  <c r="AA67" i="7"/>
  <c r="AA67" i="11" s="1"/>
  <c r="Z3" i="7"/>
  <c r="Z3" i="11" s="1"/>
  <c r="Z12" i="7"/>
  <c r="Z12" i="11" s="1"/>
  <c r="Z13" i="7"/>
  <c r="Z13" i="11" s="1"/>
  <c r="Z14" i="7"/>
  <c r="Z14" i="11" s="1"/>
  <c r="Z15" i="7"/>
  <c r="Z15" i="11" s="1"/>
  <c r="Z16" i="7"/>
  <c r="Z16" i="11" s="1"/>
  <c r="Z17" i="7"/>
  <c r="Z17" i="11" s="1"/>
  <c r="Z18" i="7"/>
  <c r="Z18" i="11" s="1"/>
  <c r="Z19" i="7"/>
  <c r="Z19" i="11" s="1"/>
  <c r="Z20" i="7"/>
  <c r="Z20" i="11" s="1"/>
  <c r="Z21" i="7"/>
  <c r="Z21" i="11" s="1"/>
  <c r="Z22" i="7"/>
  <c r="Z22" i="11" s="1"/>
  <c r="Z23" i="7"/>
  <c r="Z23" i="11" s="1"/>
  <c r="Z24" i="7"/>
  <c r="Z24" i="11" s="1"/>
  <c r="Z25" i="7"/>
  <c r="Z25" i="11" s="1"/>
  <c r="Z26" i="7"/>
  <c r="Z26" i="11" s="1"/>
  <c r="Z27" i="7"/>
  <c r="Z27" i="11" s="1"/>
  <c r="Z55" i="7"/>
  <c r="Z55" i="11" s="1"/>
  <c r="Z56" i="7"/>
  <c r="Z56" i="11" s="1"/>
  <c r="Z57" i="7"/>
  <c r="Z57" i="11" s="1"/>
  <c r="Z58" i="7"/>
  <c r="Z58" i="11" s="1"/>
  <c r="Z59" i="7"/>
  <c r="Z59" i="11" s="1"/>
  <c r="Z60" i="7"/>
  <c r="Z60" i="11" s="1"/>
  <c r="Z61" i="7"/>
  <c r="Z61" i="11" s="1"/>
  <c r="Z62" i="7"/>
  <c r="Z62" i="11" s="1"/>
  <c r="Z63" i="7"/>
  <c r="Z63" i="11" s="1"/>
  <c r="Z64" i="7"/>
  <c r="Z64" i="11" s="1"/>
  <c r="Z65" i="7"/>
  <c r="Z65" i="11" s="1"/>
  <c r="Z66" i="7"/>
  <c r="Z66" i="11" s="1"/>
  <c r="Z67" i="7"/>
  <c r="Z67" i="11" s="1"/>
  <c r="Y3" i="7"/>
  <c r="Y3" i="11" s="1"/>
  <c r="Y12" i="7"/>
  <c r="Y12" i="11" s="1"/>
  <c r="Y13" i="7"/>
  <c r="Y13" i="11" s="1"/>
  <c r="Y14" i="7"/>
  <c r="Y14" i="11" s="1"/>
  <c r="Y15" i="7"/>
  <c r="Y15" i="11" s="1"/>
  <c r="Y16" i="7"/>
  <c r="Y16" i="11" s="1"/>
  <c r="Y17" i="7"/>
  <c r="Y17" i="11" s="1"/>
  <c r="Y18" i="7"/>
  <c r="Y18" i="11" s="1"/>
  <c r="Y19" i="7"/>
  <c r="Y19" i="11" s="1"/>
  <c r="Y20" i="7"/>
  <c r="Y20" i="11" s="1"/>
  <c r="Y21" i="7"/>
  <c r="Y21" i="11" s="1"/>
  <c r="Y22" i="7"/>
  <c r="Y22" i="11" s="1"/>
  <c r="Y23" i="7"/>
  <c r="Y23" i="11" s="1"/>
  <c r="Y24" i="7"/>
  <c r="Y24" i="11" s="1"/>
  <c r="Y25" i="7"/>
  <c r="Y25" i="11" s="1"/>
  <c r="Y26" i="7"/>
  <c r="Y26" i="11" s="1"/>
  <c r="Y27" i="7"/>
  <c r="Y27" i="11" s="1"/>
  <c r="Y55" i="7"/>
  <c r="Y55" i="11" s="1"/>
  <c r="Y56" i="7"/>
  <c r="Y56" i="11" s="1"/>
  <c r="Y57" i="7"/>
  <c r="Y57" i="11" s="1"/>
  <c r="Y58" i="7"/>
  <c r="Y58" i="11" s="1"/>
  <c r="Y59" i="7"/>
  <c r="Y59" i="11" s="1"/>
  <c r="Y60" i="7"/>
  <c r="Y60" i="11" s="1"/>
  <c r="Y61" i="7"/>
  <c r="Y61" i="11" s="1"/>
  <c r="Y62" i="7"/>
  <c r="Y62" i="11" s="1"/>
  <c r="Y63" i="7"/>
  <c r="Y63" i="11" s="1"/>
  <c r="Y64" i="7"/>
  <c r="Y64" i="11" s="1"/>
  <c r="Y65" i="7"/>
  <c r="Y65" i="11" s="1"/>
  <c r="Y66" i="7"/>
  <c r="Y66" i="11" s="1"/>
  <c r="Y67" i="7"/>
  <c r="Y67" i="11" s="1"/>
  <c r="X3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W3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U43" i="12"/>
  <c r="V3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U3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T3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S3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R3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Q3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P3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O3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N3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M3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L3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K3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I43" i="12"/>
  <c r="J3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I3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H3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G3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E43" i="12"/>
  <c r="F3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E3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AD2" i="11"/>
  <c r="AD28" i="11"/>
  <c r="AD29" i="11"/>
  <c r="AD30" i="11"/>
  <c r="AD31" i="11"/>
  <c r="AD32" i="11"/>
  <c r="AD33" i="11"/>
  <c r="AD34" i="11"/>
  <c r="AD35" i="11"/>
  <c r="AD36" i="11"/>
  <c r="AD37" i="11"/>
  <c r="AC2" i="11"/>
  <c r="AC28" i="11"/>
  <c r="AC29" i="11"/>
  <c r="AC30" i="11"/>
  <c r="AC31" i="11"/>
  <c r="AC32" i="11"/>
  <c r="AC33" i="11"/>
  <c r="AC34" i="11"/>
  <c r="AC35" i="11"/>
  <c r="AC36" i="11"/>
  <c r="AC37" i="11"/>
  <c r="AB2" i="7"/>
  <c r="AB2" i="11" s="1"/>
  <c r="AB28" i="7"/>
  <c r="AB28" i="11" s="1"/>
  <c r="AB29" i="7"/>
  <c r="AB29" i="11" s="1"/>
  <c r="AB30" i="7"/>
  <c r="AB30" i="11" s="1"/>
  <c r="AB31" i="7"/>
  <c r="AB31" i="11" s="1"/>
  <c r="AB32" i="7"/>
  <c r="AB32" i="11" s="1"/>
  <c r="AB33" i="7"/>
  <c r="AB33" i="11" s="1"/>
  <c r="AB35" i="7"/>
  <c r="AB35" i="11" s="1"/>
  <c r="AB36" i="7"/>
  <c r="AB36" i="11" s="1"/>
  <c r="AB37" i="7"/>
  <c r="AB37" i="11" s="1"/>
  <c r="AA2" i="7"/>
  <c r="AA2" i="11" s="1"/>
  <c r="AA28" i="7"/>
  <c r="AA28" i="11" s="1"/>
  <c r="AA29" i="7"/>
  <c r="AA29" i="11" s="1"/>
  <c r="AA30" i="7"/>
  <c r="AA30" i="11" s="1"/>
  <c r="AA31" i="7"/>
  <c r="AA31" i="11" s="1"/>
  <c r="AA32" i="7"/>
  <c r="AA32" i="11" s="1"/>
  <c r="AA33" i="7"/>
  <c r="AA33" i="11" s="1"/>
  <c r="AA34" i="11"/>
  <c r="AA35" i="7"/>
  <c r="AA35" i="11" s="1"/>
  <c r="AA36" i="7"/>
  <c r="AA36" i="11" s="1"/>
  <c r="AA37" i="7"/>
  <c r="AA37" i="11" s="1"/>
  <c r="Z2" i="7"/>
  <c r="Z2" i="11" s="1"/>
  <c r="Z28" i="7"/>
  <c r="Z28" i="11" s="1"/>
  <c r="Z29" i="7"/>
  <c r="Z29" i="11" s="1"/>
  <c r="Z30" i="7"/>
  <c r="Z30" i="11" s="1"/>
  <c r="Z31" i="7"/>
  <c r="Z31" i="11" s="1"/>
  <c r="Z32" i="7"/>
  <c r="Z32" i="11" s="1"/>
  <c r="Z33" i="7"/>
  <c r="Z33" i="11" s="1"/>
  <c r="Z35" i="7"/>
  <c r="Z35" i="11" s="1"/>
  <c r="Z36" i="7"/>
  <c r="Z36" i="11"/>
  <c r="Z37" i="7"/>
  <c r="Z37" i="11" s="1"/>
  <c r="Y2" i="7"/>
  <c r="Y2" i="11" s="1"/>
  <c r="Y28" i="7"/>
  <c r="Y28" i="11" s="1"/>
  <c r="Y29" i="7"/>
  <c r="Y29" i="11" s="1"/>
  <c r="Y30" i="7"/>
  <c r="Y30" i="11" s="1"/>
  <c r="Y31" i="7"/>
  <c r="Y31" i="11" s="1"/>
  <c r="Y32" i="7"/>
  <c r="Y32" i="11" s="1"/>
  <c r="Y33" i="7"/>
  <c r="Y33" i="11" s="1"/>
  <c r="Y34" i="11"/>
  <c r="Y35" i="7"/>
  <c r="Y35" i="11" s="1"/>
  <c r="Y36" i="7"/>
  <c r="Y36" i="11" s="1"/>
  <c r="Y37" i="7"/>
  <c r="Y37" i="11" s="1"/>
  <c r="X2" i="11"/>
  <c r="X28" i="11"/>
  <c r="X29" i="11"/>
  <c r="X30" i="11"/>
  <c r="X31" i="11"/>
  <c r="X32" i="11"/>
  <c r="X33" i="11"/>
  <c r="X34" i="11"/>
  <c r="X35" i="11"/>
  <c r="X36" i="11"/>
  <c r="X37" i="11"/>
  <c r="W2" i="11"/>
  <c r="W28" i="11"/>
  <c r="W29" i="11"/>
  <c r="W30" i="11"/>
  <c r="W31" i="11"/>
  <c r="W32" i="11"/>
  <c r="W33" i="11"/>
  <c r="W34" i="11"/>
  <c r="W35" i="11"/>
  <c r="W36" i="11"/>
  <c r="W37" i="11"/>
  <c r="V2" i="11"/>
  <c r="T42" i="12"/>
  <c r="V28" i="11"/>
  <c r="V29" i="11"/>
  <c r="V30" i="11"/>
  <c r="V31" i="11"/>
  <c r="V32" i="11"/>
  <c r="V33" i="11"/>
  <c r="V34" i="11"/>
  <c r="V35" i="11"/>
  <c r="V36" i="11"/>
  <c r="V37" i="11"/>
  <c r="U2" i="11"/>
  <c r="U28" i="11"/>
  <c r="U29" i="11"/>
  <c r="U30" i="11"/>
  <c r="U31" i="11"/>
  <c r="U32" i="11"/>
  <c r="U33" i="11"/>
  <c r="U34" i="11"/>
  <c r="U35" i="11"/>
  <c r="U36" i="11"/>
  <c r="U37" i="11"/>
  <c r="T2" i="11"/>
  <c r="T28" i="11"/>
  <c r="T29" i="11"/>
  <c r="T30" i="11"/>
  <c r="T31" i="11"/>
  <c r="T32" i="11"/>
  <c r="T33" i="11"/>
  <c r="T34" i="11"/>
  <c r="T35" i="11"/>
  <c r="T36" i="11"/>
  <c r="T37" i="11"/>
  <c r="S2" i="11"/>
  <c r="S28" i="11"/>
  <c r="S29" i="11"/>
  <c r="S30" i="11"/>
  <c r="S31" i="11"/>
  <c r="S32" i="11"/>
  <c r="S33" i="11"/>
  <c r="S34" i="11"/>
  <c r="S35" i="11"/>
  <c r="S36" i="11"/>
  <c r="S37" i="11"/>
  <c r="R2" i="11"/>
  <c r="R28" i="11"/>
  <c r="R29" i="11"/>
  <c r="R30" i="11"/>
  <c r="R31" i="11"/>
  <c r="R32" i="11"/>
  <c r="R33" i="11"/>
  <c r="R34" i="11"/>
  <c r="R35" i="11"/>
  <c r="R36" i="11"/>
  <c r="R37" i="11"/>
  <c r="Q2" i="11"/>
  <c r="Q28" i="11"/>
  <c r="Q29" i="11"/>
  <c r="Q30" i="11"/>
  <c r="Q31" i="11"/>
  <c r="Q32" i="11"/>
  <c r="Q33" i="11"/>
  <c r="Q34" i="11"/>
  <c r="Q35" i="11"/>
  <c r="Q36" i="11"/>
  <c r="Q37" i="11"/>
  <c r="P2" i="11"/>
  <c r="P28" i="11"/>
  <c r="P29" i="11"/>
  <c r="P30" i="11"/>
  <c r="P31" i="11"/>
  <c r="P32" i="11"/>
  <c r="P33" i="11"/>
  <c r="P34" i="11"/>
  <c r="P35" i="11"/>
  <c r="P36" i="11"/>
  <c r="P37" i="11"/>
  <c r="O2" i="11"/>
  <c r="O28" i="11"/>
  <c r="O29" i="11"/>
  <c r="O30" i="11"/>
  <c r="O31" i="11"/>
  <c r="O32" i="11"/>
  <c r="O33" i="11"/>
  <c r="O34" i="11"/>
  <c r="O35" i="11"/>
  <c r="O36" i="11"/>
  <c r="O37" i="11"/>
  <c r="N2" i="11"/>
  <c r="N28" i="11"/>
  <c r="N29" i="11"/>
  <c r="N30" i="11"/>
  <c r="N31" i="11"/>
  <c r="N32" i="11"/>
  <c r="N33" i="11"/>
  <c r="N34" i="11"/>
  <c r="N35" i="11"/>
  <c r="N36" i="11"/>
  <c r="N37" i="11"/>
  <c r="M2" i="11"/>
  <c r="M28" i="11"/>
  <c r="M29" i="11"/>
  <c r="M30" i="11"/>
  <c r="M31" i="11"/>
  <c r="M32" i="11"/>
  <c r="M33" i="11"/>
  <c r="M34" i="11"/>
  <c r="M35" i="11"/>
  <c r="M36" i="11"/>
  <c r="M37" i="11"/>
  <c r="L2" i="11"/>
  <c r="L28" i="11"/>
  <c r="L29" i="11"/>
  <c r="L30" i="11"/>
  <c r="L31" i="11"/>
  <c r="L32" i="11"/>
  <c r="L33" i="11"/>
  <c r="L34" i="11"/>
  <c r="L35" i="11"/>
  <c r="L36" i="11"/>
  <c r="L37" i="11"/>
  <c r="K2" i="11"/>
  <c r="K28" i="11"/>
  <c r="K29" i="11"/>
  <c r="K30" i="11"/>
  <c r="K31" i="11"/>
  <c r="K32" i="11"/>
  <c r="K33" i="11"/>
  <c r="K34" i="11"/>
  <c r="K35" i="11"/>
  <c r="K36" i="11"/>
  <c r="K37" i="11"/>
  <c r="J2" i="11"/>
  <c r="J28" i="11"/>
  <c r="J29" i="11"/>
  <c r="J30" i="11"/>
  <c r="J31" i="11"/>
  <c r="J32" i="11"/>
  <c r="J33" i="11"/>
  <c r="J34" i="11"/>
  <c r="J35" i="11"/>
  <c r="J36" i="11"/>
  <c r="J37" i="11"/>
  <c r="I2" i="11"/>
  <c r="I28" i="11"/>
  <c r="I29" i="11"/>
  <c r="I30" i="11"/>
  <c r="I31" i="11"/>
  <c r="I32" i="11"/>
  <c r="I33" i="11"/>
  <c r="I34" i="11"/>
  <c r="I35" i="11"/>
  <c r="I36" i="11"/>
  <c r="I37" i="11"/>
  <c r="H2" i="11"/>
  <c r="H28" i="11"/>
  <c r="F42" i="12"/>
  <c r="H29" i="11"/>
  <c r="H30" i="11"/>
  <c r="H31" i="11"/>
  <c r="H32" i="11"/>
  <c r="H33" i="11"/>
  <c r="H34" i="11"/>
  <c r="H35" i="11"/>
  <c r="H36" i="11"/>
  <c r="H37" i="11"/>
  <c r="G2" i="11"/>
  <c r="G28" i="11"/>
  <c r="G29" i="11"/>
  <c r="G30" i="11"/>
  <c r="G31" i="11"/>
  <c r="G32" i="11"/>
  <c r="G33" i="11"/>
  <c r="G34" i="11"/>
  <c r="G35" i="11"/>
  <c r="G36" i="11"/>
  <c r="G37" i="11"/>
  <c r="F2" i="11"/>
  <c r="F28" i="11"/>
  <c r="F29" i="11"/>
  <c r="F30" i="11"/>
  <c r="F31" i="11"/>
  <c r="F32" i="11"/>
  <c r="F33" i="11"/>
  <c r="F34" i="11"/>
  <c r="F35" i="11"/>
  <c r="F36" i="11"/>
  <c r="F37" i="11"/>
  <c r="E2" i="11"/>
  <c r="E28" i="11"/>
  <c r="E29" i="11"/>
  <c r="E30" i="11"/>
  <c r="E31" i="11"/>
  <c r="E32" i="11"/>
  <c r="E33" i="11"/>
  <c r="E34" i="11"/>
  <c r="E35" i="11"/>
  <c r="E36" i="11"/>
  <c r="E37" i="11"/>
  <c r="AD316" i="11"/>
  <c r="AB41" i="12"/>
  <c r="AD318" i="11"/>
  <c r="AD388" i="11"/>
  <c r="AD395" i="11"/>
  <c r="AC316" i="11"/>
  <c r="AC318" i="11"/>
  <c r="AC388" i="11"/>
  <c r="AC395" i="11"/>
  <c r="AA41" i="12"/>
  <c r="AB318" i="7"/>
  <c r="AB318" i="11" s="1"/>
  <c r="AB388" i="7"/>
  <c r="AB388" i="11" s="1"/>
  <c r="AB395" i="7"/>
  <c r="AB395" i="11" s="1"/>
  <c r="AA318" i="7"/>
  <c r="AA318" i="11" s="1"/>
  <c r="AA388" i="7"/>
  <c r="AA388" i="11" s="1"/>
  <c r="AA395" i="7"/>
  <c r="AA395" i="11" s="1"/>
  <c r="Z318" i="7"/>
  <c r="Z318" i="11" s="1"/>
  <c r="Z388" i="7"/>
  <c r="Z388" i="11" s="1"/>
  <c r="Z395" i="7"/>
  <c r="Z395" i="11" s="1"/>
  <c r="Y318" i="7"/>
  <c r="Y318" i="11" s="1"/>
  <c r="Y388" i="7"/>
  <c r="Y388" i="11" s="1"/>
  <c r="Y395" i="7"/>
  <c r="Y395" i="11" s="1"/>
  <c r="X316" i="11"/>
  <c r="X318" i="11"/>
  <c r="X388" i="11"/>
  <c r="X395" i="11"/>
  <c r="V41" i="12"/>
  <c r="W316" i="11"/>
  <c r="W318" i="11"/>
  <c r="W388" i="11"/>
  <c r="U41" i="12"/>
  <c r="W395" i="11"/>
  <c r="V316" i="11"/>
  <c r="V318" i="11"/>
  <c r="T41" i="12"/>
  <c r="V388" i="11"/>
  <c r="V395" i="11"/>
  <c r="U316" i="11"/>
  <c r="U318" i="11"/>
  <c r="S41" i="12"/>
  <c r="U388" i="11"/>
  <c r="U395" i="11"/>
  <c r="T316" i="11"/>
  <c r="R41" i="12"/>
  <c r="T318" i="11"/>
  <c r="T388" i="11"/>
  <c r="T395" i="11"/>
  <c r="S316" i="11"/>
  <c r="S318" i="11"/>
  <c r="S388" i="11"/>
  <c r="S395" i="11"/>
  <c r="R316" i="11"/>
  <c r="R318" i="11"/>
  <c r="R388" i="11"/>
  <c r="R395" i="11"/>
  <c r="Q316" i="11"/>
  <c r="Q318" i="11"/>
  <c r="Q388" i="11"/>
  <c r="Q395" i="11"/>
  <c r="O41" i="12"/>
  <c r="P316" i="11"/>
  <c r="N41" i="12"/>
  <c r="P318" i="11"/>
  <c r="P388" i="11"/>
  <c r="P395" i="11"/>
  <c r="O316" i="11"/>
  <c r="O318" i="11"/>
  <c r="O388" i="11"/>
  <c r="O395" i="11"/>
  <c r="N316" i="11"/>
  <c r="N318" i="11"/>
  <c r="N388" i="11"/>
  <c r="N395" i="11"/>
  <c r="L41" i="12"/>
  <c r="M316" i="11"/>
  <c r="M318" i="11"/>
  <c r="M388" i="11"/>
  <c r="M395" i="11"/>
  <c r="L316" i="11"/>
  <c r="L318" i="11"/>
  <c r="L388" i="11"/>
  <c r="J41" i="12"/>
  <c r="L395" i="11"/>
  <c r="K316" i="11"/>
  <c r="I41" i="12"/>
  <c r="K318" i="11"/>
  <c r="K388" i="11"/>
  <c r="K395" i="11"/>
  <c r="J316" i="11"/>
  <c r="J318" i="11"/>
  <c r="J388" i="11"/>
  <c r="J395" i="11"/>
  <c r="I316" i="11"/>
  <c r="I318" i="11"/>
  <c r="G41" i="12"/>
  <c r="I388" i="11"/>
  <c r="I395" i="11"/>
  <c r="H316" i="11"/>
  <c r="F41" i="12"/>
  <c r="H318" i="11"/>
  <c r="H388" i="11"/>
  <c r="H395" i="11"/>
  <c r="G316" i="11"/>
  <c r="G318" i="11"/>
  <c r="G388" i="11"/>
  <c r="G395" i="11"/>
  <c r="E41" i="12"/>
  <c r="F316" i="11"/>
  <c r="F318" i="11"/>
  <c r="F388" i="11"/>
  <c r="F395" i="11"/>
  <c r="E316" i="11"/>
  <c r="E318" i="11"/>
  <c r="C41" i="12"/>
  <c r="E388" i="11"/>
  <c r="E395" i="11"/>
  <c r="AD278" i="11"/>
  <c r="AD279" i="11"/>
  <c r="AD280" i="11"/>
  <c r="AD281" i="11"/>
  <c r="AD282" i="11"/>
  <c r="AD283" i="11"/>
  <c r="AD284" i="11"/>
  <c r="AD285" i="11"/>
  <c r="AD286" i="11"/>
  <c r="AD287" i="11"/>
  <c r="AD288" i="11"/>
  <c r="AD289" i="11"/>
  <c r="AD290" i="11"/>
  <c r="AD291" i="11"/>
  <c r="AD292" i="11"/>
  <c r="AD293" i="11"/>
  <c r="AC278" i="11"/>
  <c r="AC279" i="11"/>
  <c r="AC280" i="11"/>
  <c r="AC281" i="11"/>
  <c r="AC282" i="11"/>
  <c r="AC283" i="11"/>
  <c r="AC284" i="11"/>
  <c r="AC285" i="11"/>
  <c r="AC286" i="11"/>
  <c r="AC287" i="11"/>
  <c r="AC288" i="11"/>
  <c r="AC289" i="11"/>
  <c r="AC290" i="11"/>
  <c r="AC291" i="11"/>
  <c r="AC292" i="11"/>
  <c r="AC293" i="11"/>
  <c r="AB278" i="7"/>
  <c r="AB278" i="11" s="1"/>
  <c r="AB279" i="7"/>
  <c r="AB279" i="11" s="1"/>
  <c r="AB280" i="7"/>
  <c r="AB280" i="11" s="1"/>
  <c r="AB281" i="7"/>
  <c r="AB281" i="11" s="1"/>
  <c r="AB282" i="7"/>
  <c r="AB282" i="11" s="1"/>
  <c r="AB283" i="7"/>
  <c r="AB283" i="11" s="1"/>
  <c r="AB284" i="7"/>
  <c r="AB284" i="11" s="1"/>
  <c r="AB285" i="7"/>
  <c r="AB285" i="11" s="1"/>
  <c r="AB286" i="7"/>
  <c r="AB286" i="11" s="1"/>
  <c r="AB287" i="7"/>
  <c r="AB287" i="11" s="1"/>
  <c r="AB288" i="7"/>
  <c r="AB288" i="11" s="1"/>
  <c r="AB289" i="7"/>
  <c r="AB289" i="11" s="1"/>
  <c r="AB290" i="7"/>
  <c r="AB290" i="11" s="1"/>
  <c r="AB291" i="7"/>
  <c r="AB291" i="11" s="1"/>
  <c r="AB292" i="7"/>
  <c r="AB292" i="11" s="1"/>
  <c r="AB293" i="7"/>
  <c r="AB293" i="11" s="1"/>
  <c r="AA278" i="7"/>
  <c r="AA278" i="11" s="1"/>
  <c r="AA279" i="7"/>
  <c r="AA279" i="11" s="1"/>
  <c r="AA280" i="7"/>
  <c r="AA280" i="11" s="1"/>
  <c r="AA281" i="7"/>
  <c r="AA281" i="11" s="1"/>
  <c r="AA282" i="7"/>
  <c r="AA282" i="11" s="1"/>
  <c r="AA283" i="7"/>
  <c r="AA283" i="11" s="1"/>
  <c r="AA284" i="7"/>
  <c r="AA284" i="11" s="1"/>
  <c r="AA285" i="7"/>
  <c r="AA285" i="11" s="1"/>
  <c r="AA286" i="7"/>
  <c r="AA286" i="11" s="1"/>
  <c r="AA287" i="7"/>
  <c r="AA287" i="11" s="1"/>
  <c r="AA288" i="7"/>
  <c r="AA288" i="11" s="1"/>
  <c r="AA289" i="7"/>
  <c r="AA289" i="11" s="1"/>
  <c r="AA290" i="7"/>
  <c r="AA290" i="11" s="1"/>
  <c r="AA291" i="7"/>
  <c r="AA291" i="11" s="1"/>
  <c r="AA292" i="7"/>
  <c r="AA292" i="11" s="1"/>
  <c r="AA293" i="7"/>
  <c r="AA293" i="11" s="1"/>
  <c r="Z278" i="7"/>
  <c r="Z278" i="11" s="1"/>
  <c r="Z279" i="7"/>
  <c r="Z279" i="11" s="1"/>
  <c r="Z280" i="7"/>
  <c r="Z280" i="11" s="1"/>
  <c r="Z281" i="7"/>
  <c r="Z281" i="11" s="1"/>
  <c r="Z282" i="7"/>
  <c r="Z282" i="11" s="1"/>
  <c r="Z283" i="7"/>
  <c r="Z283" i="11" s="1"/>
  <c r="Z284" i="7"/>
  <c r="Z284" i="11" s="1"/>
  <c r="Z285" i="7"/>
  <c r="Z285" i="11" s="1"/>
  <c r="Z286" i="7"/>
  <c r="Z286" i="11" s="1"/>
  <c r="Z287" i="7"/>
  <c r="Z287" i="11" s="1"/>
  <c r="Z288" i="7"/>
  <c r="Z288" i="11" s="1"/>
  <c r="Z289" i="7"/>
  <c r="Z289" i="11" s="1"/>
  <c r="Z290" i="7"/>
  <c r="Z290" i="11" s="1"/>
  <c r="Z291" i="7"/>
  <c r="Z291" i="11" s="1"/>
  <c r="Z292" i="7"/>
  <c r="Z292" i="11" s="1"/>
  <c r="Z293" i="7"/>
  <c r="Z293" i="11" s="1"/>
  <c r="Y278" i="7"/>
  <c r="Y278" i="11" s="1"/>
  <c r="Y279" i="7"/>
  <c r="Y279" i="11" s="1"/>
  <c r="Y280" i="7"/>
  <c r="Y280" i="11" s="1"/>
  <c r="Y281" i="7"/>
  <c r="Y281" i="11" s="1"/>
  <c r="Y282" i="7"/>
  <c r="Y282" i="11" s="1"/>
  <c r="Y283" i="7"/>
  <c r="Y283" i="11" s="1"/>
  <c r="Y284" i="7"/>
  <c r="Y284" i="11" s="1"/>
  <c r="Y285" i="7"/>
  <c r="Y285" i="11" s="1"/>
  <c r="Y286" i="7"/>
  <c r="Y286" i="11" s="1"/>
  <c r="Y287" i="7"/>
  <c r="Y287" i="11" s="1"/>
  <c r="Y288" i="7"/>
  <c r="Y288" i="11" s="1"/>
  <c r="Y289" i="7"/>
  <c r="Y289" i="11" s="1"/>
  <c r="Y290" i="7"/>
  <c r="Y290" i="11" s="1"/>
  <c r="Y291" i="7"/>
  <c r="Y291" i="11" s="1"/>
  <c r="Y292" i="7"/>
  <c r="Y292" i="11" s="1"/>
  <c r="Y293" i="7"/>
  <c r="Y293" i="11" s="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W278" i="11"/>
  <c r="W279" i="11"/>
  <c r="W280" i="11"/>
  <c r="W281" i="11"/>
  <c r="W282" i="11"/>
  <c r="W283" i="11"/>
  <c r="W284" i="11"/>
  <c r="W285" i="11"/>
  <c r="W286" i="11"/>
  <c r="W287" i="11"/>
  <c r="W288" i="11"/>
  <c r="W289" i="11"/>
  <c r="W290" i="11"/>
  <c r="W291" i="11"/>
  <c r="W292" i="11"/>
  <c r="W293" i="11"/>
  <c r="V278" i="11"/>
  <c r="V279" i="11"/>
  <c r="V280" i="11"/>
  <c r="V281" i="11"/>
  <c r="V282" i="11"/>
  <c r="V283" i="11"/>
  <c r="V284" i="11"/>
  <c r="V285" i="11"/>
  <c r="V286" i="11"/>
  <c r="V287" i="11"/>
  <c r="V288" i="11"/>
  <c r="V289" i="11"/>
  <c r="V290" i="11"/>
  <c r="V291" i="11"/>
  <c r="V292" i="11"/>
  <c r="V293" i="11"/>
  <c r="T40" i="12"/>
  <c r="U278" i="11"/>
  <c r="U279" i="11"/>
  <c r="U280" i="11"/>
  <c r="U281" i="11"/>
  <c r="U282" i="11"/>
  <c r="U283" i="11"/>
  <c r="U284" i="11"/>
  <c r="U285" i="11"/>
  <c r="U286" i="11"/>
  <c r="U287" i="11"/>
  <c r="U288" i="11"/>
  <c r="U289" i="11"/>
  <c r="U290" i="11"/>
  <c r="U291" i="11"/>
  <c r="U292" i="11"/>
  <c r="U293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S278" i="11"/>
  <c r="S279" i="11"/>
  <c r="S280" i="11"/>
  <c r="S281" i="11"/>
  <c r="S282" i="11"/>
  <c r="Q40" i="12"/>
  <c r="S283" i="11"/>
  <c r="S284" i="11"/>
  <c r="S285" i="11"/>
  <c r="S286" i="11"/>
  <c r="S287" i="11"/>
  <c r="S288" i="11"/>
  <c r="S289" i="11"/>
  <c r="S290" i="11"/>
  <c r="S291" i="11"/>
  <c r="S292" i="11"/>
  <c r="S293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L40" i="12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K278" i="11"/>
  <c r="K279" i="11"/>
  <c r="K280" i="11"/>
  <c r="I40" i="12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I278" i="11"/>
  <c r="I279" i="11"/>
  <c r="I280" i="11"/>
  <c r="I281" i="11"/>
  <c r="I282" i="11"/>
  <c r="G40" i="12"/>
  <c r="I283" i="11"/>
  <c r="I284" i="11"/>
  <c r="I285" i="11"/>
  <c r="I286" i="11"/>
  <c r="I287" i="11"/>
  <c r="I288" i="11"/>
  <c r="I289" i="11"/>
  <c r="I290" i="11"/>
  <c r="I291" i="11"/>
  <c r="I292" i="11"/>
  <c r="I293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AD68" i="11"/>
  <c r="AD148" i="11"/>
  <c r="AD149" i="11"/>
  <c r="AD150" i="11"/>
  <c r="AD151" i="11"/>
  <c r="AD152" i="11"/>
  <c r="AD153" i="11"/>
  <c r="AD154" i="11"/>
  <c r="AD155" i="11"/>
  <c r="AD156" i="11"/>
  <c r="AD157" i="11"/>
  <c r="AD158" i="11"/>
  <c r="AD159" i="11"/>
  <c r="AD160" i="11"/>
  <c r="AD161" i="11"/>
  <c r="AD162" i="11"/>
  <c r="AD163" i="11"/>
  <c r="AD164" i="11"/>
  <c r="AD165" i="11"/>
  <c r="AD166" i="11"/>
  <c r="AC68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59" i="11"/>
  <c r="AC160" i="11"/>
  <c r="AC161" i="11"/>
  <c r="AC162" i="11"/>
  <c r="AC163" i="11"/>
  <c r="AC164" i="11"/>
  <c r="AC165" i="11"/>
  <c r="AC166" i="11"/>
  <c r="AB68" i="11"/>
  <c r="AB148" i="11"/>
  <c r="Z25" i="12"/>
  <c r="AB149" i="11"/>
  <c r="AB150" i="11"/>
  <c r="AB151" i="11"/>
  <c r="AB152" i="11"/>
  <c r="AB153" i="11"/>
  <c r="AB154" i="11"/>
  <c r="AB155" i="11"/>
  <c r="AB156" i="11"/>
  <c r="AB157" i="11"/>
  <c r="AB158" i="11"/>
  <c r="AB159" i="11"/>
  <c r="AB160" i="11"/>
  <c r="AB161" i="11"/>
  <c r="AB162" i="11"/>
  <c r="AB163" i="11"/>
  <c r="AB164" i="11"/>
  <c r="AB165" i="11"/>
  <c r="AB166" i="11"/>
  <c r="AA68" i="11"/>
  <c r="AA148" i="11"/>
  <c r="AA149" i="11"/>
  <c r="Y39" i="12"/>
  <c r="AA150" i="11"/>
  <c r="AA151" i="11"/>
  <c r="AA152" i="11"/>
  <c r="AA153" i="11"/>
  <c r="AA154" i="11"/>
  <c r="AA155" i="11"/>
  <c r="AA156" i="11"/>
  <c r="AA157" i="11"/>
  <c r="AA158" i="11"/>
  <c r="AA159" i="11"/>
  <c r="AA160" i="11"/>
  <c r="AA161" i="11"/>
  <c r="AA162" i="11"/>
  <c r="AA163" i="11"/>
  <c r="AA164" i="11"/>
  <c r="AA165" i="11"/>
  <c r="AA166" i="11"/>
  <c r="Z148" i="7"/>
  <c r="Z148" i="11" s="1"/>
  <c r="Z149" i="7"/>
  <c r="Z149" i="11" s="1"/>
  <c r="Z150" i="7"/>
  <c r="Z150" i="11" s="1"/>
  <c r="Z151" i="7"/>
  <c r="Z151" i="11" s="1"/>
  <c r="Z152" i="7"/>
  <c r="Z152" i="11" s="1"/>
  <c r="Z153" i="7"/>
  <c r="Z153" i="11" s="1"/>
  <c r="Z154" i="7"/>
  <c r="Z154" i="11" s="1"/>
  <c r="Z155" i="7"/>
  <c r="Z155" i="11" s="1"/>
  <c r="Z156" i="7"/>
  <c r="Z156" i="11" s="1"/>
  <c r="Z157" i="7"/>
  <c r="Z157" i="11" s="1"/>
  <c r="Z158" i="7"/>
  <c r="Z158" i="11" s="1"/>
  <c r="Z159" i="7"/>
  <c r="Z159" i="11" s="1"/>
  <c r="Z160" i="7"/>
  <c r="Z160" i="11" s="1"/>
  <c r="Z161" i="7"/>
  <c r="Z161" i="11" s="1"/>
  <c r="Z162" i="7"/>
  <c r="Z162" i="11" s="1"/>
  <c r="Z163" i="7"/>
  <c r="Z163" i="11" s="1"/>
  <c r="Z164" i="7"/>
  <c r="Z164" i="11" s="1"/>
  <c r="Z165" i="7"/>
  <c r="Z165" i="11" s="1"/>
  <c r="Z166" i="7"/>
  <c r="Z166" i="11" s="1"/>
  <c r="Y148" i="7"/>
  <c r="Y148" i="11" s="1"/>
  <c r="Y149" i="7"/>
  <c r="Y149" i="11" s="1"/>
  <c r="Y150" i="7"/>
  <c r="Y150" i="11" s="1"/>
  <c r="Y151" i="7"/>
  <c r="Y151" i="11" s="1"/>
  <c r="Y152" i="7"/>
  <c r="Y152" i="11" s="1"/>
  <c r="Y153" i="7"/>
  <c r="Y153" i="11" s="1"/>
  <c r="Y154" i="7"/>
  <c r="Y154" i="11" s="1"/>
  <c r="Y155" i="7"/>
  <c r="Y155" i="11" s="1"/>
  <c r="Y156" i="7"/>
  <c r="Y156" i="11" s="1"/>
  <c r="Y157" i="7"/>
  <c r="Y157" i="11" s="1"/>
  <c r="Y158" i="7"/>
  <c r="Y158" i="11" s="1"/>
  <c r="Y159" i="7"/>
  <c r="Y159" i="11" s="1"/>
  <c r="Y160" i="7"/>
  <c r="Y160" i="11" s="1"/>
  <c r="Y161" i="7"/>
  <c r="Y161" i="11" s="1"/>
  <c r="Y162" i="7"/>
  <c r="Y162" i="11" s="1"/>
  <c r="Y163" i="7"/>
  <c r="Y163" i="11" s="1"/>
  <c r="Y164" i="7"/>
  <c r="Y164" i="11" s="1"/>
  <c r="Y165" i="7"/>
  <c r="Y165" i="11" s="1"/>
  <c r="Y166" i="7"/>
  <c r="Y166" i="11" s="1"/>
  <c r="X68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W68" i="11"/>
  <c r="W148" i="11"/>
  <c r="W149" i="11"/>
  <c r="W150" i="11"/>
  <c r="W151" i="11"/>
  <c r="W152" i="11"/>
  <c r="W153" i="11"/>
  <c r="W154" i="11"/>
  <c r="W155" i="11"/>
  <c r="W156" i="11"/>
  <c r="W157" i="11"/>
  <c r="W158" i="11"/>
  <c r="W159" i="11"/>
  <c r="W160" i="11"/>
  <c r="W161" i="11"/>
  <c r="W162" i="11"/>
  <c r="W163" i="11"/>
  <c r="W164" i="11"/>
  <c r="W165" i="11"/>
  <c r="W166" i="11"/>
  <c r="V68" i="11"/>
  <c r="T39" i="12"/>
  <c r="V148" i="11"/>
  <c r="V149" i="11"/>
  <c r="V150" i="11"/>
  <c r="V151" i="11"/>
  <c r="V152" i="11"/>
  <c r="V153" i="11"/>
  <c r="V154" i="11"/>
  <c r="V155" i="11"/>
  <c r="V156" i="11"/>
  <c r="V157" i="11"/>
  <c r="V158" i="11"/>
  <c r="V159" i="11"/>
  <c r="V160" i="11"/>
  <c r="V161" i="11"/>
  <c r="V162" i="11"/>
  <c r="V163" i="11"/>
  <c r="V164" i="11"/>
  <c r="V165" i="11"/>
  <c r="V166" i="11"/>
  <c r="U68" i="11"/>
  <c r="S39" i="12"/>
  <c r="U148" i="11"/>
  <c r="U149" i="11"/>
  <c r="U150" i="11"/>
  <c r="U151" i="11"/>
  <c r="U152" i="11"/>
  <c r="U153" i="11"/>
  <c r="U154" i="11"/>
  <c r="U155" i="11"/>
  <c r="U156" i="11"/>
  <c r="U157" i="11"/>
  <c r="U158" i="11"/>
  <c r="U159" i="11"/>
  <c r="U160" i="11"/>
  <c r="U161" i="11"/>
  <c r="U162" i="11"/>
  <c r="U163" i="11"/>
  <c r="U164" i="11"/>
  <c r="U165" i="11"/>
  <c r="U166" i="11"/>
  <c r="T68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R39" i="12"/>
  <c r="S68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R68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P39" i="12"/>
  <c r="Q68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P68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O68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N68" i="11"/>
  <c r="L39" i="12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M68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L68" i="11"/>
  <c r="L148" i="11"/>
  <c r="L149" i="11"/>
  <c r="J39" i="12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K68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J68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I68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H68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G68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F68" i="11"/>
  <c r="D39" i="12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E68" i="11"/>
  <c r="C39" i="12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AD315" i="11"/>
  <c r="AD319" i="11"/>
  <c r="AD323" i="11"/>
  <c r="AD328" i="11"/>
  <c r="AB38" i="12"/>
  <c r="AC315" i="11"/>
  <c r="AC319" i="11"/>
  <c r="AA38" i="12"/>
  <c r="AC323" i="11"/>
  <c r="AC328" i="11"/>
  <c r="AB315" i="7"/>
  <c r="AB315" i="11" s="1"/>
  <c r="AB319" i="7"/>
  <c r="AB319" i="11" s="1"/>
  <c r="AB323" i="7"/>
  <c r="AB323" i="11" s="1"/>
  <c r="AB328" i="7"/>
  <c r="AB328" i="11" s="1"/>
  <c r="AA315" i="7"/>
  <c r="AA315" i="11" s="1"/>
  <c r="AA319" i="7"/>
  <c r="AA319" i="11" s="1"/>
  <c r="AA323" i="7"/>
  <c r="AA323" i="11" s="1"/>
  <c r="AA328" i="7"/>
  <c r="AA328" i="11" s="1"/>
  <c r="Z315" i="7"/>
  <c r="Z315" i="11" s="1"/>
  <c r="Z319" i="7"/>
  <c r="Z319" i="11" s="1"/>
  <c r="Z323" i="7"/>
  <c r="Z323" i="11" s="1"/>
  <c r="Z328" i="7"/>
  <c r="Z328" i="11" s="1"/>
  <c r="Y315" i="7"/>
  <c r="Y315" i="11" s="1"/>
  <c r="Y319" i="7"/>
  <c r="Y319" i="11" s="1"/>
  <c r="Y323" i="7"/>
  <c r="Y323" i="11" s="1"/>
  <c r="Y328" i="7"/>
  <c r="Y328" i="11" s="1"/>
  <c r="X315" i="11"/>
  <c r="X319" i="11"/>
  <c r="X323" i="11"/>
  <c r="X328" i="11"/>
  <c r="V38" i="12"/>
  <c r="W315" i="11"/>
  <c r="W319" i="11"/>
  <c r="W323" i="11"/>
  <c r="W328" i="11"/>
  <c r="V315" i="11"/>
  <c r="V319" i="11"/>
  <c r="V323" i="11"/>
  <c r="T38" i="12"/>
  <c r="V328" i="11"/>
  <c r="U315" i="11"/>
  <c r="U319" i="11"/>
  <c r="S38" i="12"/>
  <c r="U323" i="11"/>
  <c r="U328" i="11"/>
  <c r="T315" i="11"/>
  <c r="R38" i="12"/>
  <c r="T319" i="11"/>
  <c r="T323" i="11"/>
  <c r="T328" i="11"/>
  <c r="S315" i="11"/>
  <c r="S319" i="11"/>
  <c r="S323" i="11"/>
  <c r="S328" i="11"/>
  <c r="Q38" i="12"/>
  <c r="R315" i="11"/>
  <c r="P38" i="12"/>
  <c r="R319" i="11"/>
  <c r="R323" i="11"/>
  <c r="R328" i="11"/>
  <c r="Q315" i="11"/>
  <c r="Q319" i="11"/>
  <c r="Q323" i="11"/>
  <c r="Q328" i="11"/>
  <c r="P315" i="11"/>
  <c r="P319" i="11"/>
  <c r="P323" i="11"/>
  <c r="P328" i="11"/>
  <c r="N38" i="12"/>
  <c r="O315" i="11"/>
  <c r="O319" i="11"/>
  <c r="O323" i="11"/>
  <c r="O328" i="11"/>
  <c r="N315" i="11"/>
  <c r="N319" i="11"/>
  <c r="N323" i="11"/>
  <c r="N328" i="11"/>
  <c r="L38" i="12"/>
  <c r="M315" i="11"/>
  <c r="M319" i="11"/>
  <c r="K38" i="12"/>
  <c r="M323" i="11"/>
  <c r="M328" i="11"/>
  <c r="L315" i="11"/>
  <c r="L319" i="11"/>
  <c r="L323" i="11"/>
  <c r="L328" i="11"/>
  <c r="J38" i="12"/>
  <c r="K315" i="11"/>
  <c r="K319" i="11"/>
  <c r="K323" i="11"/>
  <c r="K328" i="11"/>
  <c r="I38" i="12"/>
  <c r="J315" i="11"/>
  <c r="J319" i="11"/>
  <c r="J323" i="11"/>
  <c r="J328" i="11"/>
  <c r="I315" i="11"/>
  <c r="I319" i="11"/>
  <c r="G38" i="12"/>
  <c r="I323" i="11"/>
  <c r="I328" i="11"/>
  <c r="H315" i="11"/>
  <c r="H319" i="11"/>
  <c r="H323" i="11"/>
  <c r="H328" i="11"/>
  <c r="F38" i="12"/>
  <c r="G315" i="11"/>
  <c r="E38" i="12"/>
  <c r="G319" i="11"/>
  <c r="G323" i="11"/>
  <c r="G328" i="11"/>
  <c r="F315" i="11"/>
  <c r="F319" i="11"/>
  <c r="F323" i="11"/>
  <c r="D38" i="12"/>
  <c r="F328" i="11"/>
  <c r="E315" i="11"/>
  <c r="E319" i="11"/>
  <c r="C38" i="12"/>
  <c r="E323" i="11"/>
  <c r="E328" i="11"/>
  <c r="AD245" i="11"/>
  <c r="AD246" i="11"/>
  <c r="AD247" i="11"/>
  <c r="AD248" i="11"/>
  <c r="AD249" i="11"/>
  <c r="AD250" i="11"/>
  <c r="AD251" i="11"/>
  <c r="AD252" i="11"/>
  <c r="AD253" i="11"/>
  <c r="AD254" i="11"/>
  <c r="AD255" i="11"/>
  <c r="AD256" i="11"/>
  <c r="AD257" i="11"/>
  <c r="AD258" i="11"/>
  <c r="AD259" i="11"/>
  <c r="AD260" i="11"/>
  <c r="AD261" i="11"/>
  <c r="AD262" i="11"/>
  <c r="AD263" i="11"/>
  <c r="AD264" i="11"/>
  <c r="AD265" i="11"/>
  <c r="AD266" i="11"/>
  <c r="AD267" i="11"/>
  <c r="AD268" i="11"/>
  <c r="AD269" i="11"/>
  <c r="AD270" i="11"/>
  <c r="AD271" i="11"/>
  <c r="AD272" i="11"/>
  <c r="AD273" i="11"/>
  <c r="AD274" i="11"/>
  <c r="AD275" i="11"/>
  <c r="AD276" i="11"/>
  <c r="AD277" i="11"/>
  <c r="AD294" i="11"/>
  <c r="AD295" i="11"/>
  <c r="AD296" i="11"/>
  <c r="AD297" i="11"/>
  <c r="AD298" i="11"/>
  <c r="AD299" i="11"/>
  <c r="AD300" i="11"/>
  <c r="AD301" i="11"/>
  <c r="AD302" i="11"/>
  <c r="AD303" i="11"/>
  <c r="AD304" i="11"/>
  <c r="AD305" i="11"/>
  <c r="AD306" i="11"/>
  <c r="AD307" i="11"/>
  <c r="AD308" i="11"/>
  <c r="AD309" i="11"/>
  <c r="AD310" i="11"/>
  <c r="AD311" i="11"/>
  <c r="AD312" i="11"/>
  <c r="AD313" i="11"/>
  <c r="AD314" i="11"/>
  <c r="AC245" i="11"/>
  <c r="AC246" i="11"/>
  <c r="AC247" i="11"/>
  <c r="AC248" i="11"/>
  <c r="AC249" i="11"/>
  <c r="AC250" i="11"/>
  <c r="AC251" i="11"/>
  <c r="AC252" i="11"/>
  <c r="AC253" i="11"/>
  <c r="AC254" i="11"/>
  <c r="AC255" i="11"/>
  <c r="AC256" i="11"/>
  <c r="AC257" i="11"/>
  <c r="AC258" i="11"/>
  <c r="AC259" i="11"/>
  <c r="AC260" i="11"/>
  <c r="AC261" i="11"/>
  <c r="AC262" i="11"/>
  <c r="AC263" i="11"/>
  <c r="AC264" i="11"/>
  <c r="AC265" i="11"/>
  <c r="AC266" i="11"/>
  <c r="AC267" i="11"/>
  <c r="AC268" i="11"/>
  <c r="AC269" i="11"/>
  <c r="AC270" i="11"/>
  <c r="AC271" i="11"/>
  <c r="AC272" i="11"/>
  <c r="AC273" i="11"/>
  <c r="AC274" i="11"/>
  <c r="AC275" i="11"/>
  <c r="AC276" i="11"/>
  <c r="AC277" i="11"/>
  <c r="AC294" i="11"/>
  <c r="AC295" i="11"/>
  <c r="AC296" i="11"/>
  <c r="AC297" i="11"/>
  <c r="AC298" i="11"/>
  <c r="AC299" i="11"/>
  <c r="AC300" i="11"/>
  <c r="AC301" i="11"/>
  <c r="AC302" i="11"/>
  <c r="AC303" i="11"/>
  <c r="AC304" i="11"/>
  <c r="AC305" i="11"/>
  <c r="AC306" i="11"/>
  <c r="AC307" i="11"/>
  <c r="AC308" i="11"/>
  <c r="AC309" i="11"/>
  <c r="AC310" i="11"/>
  <c r="AC311" i="11"/>
  <c r="AC312" i="11"/>
  <c r="AC313" i="11"/>
  <c r="AC314" i="11"/>
  <c r="AB245" i="7"/>
  <c r="AB245" i="11" s="1"/>
  <c r="AB246" i="7"/>
  <c r="AB246" i="11" s="1"/>
  <c r="AB247" i="7"/>
  <c r="AB247" i="11" s="1"/>
  <c r="AB248" i="7"/>
  <c r="AB248" i="11" s="1"/>
  <c r="AB249" i="7"/>
  <c r="AB249" i="11" s="1"/>
  <c r="AB250" i="7"/>
  <c r="AB250" i="11" s="1"/>
  <c r="AB251" i="7"/>
  <c r="AB251" i="11" s="1"/>
  <c r="AB252" i="7"/>
  <c r="AB252" i="11" s="1"/>
  <c r="AB253" i="7"/>
  <c r="AB253" i="11" s="1"/>
  <c r="AB254" i="7"/>
  <c r="AB254" i="11" s="1"/>
  <c r="AB255" i="7"/>
  <c r="AB255" i="11" s="1"/>
  <c r="AB256" i="7"/>
  <c r="AB256" i="11" s="1"/>
  <c r="AB257" i="7"/>
  <c r="AB257" i="11" s="1"/>
  <c r="AB258" i="7"/>
  <c r="AB258" i="11" s="1"/>
  <c r="AB259" i="7"/>
  <c r="AB259" i="11" s="1"/>
  <c r="AB260" i="7"/>
  <c r="AB260" i="11" s="1"/>
  <c r="AB261" i="7"/>
  <c r="AB261" i="11" s="1"/>
  <c r="AB262" i="7"/>
  <c r="AB262" i="11" s="1"/>
  <c r="AB263" i="7"/>
  <c r="AB263" i="11" s="1"/>
  <c r="AB264" i="7"/>
  <c r="AB264" i="11" s="1"/>
  <c r="AB265" i="7"/>
  <c r="AB265" i="11" s="1"/>
  <c r="AB266" i="7"/>
  <c r="AB266" i="11" s="1"/>
  <c r="AB267" i="7"/>
  <c r="AB267" i="11" s="1"/>
  <c r="AB268" i="7"/>
  <c r="AB268" i="11" s="1"/>
  <c r="AB269" i="7"/>
  <c r="AB269" i="11" s="1"/>
  <c r="AB270" i="7"/>
  <c r="AB270" i="11" s="1"/>
  <c r="AB271" i="7"/>
  <c r="AB271" i="11" s="1"/>
  <c r="AB272" i="7"/>
  <c r="AB272" i="11" s="1"/>
  <c r="AB273" i="7"/>
  <c r="AB273" i="11" s="1"/>
  <c r="AB274" i="7"/>
  <c r="AB274" i="11" s="1"/>
  <c r="AB275" i="7"/>
  <c r="AB275" i="11" s="1"/>
  <c r="AB276" i="7"/>
  <c r="AB276" i="11" s="1"/>
  <c r="AB277" i="7"/>
  <c r="AB277" i="11" s="1"/>
  <c r="AB294" i="7"/>
  <c r="AB294" i="11" s="1"/>
  <c r="AB295" i="7"/>
  <c r="AB295" i="11" s="1"/>
  <c r="AB296" i="7"/>
  <c r="AB296" i="11" s="1"/>
  <c r="AB297" i="7"/>
  <c r="AB297" i="11" s="1"/>
  <c r="AB298" i="7"/>
  <c r="AB298" i="11" s="1"/>
  <c r="AB299" i="7"/>
  <c r="AB299" i="11" s="1"/>
  <c r="AB300" i="7"/>
  <c r="AB300" i="11" s="1"/>
  <c r="AB301" i="7"/>
  <c r="AB301" i="11" s="1"/>
  <c r="AB302" i="7"/>
  <c r="AB302" i="11" s="1"/>
  <c r="AB303" i="7"/>
  <c r="AB303" i="11" s="1"/>
  <c r="AB304" i="7"/>
  <c r="AB304" i="11"/>
  <c r="AB305" i="7"/>
  <c r="AB305" i="11" s="1"/>
  <c r="AB306" i="7"/>
  <c r="AB306" i="11" s="1"/>
  <c r="AB307" i="7"/>
  <c r="AB307" i="11" s="1"/>
  <c r="AB308" i="7"/>
  <c r="AB308" i="11" s="1"/>
  <c r="AB309" i="7"/>
  <c r="AB309" i="11" s="1"/>
  <c r="AB310" i="7"/>
  <c r="AB310" i="11" s="1"/>
  <c r="AB311" i="7"/>
  <c r="AB311" i="11" s="1"/>
  <c r="AB312" i="7"/>
  <c r="AB312" i="11" s="1"/>
  <c r="AB313" i="7"/>
  <c r="AB313" i="11" s="1"/>
  <c r="AB314" i="7"/>
  <c r="AB314" i="11" s="1"/>
  <c r="AA245" i="7"/>
  <c r="AA245" i="11" s="1"/>
  <c r="AA246" i="7"/>
  <c r="AA246" i="11" s="1"/>
  <c r="AA247" i="7"/>
  <c r="AA247" i="11" s="1"/>
  <c r="AA248" i="7"/>
  <c r="AA248" i="11" s="1"/>
  <c r="AA249" i="7"/>
  <c r="AA249" i="11" s="1"/>
  <c r="AA250" i="7"/>
  <c r="AA250" i="11" s="1"/>
  <c r="AA251" i="7"/>
  <c r="AA251" i="11" s="1"/>
  <c r="AA252" i="7"/>
  <c r="AA252" i="11" s="1"/>
  <c r="AA253" i="7"/>
  <c r="AA253" i="11" s="1"/>
  <c r="AA254" i="7"/>
  <c r="AA254" i="11" s="1"/>
  <c r="AA255" i="7"/>
  <c r="AA255" i="11" s="1"/>
  <c r="AA256" i="7"/>
  <c r="AA256" i="11" s="1"/>
  <c r="AA257" i="7"/>
  <c r="AA257" i="11" s="1"/>
  <c r="AA258" i="7"/>
  <c r="AA258" i="11" s="1"/>
  <c r="AA259" i="7"/>
  <c r="AA259" i="11" s="1"/>
  <c r="AA260" i="7"/>
  <c r="AA260" i="11" s="1"/>
  <c r="AA261" i="7"/>
  <c r="AA261" i="11" s="1"/>
  <c r="AA262" i="7"/>
  <c r="AA262" i="11" s="1"/>
  <c r="AA263" i="7"/>
  <c r="AA263" i="11" s="1"/>
  <c r="AA264" i="7"/>
  <c r="AA264" i="11" s="1"/>
  <c r="AA265" i="7"/>
  <c r="AA265" i="11" s="1"/>
  <c r="AA266" i="7"/>
  <c r="AA266" i="11" s="1"/>
  <c r="AA267" i="7"/>
  <c r="AA267" i="11" s="1"/>
  <c r="AA268" i="7"/>
  <c r="AA268" i="11" s="1"/>
  <c r="AA269" i="7"/>
  <c r="AA269" i="11" s="1"/>
  <c r="AA270" i="7"/>
  <c r="AA270" i="11" s="1"/>
  <c r="AA271" i="7"/>
  <c r="AA271" i="11" s="1"/>
  <c r="AA272" i="7"/>
  <c r="AA272" i="11" s="1"/>
  <c r="AA273" i="7"/>
  <c r="AA273" i="11" s="1"/>
  <c r="AA274" i="7"/>
  <c r="AA274" i="11" s="1"/>
  <c r="AA275" i="7"/>
  <c r="AA275" i="11" s="1"/>
  <c r="AA276" i="7"/>
  <c r="AA276" i="11" s="1"/>
  <c r="AA277" i="7"/>
  <c r="AA277" i="11" s="1"/>
  <c r="AA294" i="7"/>
  <c r="AA294" i="11" s="1"/>
  <c r="AA295" i="7"/>
  <c r="AA295" i="11" s="1"/>
  <c r="AA296" i="7"/>
  <c r="AA296" i="11" s="1"/>
  <c r="AA297" i="7"/>
  <c r="AA297" i="11" s="1"/>
  <c r="AA298" i="7"/>
  <c r="AA298" i="11" s="1"/>
  <c r="AA299" i="7"/>
  <c r="AA299" i="11" s="1"/>
  <c r="AA300" i="7"/>
  <c r="AA300" i="11" s="1"/>
  <c r="AA301" i="7"/>
  <c r="AA301" i="11" s="1"/>
  <c r="AA302" i="7"/>
  <c r="AA302" i="11" s="1"/>
  <c r="AA303" i="7"/>
  <c r="AA303" i="11" s="1"/>
  <c r="AA304" i="7"/>
  <c r="AA304" i="11" s="1"/>
  <c r="AA305" i="7"/>
  <c r="AA305" i="11" s="1"/>
  <c r="AA306" i="7"/>
  <c r="AA306" i="11" s="1"/>
  <c r="AA307" i="7"/>
  <c r="AA307" i="11" s="1"/>
  <c r="AA308" i="7"/>
  <c r="AA308" i="11" s="1"/>
  <c r="AA309" i="7"/>
  <c r="AA309" i="11" s="1"/>
  <c r="AA310" i="7"/>
  <c r="AA310" i="11" s="1"/>
  <c r="AA311" i="7"/>
  <c r="AA311" i="11" s="1"/>
  <c r="AA312" i="7"/>
  <c r="AA312" i="11" s="1"/>
  <c r="AA313" i="7"/>
  <c r="AA313" i="11" s="1"/>
  <c r="AA314" i="7"/>
  <c r="AA314" i="11" s="1"/>
  <c r="Z245" i="7"/>
  <c r="Z245" i="11" s="1"/>
  <c r="Z246" i="7"/>
  <c r="Z246" i="11" s="1"/>
  <c r="Z247" i="7"/>
  <c r="Z247" i="11" s="1"/>
  <c r="Z248" i="7"/>
  <c r="Z248" i="11" s="1"/>
  <c r="Z249" i="7"/>
  <c r="Z249" i="11" s="1"/>
  <c r="Z250" i="7"/>
  <c r="Z250" i="11" s="1"/>
  <c r="Z251" i="7"/>
  <c r="Z251" i="11" s="1"/>
  <c r="Z252" i="7"/>
  <c r="Z252" i="11" s="1"/>
  <c r="Z253" i="7"/>
  <c r="Z253" i="11" s="1"/>
  <c r="Z254" i="7"/>
  <c r="Z254" i="11" s="1"/>
  <c r="Z255" i="7"/>
  <c r="Z255" i="11" s="1"/>
  <c r="Z256" i="7"/>
  <c r="Z256" i="11" s="1"/>
  <c r="Z257" i="7"/>
  <c r="Z257" i="11" s="1"/>
  <c r="Z258" i="7"/>
  <c r="Z258" i="11" s="1"/>
  <c r="Z259" i="7"/>
  <c r="Z259" i="11" s="1"/>
  <c r="Z260" i="7"/>
  <c r="Z260" i="11" s="1"/>
  <c r="Z261" i="7"/>
  <c r="Z261" i="11" s="1"/>
  <c r="Z262" i="7"/>
  <c r="Z262" i="11" s="1"/>
  <c r="Z263" i="7"/>
  <c r="Z263" i="11" s="1"/>
  <c r="Z264" i="7"/>
  <c r="Z264" i="11" s="1"/>
  <c r="Z265" i="7"/>
  <c r="Z265" i="11" s="1"/>
  <c r="Z266" i="7"/>
  <c r="Z266" i="11" s="1"/>
  <c r="Z267" i="7"/>
  <c r="Z267" i="11" s="1"/>
  <c r="Z268" i="7"/>
  <c r="Z268" i="11" s="1"/>
  <c r="Z269" i="7"/>
  <c r="Z269" i="11" s="1"/>
  <c r="Z270" i="7"/>
  <c r="Z270" i="11" s="1"/>
  <c r="Z271" i="7"/>
  <c r="Z271" i="11" s="1"/>
  <c r="Z272" i="7"/>
  <c r="Z272" i="11" s="1"/>
  <c r="Z273" i="7"/>
  <c r="Z273" i="11" s="1"/>
  <c r="Z274" i="7"/>
  <c r="Z274" i="11" s="1"/>
  <c r="Z275" i="7"/>
  <c r="Z275" i="11" s="1"/>
  <c r="Z276" i="7"/>
  <c r="Z276" i="11" s="1"/>
  <c r="Z277" i="7"/>
  <c r="Z277" i="11" s="1"/>
  <c r="Z294" i="7"/>
  <c r="Z294" i="11" s="1"/>
  <c r="Z295" i="7"/>
  <c r="Z295" i="11" s="1"/>
  <c r="Z296" i="7"/>
  <c r="Z296" i="11" s="1"/>
  <c r="Z297" i="7"/>
  <c r="Z297" i="11" s="1"/>
  <c r="Z298" i="7"/>
  <c r="Z298" i="11" s="1"/>
  <c r="Z299" i="7"/>
  <c r="Z299" i="11" s="1"/>
  <c r="Z300" i="7"/>
  <c r="Z300" i="11" s="1"/>
  <c r="Z301" i="7"/>
  <c r="Z301" i="11" s="1"/>
  <c r="Z302" i="7"/>
  <c r="Z302" i="11" s="1"/>
  <c r="Z303" i="7"/>
  <c r="Z303" i="11" s="1"/>
  <c r="Z304" i="7"/>
  <c r="Z304" i="11" s="1"/>
  <c r="Z305" i="7"/>
  <c r="Z305" i="11" s="1"/>
  <c r="Z306" i="7"/>
  <c r="Z306" i="11" s="1"/>
  <c r="Z307" i="7"/>
  <c r="Z307" i="11" s="1"/>
  <c r="Z308" i="7"/>
  <c r="Z308" i="11" s="1"/>
  <c r="Z309" i="7"/>
  <c r="Z309" i="11" s="1"/>
  <c r="Z310" i="7"/>
  <c r="Z310" i="11" s="1"/>
  <c r="Z311" i="7"/>
  <c r="Z311" i="11" s="1"/>
  <c r="Z312" i="7"/>
  <c r="Z312" i="11" s="1"/>
  <c r="Z313" i="7"/>
  <c r="Z313" i="11" s="1"/>
  <c r="Z314" i="7"/>
  <c r="Z314" i="11" s="1"/>
  <c r="Y245" i="7"/>
  <c r="Y245" i="11" s="1"/>
  <c r="Y246" i="7"/>
  <c r="Y246" i="11" s="1"/>
  <c r="Y247" i="7"/>
  <c r="Y247" i="11" s="1"/>
  <c r="Y248" i="7"/>
  <c r="Y248" i="11" s="1"/>
  <c r="Y249" i="7"/>
  <c r="Y249" i="11" s="1"/>
  <c r="Y250" i="7"/>
  <c r="Y250" i="11" s="1"/>
  <c r="Y251" i="7"/>
  <c r="Y251" i="11" s="1"/>
  <c r="Y252" i="7"/>
  <c r="Y252" i="11" s="1"/>
  <c r="Y253" i="7"/>
  <c r="Y253" i="11" s="1"/>
  <c r="Y254" i="7"/>
  <c r="Y254" i="11" s="1"/>
  <c r="Y255" i="7"/>
  <c r="Y255" i="11" s="1"/>
  <c r="Y256" i="7"/>
  <c r="Y256" i="11" s="1"/>
  <c r="Y257" i="7"/>
  <c r="Y257" i="11" s="1"/>
  <c r="Y258" i="7"/>
  <c r="Y258" i="11" s="1"/>
  <c r="Y259" i="7"/>
  <c r="Y259" i="11" s="1"/>
  <c r="Y260" i="7"/>
  <c r="Y260" i="11" s="1"/>
  <c r="Y261" i="7"/>
  <c r="Y261" i="11" s="1"/>
  <c r="Y262" i="7"/>
  <c r="Y262" i="11" s="1"/>
  <c r="Y263" i="7"/>
  <c r="Y263" i="11" s="1"/>
  <c r="Y264" i="7"/>
  <c r="Y264" i="11" s="1"/>
  <c r="Y265" i="7"/>
  <c r="Y265" i="11" s="1"/>
  <c r="Y266" i="7"/>
  <c r="Y266" i="11" s="1"/>
  <c r="Y267" i="7"/>
  <c r="Y267" i="11" s="1"/>
  <c r="Y268" i="7"/>
  <c r="Y268" i="11" s="1"/>
  <c r="Y269" i="7"/>
  <c r="Y269" i="11" s="1"/>
  <c r="Y270" i="7"/>
  <c r="Y270" i="11" s="1"/>
  <c r="Y271" i="7"/>
  <c r="Y271" i="11" s="1"/>
  <c r="Y272" i="7"/>
  <c r="Y272" i="11" s="1"/>
  <c r="Y273" i="7"/>
  <c r="Y273" i="11" s="1"/>
  <c r="Y274" i="7"/>
  <c r="Y274" i="11" s="1"/>
  <c r="Y275" i="7"/>
  <c r="Y275" i="11" s="1"/>
  <c r="Y276" i="7"/>
  <c r="Y276" i="11" s="1"/>
  <c r="Y277" i="7"/>
  <c r="Y277" i="11" s="1"/>
  <c r="Y294" i="7"/>
  <c r="Y294" i="11" s="1"/>
  <c r="Y295" i="7"/>
  <c r="Y295" i="11" s="1"/>
  <c r="Y296" i="7"/>
  <c r="Y296" i="11" s="1"/>
  <c r="Y297" i="7"/>
  <c r="Y297" i="11" s="1"/>
  <c r="Y298" i="7"/>
  <c r="Y298" i="11" s="1"/>
  <c r="Y299" i="7"/>
  <c r="Y299" i="11" s="1"/>
  <c r="Y300" i="7"/>
  <c r="Y300" i="11" s="1"/>
  <c r="Y301" i="7"/>
  <c r="Y301" i="11" s="1"/>
  <c r="Y302" i="7"/>
  <c r="Y302" i="11" s="1"/>
  <c r="Y303" i="7"/>
  <c r="Y303" i="11" s="1"/>
  <c r="Y304" i="7"/>
  <c r="Y304" i="11" s="1"/>
  <c r="Y305" i="7"/>
  <c r="Y305" i="11" s="1"/>
  <c r="Y306" i="7"/>
  <c r="Y306" i="11" s="1"/>
  <c r="Y307" i="7"/>
  <c r="Y307" i="11" s="1"/>
  <c r="Y308" i="7"/>
  <c r="Y308" i="11" s="1"/>
  <c r="Y309" i="7"/>
  <c r="Y309" i="11" s="1"/>
  <c r="Y310" i="7"/>
  <c r="Y310" i="11" s="1"/>
  <c r="Y311" i="7"/>
  <c r="Y311" i="11" s="1"/>
  <c r="Y312" i="7"/>
  <c r="Y312" i="11" s="1"/>
  <c r="Y313" i="7"/>
  <c r="Y313" i="11" s="1"/>
  <c r="Y314" i="7"/>
  <c r="Y314" i="11" s="1"/>
  <c r="X245" i="11"/>
  <c r="X246" i="11"/>
  <c r="X247" i="11"/>
  <c r="V37" i="12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W245" i="11"/>
  <c r="W246" i="11"/>
  <c r="W247" i="11"/>
  <c r="W248" i="11"/>
  <c r="W249" i="11"/>
  <c r="W250" i="11"/>
  <c r="W251" i="11"/>
  <c r="W252" i="11"/>
  <c r="W253" i="11"/>
  <c r="W254" i="11"/>
  <c r="W255" i="11"/>
  <c r="W256" i="11"/>
  <c r="W257" i="11"/>
  <c r="W258" i="11"/>
  <c r="W259" i="11"/>
  <c r="W260" i="11"/>
  <c r="W261" i="11"/>
  <c r="W262" i="11"/>
  <c r="W263" i="11"/>
  <c r="W264" i="11"/>
  <c r="W265" i="11"/>
  <c r="W266" i="11"/>
  <c r="W267" i="11"/>
  <c r="W268" i="11"/>
  <c r="W269" i="11"/>
  <c r="W270" i="11"/>
  <c r="W271" i="11"/>
  <c r="W272" i="11"/>
  <c r="W273" i="11"/>
  <c r="W274" i="11"/>
  <c r="W275" i="11"/>
  <c r="W276" i="11"/>
  <c r="W277" i="11"/>
  <c r="W294" i="11"/>
  <c r="W295" i="11"/>
  <c r="W296" i="11"/>
  <c r="W297" i="11"/>
  <c r="W298" i="11"/>
  <c r="W299" i="11"/>
  <c r="W300" i="11"/>
  <c r="W301" i="11"/>
  <c r="W302" i="11"/>
  <c r="W303" i="11"/>
  <c r="W304" i="11"/>
  <c r="W305" i="11"/>
  <c r="W306" i="11"/>
  <c r="W307" i="11"/>
  <c r="W308" i="11"/>
  <c r="W309" i="11"/>
  <c r="W310" i="11"/>
  <c r="W311" i="11"/>
  <c r="W312" i="11"/>
  <c r="W313" i="11"/>
  <c r="W314" i="11"/>
  <c r="V245" i="11"/>
  <c r="V246" i="11"/>
  <c r="V247" i="11"/>
  <c r="V248" i="11"/>
  <c r="V249" i="11"/>
  <c r="V250" i="11"/>
  <c r="V251" i="11"/>
  <c r="V252" i="11"/>
  <c r="V253" i="11"/>
  <c r="V254" i="11"/>
  <c r="V255" i="11"/>
  <c r="V256" i="11"/>
  <c r="V257" i="11"/>
  <c r="V258" i="11"/>
  <c r="V259" i="11"/>
  <c r="V260" i="11"/>
  <c r="V261" i="11"/>
  <c r="V262" i="11"/>
  <c r="V263" i="11"/>
  <c r="V264" i="11"/>
  <c r="V265" i="11"/>
  <c r="V266" i="11"/>
  <c r="V267" i="11"/>
  <c r="V268" i="11"/>
  <c r="V269" i="11"/>
  <c r="V270" i="11"/>
  <c r="V271" i="11"/>
  <c r="V272" i="11"/>
  <c r="V273" i="11"/>
  <c r="V274" i="11"/>
  <c r="V275" i="11"/>
  <c r="V276" i="11"/>
  <c r="V277" i="11"/>
  <c r="V294" i="11"/>
  <c r="V295" i="11"/>
  <c r="V296" i="11"/>
  <c r="V297" i="11"/>
  <c r="V298" i="11"/>
  <c r="V299" i="11"/>
  <c r="V300" i="11"/>
  <c r="V301" i="11"/>
  <c r="V302" i="11"/>
  <c r="V303" i="11"/>
  <c r="V304" i="11"/>
  <c r="V305" i="11"/>
  <c r="V306" i="11"/>
  <c r="V307" i="11"/>
  <c r="V308" i="11"/>
  <c r="V309" i="11"/>
  <c r="V310" i="11"/>
  <c r="V311" i="11"/>
  <c r="V312" i="11"/>
  <c r="V313" i="11"/>
  <c r="V314" i="11"/>
  <c r="U245" i="11"/>
  <c r="U246" i="11"/>
  <c r="U247" i="11"/>
  <c r="U248" i="11"/>
  <c r="U249" i="11"/>
  <c r="U250" i="11"/>
  <c r="U251" i="11"/>
  <c r="U252" i="11"/>
  <c r="U253" i="11"/>
  <c r="U254" i="11"/>
  <c r="U255" i="11"/>
  <c r="U256" i="11"/>
  <c r="U257" i="11"/>
  <c r="U258" i="11"/>
  <c r="U259" i="11"/>
  <c r="U260" i="11"/>
  <c r="U261" i="11"/>
  <c r="U262" i="11"/>
  <c r="U263" i="11"/>
  <c r="U264" i="11"/>
  <c r="U265" i="11"/>
  <c r="U266" i="11"/>
  <c r="U267" i="11"/>
  <c r="U268" i="11"/>
  <c r="U269" i="11"/>
  <c r="U270" i="11"/>
  <c r="U271" i="11"/>
  <c r="U272" i="11"/>
  <c r="U273" i="11"/>
  <c r="U274" i="11"/>
  <c r="U275" i="11"/>
  <c r="U276" i="11"/>
  <c r="U277" i="11"/>
  <c r="U294" i="11"/>
  <c r="U295" i="11"/>
  <c r="U296" i="11"/>
  <c r="U297" i="11"/>
  <c r="U298" i="11"/>
  <c r="U299" i="11"/>
  <c r="U300" i="11"/>
  <c r="U301" i="11"/>
  <c r="U302" i="11"/>
  <c r="U303" i="11"/>
  <c r="U304" i="11"/>
  <c r="U305" i="11"/>
  <c r="U306" i="11"/>
  <c r="U307" i="11"/>
  <c r="U308" i="11"/>
  <c r="U309" i="11"/>
  <c r="U310" i="11"/>
  <c r="U311" i="11"/>
  <c r="U312" i="11"/>
  <c r="U313" i="11"/>
  <c r="U314" i="11"/>
  <c r="T245" i="11"/>
  <c r="T246" i="11"/>
  <c r="T247" i="11"/>
  <c r="T248" i="11"/>
  <c r="T249" i="11"/>
  <c r="R37" i="12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P37" i="12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L245" i="11"/>
  <c r="L246" i="11"/>
  <c r="L247" i="11"/>
  <c r="J37" i="12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6" i="11"/>
  <c r="L307" i="11"/>
  <c r="L308" i="11"/>
  <c r="L309" i="11"/>
  <c r="L310" i="11"/>
  <c r="L311" i="11"/>
  <c r="L312" i="11"/>
  <c r="L313" i="11"/>
  <c r="L314" i="11"/>
  <c r="K245" i="11"/>
  <c r="K246" i="11"/>
  <c r="K247" i="11"/>
  <c r="I37" i="12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J245" i="11"/>
  <c r="H37" i="12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I245" i="11"/>
  <c r="I246" i="11"/>
  <c r="G37" i="12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H245" i="11"/>
  <c r="H246" i="11"/>
  <c r="H247" i="11"/>
  <c r="F37" i="12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AD329" i="11"/>
  <c r="AD330" i="11"/>
  <c r="AD331" i="11"/>
  <c r="AD332" i="11"/>
  <c r="AD333" i="11"/>
  <c r="AD334" i="11"/>
  <c r="AD335" i="11"/>
  <c r="AD336" i="11"/>
  <c r="AD337" i="11"/>
  <c r="AD338" i="11"/>
  <c r="AD339" i="11"/>
  <c r="AD340" i="11"/>
  <c r="AD374" i="11"/>
  <c r="AD375" i="11"/>
  <c r="AD376" i="11"/>
  <c r="AD377" i="11"/>
  <c r="AD378" i="11"/>
  <c r="AD379" i="11"/>
  <c r="AD380" i="11"/>
  <c r="AD381" i="11"/>
  <c r="AB27" i="12"/>
  <c r="AD382" i="11"/>
  <c r="AD383" i="11"/>
  <c r="AD384" i="11"/>
  <c r="AD385" i="11"/>
  <c r="AD386" i="11"/>
  <c r="AD387" i="11"/>
  <c r="AC329" i="11"/>
  <c r="AC330" i="11"/>
  <c r="AC331" i="11"/>
  <c r="AC332" i="11"/>
  <c r="AC333" i="11"/>
  <c r="AC334" i="11"/>
  <c r="AC335" i="11"/>
  <c r="AC336" i="11"/>
  <c r="AC337" i="11"/>
  <c r="AC338" i="11"/>
  <c r="AC339" i="11"/>
  <c r="AC340" i="11"/>
  <c r="AC374" i="11"/>
  <c r="AC375" i="11"/>
  <c r="AC376" i="11"/>
  <c r="AC377" i="11"/>
  <c r="AC378" i="11"/>
  <c r="AC379" i="11"/>
  <c r="AC380" i="11"/>
  <c r="AC381" i="11"/>
  <c r="AC382" i="11"/>
  <c r="AC383" i="11"/>
  <c r="AC384" i="11"/>
  <c r="AC385" i="11"/>
  <c r="AC386" i="11"/>
  <c r="AC387" i="11"/>
  <c r="AB329" i="7"/>
  <c r="AB329" i="11" s="1"/>
  <c r="AB330" i="7"/>
  <c r="AB330" i="11" s="1"/>
  <c r="AB331" i="7"/>
  <c r="AB331" i="11" s="1"/>
  <c r="AB332" i="7"/>
  <c r="AB332" i="11" s="1"/>
  <c r="AB333" i="7"/>
  <c r="AB333" i="11" s="1"/>
  <c r="AB334" i="7"/>
  <c r="AB334" i="11" s="1"/>
  <c r="AB335" i="7"/>
  <c r="AB335" i="11" s="1"/>
  <c r="AB336" i="7"/>
  <c r="AB336" i="11" s="1"/>
  <c r="AB337" i="7"/>
  <c r="AB337" i="11" s="1"/>
  <c r="AB338" i="7"/>
  <c r="AB338" i="11" s="1"/>
  <c r="AB339" i="7"/>
  <c r="AB339" i="11" s="1"/>
  <c r="AB340" i="7"/>
  <c r="AB340" i="11" s="1"/>
  <c r="AB374" i="7"/>
  <c r="AB374" i="11" s="1"/>
  <c r="AB375" i="7"/>
  <c r="AB375" i="11" s="1"/>
  <c r="AB376" i="7"/>
  <c r="AB376" i="11" s="1"/>
  <c r="AB377" i="7"/>
  <c r="AB377" i="11" s="1"/>
  <c r="AB378" i="7"/>
  <c r="AB378" i="11" s="1"/>
  <c r="AB379" i="7"/>
  <c r="AB379" i="11" s="1"/>
  <c r="AB380" i="7"/>
  <c r="AB380" i="11" s="1"/>
  <c r="AB381" i="7"/>
  <c r="AB381" i="11" s="1"/>
  <c r="AB382" i="7"/>
  <c r="AB382" i="11" s="1"/>
  <c r="AB383" i="7"/>
  <c r="AB383" i="11" s="1"/>
  <c r="AB384" i="7"/>
  <c r="AB384" i="11" s="1"/>
  <c r="AB385" i="7"/>
  <c r="AB385" i="11" s="1"/>
  <c r="AB386" i="7"/>
  <c r="AB386" i="11"/>
  <c r="AB387" i="7"/>
  <c r="AB387" i="11" s="1"/>
  <c r="AA329" i="7"/>
  <c r="AA329" i="11" s="1"/>
  <c r="AA330" i="7"/>
  <c r="AA330" i="11" s="1"/>
  <c r="AA331" i="7"/>
  <c r="AA331" i="11" s="1"/>
  <c r="AA332" i="7"/>
  <c r="AA332" i="11" s="1"/>
  <c r="AA333" i="7"/>
  <c r="AA333" i="11" s="1"/>
  <c r="AA334" i="7"/>
  <c r="AA334" i="11" s="1"/>
  <c r="AA335" i="7"/>
  <c r="AA335" i="11" s="1"/>
  <c r="AA336" i="7"/>
  <c r="AA336" i="11" s="1"/>
  <c r="AA337" i="7"/>
  <c r="AA337" i="11" s="1"/>
  <c r="AA338" i="7"/>
  <c r="AA338" i="11" s="1"/>
  <c r="AA339" i="7"/>
  <c r="AA339" i="11" s="1"/>
  <c r="AA340" i="7"/>
  <c r="AA340" i="11" s="1"/>
  <c r="AA374" i="7"/>
  <c r="AA374" i="11" s="1"/>
  <c r="AA375" i="7"/>
  <c r="AA375" i="11" s="1"/>
  <c r="AA376" i="7"/>
  <c r="AA376" i="11" s="1"/>
  <c r="AA377" i="7"/>
  <c r="AA377" i="11" s="1"/>
  <c r="AA378" i="7"/>
  <c r="AA378" i="11" s="1"/>
  <c r="AA379" i="7"/>
  <c r="AA379" i="11" s="1"/>
  <c r="AA380" i="7"/>
  <c r="AA380" i="11" s="1"/>
  <c r="AA381" i="7"/>
  <c r="AA381" i="11" s="1"/>
  <c r="AA382" i="7"/>
  <c r="AA382" i="11" s="1"/>
  <c r="AA383" i="7"/>
  <c r="AA383" i="11" s="1"/>
  <c r="AA384" i="7"/>
  <c r="AA384" i="11" s="1"/>
  <c r="AA385" i="7"/>
  <c r="AA385" i="11" s="1"/>
  <c r="AA386" i="7"/>
  <c r="AA386" i="11" s="1"/>
  <c r="AA387" i="7"/>
  <c r="AA387" i="11" s="1"/>
  <c r="Z329" i="7"/>
  <c r="Z329" i="11" s="1"/>
  <c r="Z330" i="7"/>
  <c r="Z330" i="11" s="1"/>
  <c r="Z331" i="7"/>
  <c r="Z331" i="11" s="1"/>
  <c r="Z332" i="7"/>
  <c r="Z332" i="11" s="1"/>
  <c r="Z333" i="7"/>
  <c r="Z333" i="11" s="1"/>
  <c r="Z334" i="7"/>
  <c r="Z334" i="11" s="1"/>
  <c r="Z335" i="7"/>
  <c r="Z335" i="11" s="1"/>
  <c r="Z336" i="7"/>
  <c r="Z336" i="11" s="1"/>
  <c r="Z337" i="7"/>
  <c r="Z337" i="11" s="1"/>
  <c r="Z338" i="7"/>
  <c r="Z338" i="11" s="1"/>
  <c r="Z339" i="7"/>
  <c r="Z339" i="11" s="1"/>
  <c r="Z340" i="7"/>
  <c r="Z340" i="11" s="1"/>
  <c r="Z374" i="7"/>
  <c r="Z374" i="11" s="1"/>
  <c r="Z375" i="7"/>
  <c r="Z375" i="11" s="1"/>
  <c r="Z376" i="7"/>
  <c r="Z376" i="11" s="1"/>
  <c r="Z377" i="7"/>
  <c r="Z377" i="11" s="1"/>
  <c r="Z378" i="7"/>
  <c r="Z378" i="11" s="1"/>
  <c r="Z379" i="7"/>
  <c r="Z379" i="11" s="1"/>
  <c r="Z380" i="7"/>
  <c r="Z380" i="11" s="1"/>
  <c r="Z381" i="7"/>
  <c r="Z381" i="11" s="1"/>
  <c r="Z382" i="7"/>
  <c r="Z382" i="11" s="1"/>
  <c r="Z383" i="7"/>
  <c r="Z383" i="11" s="1"/>
  <c r="Z384" i="7"/>
  <c r="Z384" i="11" s="1"/>
  <c r="Z385" i="7"/>
  <c r="Z385" i="11" s="1"/>
  <c r="Z386" i="7"/>
  <c r="Z386" i="11" s="1"/>
  <c r="Z387" i="7"/>
  <c r="Z387" i="11" s="1"/>
  <c r="Y329" i="7"/>
  <c r="Y329" i="11" s="1"/>
  <c r="Y330" i="7"/>
  <c r="Y330" i="11" s="1"/>
  <c r="Y331" i="7"/>
  <c r="Y331" i="11" s="1"/>
  <c r="Y332" i="7"/>
  <c r="Y332" i="11" s="1"/>
  <c r="Y333" i="7"/>
  <c r="Y333" i="11" s="1"/>
  <c r="Y334" i="7"/>
  <c r="Y334" i="11" s="1"/>
  <c r="Y335" i="7"/>
  <c r="Y335" i="11" s="1"/>
  <c r="Y336" i="7"/>
  <c r="Y336" i="11" s="1"/>
  <c r="Y337" i="7"/>
  <c r="Y337" i="11" s="1"/>
  <c r="Y338" i="7"/>
  <c r="Y338" i="11" s="1"/>
  <c r="Y339" i="7"/>
  <c r="Y339" i="11" s="1"/>
  <c r="Y340" i="7"/>
  <c r="Y340" i="11" s="1"/>
  <c r="Y374" i="7"/>
  <c r="Y374" i="11" s="1"/>
  <c r="Y375" i="7"/>
  <c r="Y375" i="11" s="1"/>
  <c r="Y376" i="7"/>
  <c r="Y376" i="11" s="1"/>
  <c r="Y377" i="7"/>
  <c r="Y377" i="11" s="1"/>
  <c r="Y378" i="7"/>
  <c r="Y378" i="11" s="1"/>
  <c r="Y379" i="7"/>
  <c r="Y379" i="11" s="1"/>
  <c r="Y380" i="7"/>
  <c r="Y380" i="11" s="1"/>
  <c r="Y381" i="7"/>
  <c r="Y381" i="11" s="1"/>
  <c r="Y382" i="7"/>
  <c r="Y382" i="11" s="1"/>
  <c r="Y383" i="7"/>
  <c r="Y383" i="11" s="1"/>
  <c r="Y384" i="7"/>
  <c r="Y384" i="11" s="1"/>
  <c r="Y385" i="7"/>
  <c r="Y385" i="11" s="1"/>
  <c r="Y386" i="7"/>
  <c r="Y386" i="11" s="1"/>
  <c r="Y387" i="7"/>
  <c r="Y387" i="11" s="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W329" i="11"/>
  <c r="W330" i="11"/>
  <c r="W331" i="11"/>
  <c r="W332" i="11"/>
  <c r="W333" i="11"/>
  <c r="W334" i="11"/>
  <c r="W335" i="11"/>
  <c r="W336" i="11"/>
  <c r="W337" i="11"/>
  <c r="W338" i="11"/>
  <c r="W339" i="11"/>
  <c r="W340" i="11"/>
  <c r="W374" i="11"/>
  <c r="W375" i="11"/>
  <c r="W376" i="11"/>
  <c r="W377" i="11"/>
  <c r="W378" i="11"/>
  <c r="W379" i="11"/>
  <c r="W380" i="11"/>
  <c r="W381" i="11"/>
  <c r="W382" i="11"/>
  <c r="W383" i="11"/>
  <c r="W384" i="11"/>
  <c r="W385" i="11"/>
  <c r="W386" i="11"/>
  <c r="W387" i="11"/>
  <c r="V329" i="11"/>
  <c r="V330" i="11"/>
  <c r="T36" i="12"/>
  <c r="V331" i="11"/>
  <c r="V332" i="11"/>
  <c r="V333" i="11"/>
  <c r="V334" i="11"/>
  <c r="V335" i="11"/>
  <c r="V336" i="11"/>
  <c r="V337" i="11"/>
  <c r="V338" i="11"/>
  <c r="V339" i="11"/>
  <c r="V340" i="11"/>
  <c r="V374" i="11"/>
  <c r="V375" i="11"/>
  <c r="V376" i="11"/>
  <c r="V377" i="11"/>
  <c r="V378" i="11"/>
  <c r="V379" i="11"/>
  <c r="T27" i="12"/>
  <c r="V380" i="11"/>
  <c r="V381" i="11"/>
  <c r="V382" i="11"/>
  <c r="V383" i="11"/>
  <c r="V384" i="11"/>
  <c r="V385" i="11"/>
  <c r="V386" i="11"/>
  <c r="V387" i="11"/>
  <c r="U329" i="11"/>
  <c r="S52" i="12"/>
  <c r="T2" i="13"/>
  <c r="U330" i="11"/>
  <c r="U331" i="11"/>
  <c r="U332" i="11"/>
  <c r="U333" i="11"/>
  <c r="U334" i="11"/>
  <c r="U335" i="11"/>
  <c r="U336" i="11"/>
  <c r="U337" i="11"/>
  <c r="U338" i="11"/>
  <c r="U339" i="11"/>
  <c r="U340" i="11"/>
  <c r="U374" i="11"/>
  <c r="U375" i="11"/>
  <c r="U376" i="11"/>
  <c r="U377" i="11"/>
  <c r="U378" i="11"/>
  <c r="U379" i="11"/>
  <c r="U380" i="11"/>
  <c r="U381" i="11"/>
  <c r="U382" i="11"/>
  <c r="U383" i="11"/>
  <c r="U384" i="11"/>
  <c r="U385" i="11"/>
  <c r="U386" i="11"/>
  <c r="U387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S329" i="11"/>
  <c r="S330" i="11"/>
  <c r="Q36" i="12"/>
  <c r="S331" i="11"/>
  <c r="S332" i="11"/>
  <c r="S333" i="11"/>
  <c r="S334" i="11"/>
  <c r="S335" i="11"/>
  <c r="S336" i="11"/>
  <c r="S337" i="11"/>
  <c r="S338" i="11"/>
  <c r="S339" i="11"/>
  <c r="S340" i="11"/>
  <c r="S374" i="11"/>
  <c r="S375" i="11"/>
  <c r="S376" i="11"/>
  <c r="S377" i="11"/>
  <c r="S378" i="11"/>
  <c r="S379" i="11"/>
  <c r="S380" i="11"/>
  <c r="S381" i="11"/>
  <c r="Q27" i="12"/>
  <c r="S382" i="11"/>
  <c r="S383" i="11"/>
  <c r="S384" i="11"/>
  <c r="S385" i="11"/>
  <c r="S386" i="11"/>
  <c r="S387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N36" i="12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N329" i="11"/>
  <c r="N330" i="11"/>
  <c r="N331" i="11"/>
  <c r="N332" i="11"/>
  <c r="N333" i="11"/>
  <c r="N334" i="11"/>
  <c r="N335" i="11"/>
  <c r="N336" i="11"/>
  <c r="N337" i="11"/>
  <c r="N338" i="11"/>
  <c r="N339" i="11"/>
  <c r="N340" i="11"/>
  <c r="N374" i="11"/>
  <c r="N375" i="11"/>
  <c r="N376" i="11"/>
  <c r="N377" i="11"/>
  <c r="N378" i="11"/>
  <c r="N379" i="11"/>
  <c r="N380" i="11"/>
  <c r="N381" i="11"/>
  <c r="N382" i="11"/>
  <c r="N383" i="11"/>
  <c r="N384" i="11"/>
  <c r="N385" i="11"/>
  <c r="N386" i="11"/>
  <c r="N387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74" i="11"/>
  <c r="M375" i="11"/>
  <c r="M376" i="11"/>
  <c r="M377" i="11"/>
  <c r="M378" i="11"/>
  <c r="M379" i="11"/>
  <c r="M380" i="11"/>
  <c r="K27" i="12"/>
  <c r="M381" i="11"/>
  <c r="M382" i="11"/>
  <c r="M383" i="11"/>
  <c r="M384" i="11"/>
  <c r="M385" i="11"/>
  <c r="M386" i="11"/>
  <c r="M387" i="11"/>
  <c r="K36" i="12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74" i="11"/>
  <c r="L375" i="11"/>
  <c r="L376" i="11"/>
  <c r="L377" i="11"/>
  <c r="L378" i="11"/>
  <c r="L379" i="11"/>
  <c r="L380" i="11"/>
  <c r="L381" i="11"/>
  <c r="L382" i="11"/>
  <c r="L383" i="11"/>
  <c r="L384" i="11"/>
  <c r="L385" i="11"/>
  <c r="L386" i="11"/>
  <c r="L387" i="11"/>
  <c r="K329" i="11"/>
  <c r="I36" i="12"/>
  <c r="K330" i="11"/>
  <c r="K331" i="11"/>
  <c r="K332" i="11"/>
  <c r="K333" i="11"/>
  <c r="K334" i="11"/>
  <c r="K335" i="11"/>
  <c r="K336" i="11"/>
  <c r="K337" i="11"/>
  <c r="K338" i="11"/>
  <c r="K339" i="11"/>
  <c r="K340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H36" i="12"/>
  <c r="I329" i="11"/>
  <c r="I330" i="11"/>
  <c r="I331" i="11"/>
  <c r="I332" i="11"/>
  <c r="I333" i="11"/>
  <c r="I334" i="11"/>
  <c r="G36" i="12"/>
  <c r="I335" i="11"/>
  <c r="I336" i="11"/>
  <c r="I337" i="11"/>
  <c r="I338" i="11"/>
  <c r="I339" i="11"/>
  <c r="I340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G329" i="11"/>
  <c r="G330" i="11"/>
  <c r="E52" i="12"/>
  <c r="F2" i="13" s="1"/>
  <c r="G331" i="11"/>
  <c r="G332" i="11"/>
  <c r="G333" i="11"/>
  <c r="G334" i="11"/>
  <c r="G335" i="11"/>
  <c r="G336" i="11"/>
  <c r="G337" i="11"/>
  <c r="G338" i="11"/>
  <c r="G339" i="11"/>
  <c r="G340" i="11"/>
  <c r="G374" i="11"/>
  <c r="G375" i="11"/>
  <c r="G376" i="11"/>
  <c r="G377" i="11"/>
  <c r="G378" i="11"/>
  <c r="G379" i="11"/>
  <c r="E27" i="12"/>
  <c r="G380" i="11"/>
  <c r="G381" i="11"/>
  <c r="G382" i="11"/>
  <c r="G383" i="11"/>
  <c r="G384" i="11"/>
  <c r="G385" i="11"/>
  <c r="G386" i="11"/>
  <c r="G387" i="11"/>
  <c r="F329" i="11"/>
  <c r="F330" i="11"/>
  <c r="D36" i="12"/>
  <c r="F331" i="11"/>
  <c r="F332" i="11"/>
  <c r="F333" i="11"/>
  <c r="F334" i="11"/>
  <c r="F335" i="11"/>
  <c r="F336" i="11"/>
  <c r="F337" i="11"/>
  <c r="F338" i="11"/>
  <c r="F339" i="11"/>
  <c r="F340" i="11"/>
  <c r="F374" i="11"/>
  <c r="F375" i="11"/>
  <c r="D27" i="12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C36" i="12"/>
  <c r="AD71" i="11"/>
  <c r="AB35" i="12"/>
  <c r="AD72" i="11"/>
  <c r="AD73" i="11"/>
  <c r="AD74" i="11"/>
  <c r="AD75" i="11"/>
  <c r="AD76" i="11"/>
  <c r="AD77" i="11"/>
  <c r="AD78" i="11"/>
  <c r="AB33" i="12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106" i="11"/>
  <c r="AD107" i="11"/>
  <c r="AD108" i="11"/>
  <c r="AD109" i="11"/>
  <c r="AD110" i="11"/>
  <c r="AD111" i="11"/>
  <c r="AD112" i="11"/>
  <c r="AD113" i="11"/>
  <c r="AD114" i="11"/>
  <c r="AD115" i="11"/>
  <c r="AD116" i="11"/>
  <c r="AD117" i="11"/>
  <c r="AD118" i="11"/>
  <c r="AD119" i="11"/>
  <c r="AD120" i="11"/>
  <c r="AD121" i="11"/>
  <c r="AD122" i="11"/>
  <c r="AD123" i="11"/>
  <c r="AD124" i="11"/>
  <c r="AD125" i="11"/>
  <c r="AD126" i="11"/>
  <c r="AC71" i="11"/>
  <c r="AA35" i="12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B71" i="11"/>
  <c r="AB72" i="11"/>
  <c r="Z33" i="12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106" i="11"/>
  <c r="AB107" i="11"/>
  <c r="AB108" i="11"/>
  <c r="AB109" i="11"/>
  <c r="AB110" i="11"/>
  <c r="AB111" i="11"/>
  <c r="AB112" i="11"/>
  <c r="AB113" i="11"/>
  <c r="AB114" i="11"/>
  <c r="AB115" i="11"/>
  <c r="AB116" i="11"/>
  <c r="AB117" i="11"/>
  <c r="AB118" i="11"/>
  <c r="AB119" i="11"/>
  <c r="AB120" i="11"/>
  <c r="AB121" i="11"/>
  <c r="AB122" i="11"/>
  <c r="AB123" i="11"/>
  <c r="AB124" i="11"/>
  <c r="AB125" i="11"/>
  <c r="AB126" i="11"/>
  <c r="AA71" i="11"/>
  <c r="AA72" i="11"/>
  <c r="AA73" i="11"/>
  <c r="Y35" i="12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106" i="11"/>
  <c r="AA107" i="11"/>
  <c r="AA108" i="11"/>
  <c r="AA109" i="11"/>
  <c r="AA110" i="11"/>
  <c r="AA111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Z71" i="7"/>
  <c r="Z71" i="11" s="1"/>
  <c r="Z72" i="7"/>
  <c r="Z72" i="11" s="1"/>
  <c r="Z73" i="7"/>
  <c r="Z73" i="11" s="1"/>
  <c r="Z74" i="7"/>
  <c r="Z74" i="11" s="1"/>
  <c r="Z75" i="7"/>
  <c r="Z75" i="11" s="1"/>
  <c r="Z76" i="7"/>
  <c r="Z76" i="11" s="1"/>
  <c r="Z77" i="7"/>
  <c r="Z77" i="11" s="1"/>
  <c r="Z78" i="7"/>
  <c r="Z78" i="11" s="1"/>
  <c r="Z79" i="7"/>
  <c r="Z79" i="11" s="1"/>
  <c r="Z80" i="7"/>
  <c r="Z80" i="11" s="1"/>
  <c r="Z81" i="7"/>
  <c r="Z81" i="11" s="1"/>
  <c r="Z82" i="7"/>
  <c r="Z82" i="11" s="1"/>
  <c r="Z83" i="7"/>
  <c r="Z83" i="11" s="1"/>
  <c r="Z84" i="7"/>
  <c r="Z84" i="11" s="1"/>
  <c r="Z85" i="7"/>
  <c r="Z85" i="11" s="1"/>
  <c r="Z86" i="7"/>
  <c r="Z86" i="11" s="1"/>
  <c r="Z87" i="7"/>
  <c r="Z87" i="11" s="1"/>
  <c r="Z88" i="7"/>
  <c r="Z88" i="11" s="1"/>
  <c r="Z89" i="7"/>
  <c r="Z89" i="11" s="1"/>
  <c r="Z90" i="7"/>
  <c r="Z90" i="11" s="1"/>
  <c r="Z91" i="7"/>
  <c r="Z91" i="11" s="1"/>
  <c r="Z92" i="7"/>
  <c r="Z92" i="11" s="1"/>
  <c r="Z93" i="7"/>
  <c r="Z93" i="11" s="1"/>
  <c r="Z94" i="7"/>
  <c r="Z94" i="11" s="1"/>
  <c r="Z95" i="7"/>
  <c r="Z95" i="11" s="1"/>
  <c r="Z106" i="7"/>
  <c r="Z106" i="11" s="1"/>
  <c r="Z107" i="7"/>
  <c r="Z107" i="11" s="1"/>
  <c r="Z108" i="7"/>
  <c r="Z108" i="11" s="1"/>
  <c r="Z109" i="7"/>
  <c r="Z109" i="11" s="1"/>
  <c r="Z110" i="7"/>
  <c r="Z110" i="11" s="1"/>
  <c r="Z111" i="7"/>
  <c r="Z111" i="11" s="1"/>
  <c r="Z112" i="7"/>
  <c r="Z112" i="11" s="1"/>
  <c r="Z113" i="7"/>
  <c r="Z113" i="11" s="1"/>
  <c r="Z114" i="7"/>
  <c r="Z114" i="11" s="1"/>
  <c r="Z115" i="7"/>
  <c r="Z115" i="11" s="1"/>
  <c r="Z116" i="7"/>
  <c r="Z116" i="11" s="1"/>
  <c r="Z117" i="7"/>
  <c r="Z117" i="11" s="1"/>
  <c r="Z118" i="7"/>
  <c r="Z118" i="11" s="1"/>
  <c r="Z119" i="7"/>
  <c r="Z119" i="11" s="1"/>
  <c r="Z120" i="7"/>
  <c r="Z120" i="11" s="1"/>
  <c r="Z121" i="7"/>
  <c r="Z121" i="11" s="1"/>
  <c r="Z122" i="7"/>
  <c r="Z122" i="11" s="1"/>
  <c r="Z123" i="7"/>
  <c r="Z123" i="11" s="1"/>
  <c r="Z124" i="7"/>
  <c r="Z124" i="11" s="1"/>
  <c r="Z125" i="7"/>
  <c r="Z125" i="11" s="1"/>
  <c r="Z126" i="7"/>
  <c r="Z126" i="11" s="1"/>
  <c r="Y71" i="7"/>
  <c r="Y71" i="11" s="1"/>
  <c r="Y72" i="7"/>
  <c r="Y72" i="11" s="1"/>
  <c r="Y73" i="7"/>
  <c r="Y73" i="11" s="1"/>
  <c r="Y74" i="7"/>
  <c r="Y74" i="11" s="1"/>
  <c r="Y75" i="7"/>
  <c r="Y75" i="11" s="1"/>
  <c r="Y76" i="7"/>
  <c r="Y76" i="11" s="1"/>
  <c r="Y77" i="7"/>
  <c r="Y77" i="11" s="1"/>
  <c r="Y78" i="7"/>
  <c r="Y78" i="11" s="1"/>
  <c r="Y79" i="7"/>
  <c r="Y79" i="11" s="1"/>
  <c r="Y80" i="7"/>
  <c r="Y80" i="11" s="1"/>
  <c r="Y81" i="7"/>
  <c r="Y81" i="11" s="1"/>
  <c r="Y82" i="11"/>
  <c r="Y83" i="11"/>
  <c r="Y84" i="7"/>
  <c r="Y84" i="11" s="1"/>
  <c r="Y85" i="7"/>
  <c r="Y85" i="11" s="1"/>
  <c r="Y86" i="7"/>
  <c r="Y86" i="11" s="1"/>
  <c r="Y87" i="7"/>
  <c r="Y87" i="11" s="1"/>
  <c r="Y88" i="7"/>
  <c r="Y88" i="11" s="1"/>
  <c r="Y89" i="7"/>
  <c r="Y89" i="11" s="1"/>
  <c r="Y90" i="7"/>
  <c r="Y90" i="11" s="1"/>
  <c r="Y91" i="7"/>
  <c r="Y91" i="11" s="1"/>
  <c r="Y92" i="7"/>
  <c r="Y92" i="11" s="1"/>
  <c r="Y93" i="7"/>
  <c r="Y93" i="11" s="1"/>
  <c r="Y94" i="7"/>
  <c r="Y94" i="11" s="1"/>
  <c r="Y95" i="7"/>
  <c r="Y95" i="11" s="1"/>
  <c r="Y106" i="7"/>
  <c r="Y106" i="11" s="1"/>
  <c r="Y107" i="7"/>
  <c r="Y107" i="11" s="1"/>
  <c r="Y108" i="7"/>
  <c r="Y108" i="11" s="1"/>
  <c r="Y109" i="7"/>
  <c r="Y109" i="11" s="1"/>
  <c r="Y110" i="7"/>
  <c r="Y110" i="11" s="1"/>
  <c r="Y111" i="7"/>
  <c r="Y111" i="11" s="1"/>
  <c r="Y112" i="7"/>
  <c r="Y112" i="11" s="1"/>
  <c r="Y113" i="7"/>
  <c r="Y113" i="11" s="1"/>
  <c r="Y114" i="7"/>
  <c r="Y114" i="11" s="1"/>
  <c r="Y115" i="7"/>
  <c r="Y115" i="11" s="1"/>
  <c r="Y116" i="7"/>
  <c r="Y116" i="11" s="1"/>
  <c r="Y117" i="7"/>
  <c r="Y117" i="11" s="1"/>
  <c r="Y118" i="7"/>
  <c r="Y118" i="11" s="1"/>
  <c r="Y119" i="7"/>
  <c r="Y119" i="11" s="1"/>
  <c r="Y120" i="7"/>
  <c r="Y120" i="11" s="1"/>
  <c r="Y121" i="7"/>
  <c r="Y121" i="11" s="1"/>
  <c r="Y122" i="7"/>
  <c r="Y122" i="11" s="1"/>
  <c r="Y123" i="7"/>
  <c r="Y123" i="11" s="1"/>
  <c r="Y124" i="7"/>
  <c r="Y124" i="11" s="1"/>
  <c r="Y125" i="7"/>
  <c r="Y125" i="11" s="1"/>
  <c r="Y126" i="7"/>
  <c r="Y126" i="11" s="1"/>
  <c r="X71" i="11"/>
  <c r="X72" i="11"/>
  <c r="X73" i="11"/>
  <c r="X74" i="11"/>
  <c r="X75" i="11"/>
  <c r="V33" i="12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W71" i="11"/>
  <c r="W72" i="11"/>
  <c r="W73" i="11"/>
  <c r="W74" i="11"/>
  <c r="W75" i="11"/>
  <c r="U33" i="12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106" i="11"/>
  <c r="W107" i="11"/>
  <c r="W108" i="11"/>
  <c r="W109" i="11"/>
  <c r="W110" i="11"/>
  <c r="W111" i="11"/>
  <c r="W112" i="11"/>
  <c r="W113" i="11"/>
  <c r="W114" i="11"/>
  <c r="W115" i="11"/>
  <c r="W116" i="11"/>
  <c r="W117" i="11"/>
  <c r="W118" i="11"/>
  <c r="W119" i="11"/>
  <c r="W120" i="11"/>
  <c r="W121" i="11"/>
  <c r="W122" i="11"/>
  <c r="W123" i="11"/>
  <c r="W124" i="11"/>
  <c r="W125" i="11"/>
  <c r="W126" i="11"/>
  <c r="V71" i="11"/>
  <c r="V72" i="11"/>
  <c r="T33" i="12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106" i="11"/>
  <c r="V107" i="11"/>
  <c r="V108" i="11"/>
  <c r="V109" i="11"/>
  <c r="V110" i="11"/>
  <c r="V111" i="11"/>
  <c r="V112" i="11"/>
  <c r="V113" i="11"/>
  <c r="V114" i="11"/>
  <c r="V115" i="11"/>
  <c r="V116" i="11"/>
  <c r="V117" i="11"/>
  <c r="V118" i="11"/>
  <c r="V119" i="11"/>
  <c r="V120" i="11"/>
  <c r="V121" i="11"/>
  <c r="V122" i="11"/>
  <c r="V123" i="11"/>
  <c r="V124" i="11"/>
  <c r="V125" i="11"/>
  <c r="V126" i="11"/>
  <c r="T35" i="12"/>
  <c r="U71" i="11"/>
  <c r="U72" i="11"/>
  <c r="U73" i="11"/>
  <c r="S33" i="12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T71" i="11"/>
  <c r="R35" i="12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S71" i="11"/>
  <c r="S72" i="11"/>
  <c r="Q35" i="12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R71" i="11"/>
  <c r="R72" i="11"/>
  <c r="R73" i="11"/>
  <c r="P33" i="12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Q71" i="11"/>
  <c r="Q72" i="11"/>
  <c r="Q73" i="11"/>
  <c r="Q74" i="11"/>
  <c r="O35" i="12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P71" i="11"/>
  <c r="P72" i="11"/>
  <c r="P73" i="11"/>
  <c r="P74" i="11"/>
  <c r="P75" i="11"/>
  <c r="N33" i="12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O71" i="11"/>
  <c r="M52" i="12"/>
  <c r="N2" i="13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M5" i="12"/>
  <c r="O88" i="11"/>
  <c r="O89" i="11"/>
  <c r="O90" i="11"/>
  <c r="O91" i="11"/>
  <c r="O92" i="11"/>
  <c r="O93" i="11"/>
  <c r="O94" i="11"/>
  <c r="O95" i="11"/>
  <c r="O106" i="11"/>
  <c r="O107" i="11"/>
  <c r="O108" i="11"/>
  <c r="O109" i="11"/>
  <c r="O110" i="11"/>
  <c r="O111" i="11"/>
  <c r="O112" i="11"/>
  <c r="O113" i="11"/>
  <c r="M7" i="12"/>
  <c r="O114" i="11"/>
  <c r="O115" i="11"/>
  <c r="O116" i="11"/>
  <c r="O117" i="11"/>
  <c r="O118" i="11"/>
  <c r="O119" i="11"/>
  <c r="O120" i="11"/>
  <c r="O121" i="11"/>
  <c r="M9" i="12"/>
  <c r="O122" i="11"/>
  <c r="O123" i="11"/>
  <c r="O124" i="11"/>
  <c r="O125" i="11"/>
  <c r="O126" i="11"/>
  <c r="N71" i="11"/>
  <c r="N72" i="11"/>
  <c r="N73" i="11"/>
  <c r="L33" i="12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106" i="11"/>
  <c r="N107" i="11"/>
  <c r="L7" i="12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L9" i="12"/>
  <c r="N124" i="11"/>
  <c r="N125" i="11"/>
  <c r="N126" i="11"/>
  <c r="M71" i="11"/>
  <c r="M72" i="11"/>
  <c r="M73" i="11"/>
  <c r="K33" i="12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J71" i="11"/>
  <c r="H33" i="12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H35" i="12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E71" i="11"/>
  <c r="E72" i="11"/>
  <c r="E73" i="11"/>
  <c r="E74" i="11"/>
  <c r="C33" i="12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AE329" i="11"/>
  <c r="AE330" i="11"/>
  <c r="AE331" i="11"/>
  <c r="AE332" i="11"/>
  <c r="AE333" i="11"/>
  <c r="AE334" i="11"/>
  <c r="AE335" i="11"/>
  <c r="AE336" i="11"/>
  <c r="AE337" i="11"/>
  <c r="AE338" i="11"/>
  <c r="AE339" i="11"/>
  <c r="AE340" i="11"/>
  <c r="AE374" i="11"/>
  <c r="AE375" i="11"/>
  <c r="AE376" i="11"/>
  <c r="AE377" i="11"/>
  <c r="AE378" i="11"/>
  <c r="AE379" i="11"/>
  <c r="AE380" i="11"/>
  <c r="AE381" i="11"/>
  <c r="AE382" i="11"/>
  <c r="AE383" i="11"/>
  <c r="AE384" i="11"/>
  <c r="AE385" i="11"/>
  <c r="AE386" i="11"/>
  <c r="AE387" i="11"/>
  <c r="AF329" i="11"/>
  <c r="AF330" i="11"/>
  <c r="AF331" i="11"/>
  <c r="AF332" i="11"/>
  <c r="AF333" i="11"/>
  <c r="AF334" i="11"/>
  <c r="AF335" i="11"/>
  <c r="AF336" i="11"/>
  <c r="AF337" i="11"/>
  <c r="AF338" i="11"/>
  <c r="AF339" i="11"/>
  <c r="AF340" i="11"/>
  <c r="AF374" i="11"/>
  <c r="AF375" i="11"/>
  <c r="AF376" i="11"/>
  <c r="AF377" i="11"/>
  <c r="AF378" i="11"/>
  <c r="AF379" i="11"/>
  <c r="AF380" i="11"/>
  <c r="AF381" i="11"/>
  <c r="AF382" i="11"/>
  <c r="AF383" i="11"/>
  <c r="AF384" i="11"/>
  <c r="AF385" i="11"/>
  <c r="AF386" i="11"/>
  <c r="AF387" i="11"/>
  <c r="AG329" i="7"/>
  <c r="AG329" i="11" s="1"/>
  <c r="AG330" i="7"/>
  <c r="AG330" i="11" s="1"/>
  <c r="AG331" i="7"/>
  <c r="AG331" i="11" s="1"/>
  <c r="AG332" i="7"/>
  <c r="AG332" i="11" s="1"/>
  <c r="AG333" i="7"/>
  <c r="AG333" i="11" s="1"/>
  <c r="AG334" i="7"/>
  <c r="AG334" i="11" s="1"/>
  <c r="AG335" i="7"/>
  <c r="AG335" i="11" s="1"/>
  <c r="AG336" i="7"/>
  <c r="AG336" i="11" s="1"/>
  <c r="AG337" i="7"/>
  <c r="AG337" i="11" s="1"/>
  <c r="AG338" i="7"/>
  <c r="AG338" i="11" s="1"/>
  <c r="AG339" i="7"/>
  <c r="AG339" i="11" s="1"/>
  <c r="AG340" i="7"/>
  <c r="AG340" i="11" s="1"/>
  <c r="AG374" i="7"/>
  <c r="AG374" i="11" s="1"/>
  <c r="AG375" i="7"/>
  <c r="AG375" i="11" s="1"/>
  <c r="AG376" i="7"/>
  <c r="AG376" i="11" s="1"/>
  <c r="AG377" i="7"/>
  <c r="AG377" i="11" s="1"/>
  <c r="AG378" i="7"/>
  <c r="AG378" i="11" s="1"/>
  <c r="AG379" i="7"/>
  <c r="AG379" i="11" s="1"/>
  <c r="AG380" i="7"/>
  <c r="AG380" i="11" s="1"/>
  <c r="AG381" i="7"/>
  <c r="AG381" i="11" s="1"/>
  <c r="AG382" i="7"/>
  <c r="AG382" i="11" s="1"/>
  <c r="AG383" i="7"/>
  <c r="AG383" i="11" s="1"/>
  <c r="AG384" i="7"/>
  <c r="AG384" i="11" s="1"/>
  <c r="AG385" i="7"/>
  <c r="AG385" i="11" s="1"/>
  <c r="AG386" i="7"/>
  <c r="AG386" i="11" s="1"/>
  <c r="AG387" i="7"/>
  <c r="AG387" i="11" s="1"/>
  <c r="AH329" i="11"/>
  <c r="AH330" i="11"/>
  <c r="AH331" i="11"/>
  <c r="AH332" i="11"/>
  <c r="AH333" i="11"/>
  <c r="AH334" i="11"/>
  <c r="AH335" i="11"/>
  <c r="AH336" i="11"/>
  <c r="AH337" i="11"/>
  <c r="AH338" i="11"/>
  <c r="AH339" i="11"/>
  <c r="AH375" i="11"/>
  <c r="AH376" i="11"/>
  <c r="AH377" i="11"/>
  <c r="AH380" i="11"/>
  <c r="AH381" i="11"/>
  <c r="AH382" i="11"/>
  <c r="AH383" i="11"/>
  <c r="AH384" i="11"/>
  <c r="AH385" i="11"/>
  <c r="AE245" i="11"/>
  <c r="AC37" i="12"/>
  <c r="AE246" i="11"/>
  <c r="AE247" i="11"/>
  <c r="AE248" i="11"/>
  <c r="AE249" i="11"/>
  <c r="AE250" i="11"/>
  <c r="AE251" i="11"/>
  <c r="AE252" i="11"/>
  <c r="AE253" i="11"/>
  <c r="AE254" i="11"/>
  <c r="AE255" i="11"/>
  <c r="AE256" i="11"/>
  <c r="AE257" i="11"/>
  <c r="AE258" i="11"/>
  <c r="AE259" i="11"/>
  <c r="AE260" i="11"/>
  <c r="AE261" i="11"/>
  <c r="AE262" i="11"/>
  <c r="AE263" i="11"/>
  <c r="AE264" i="11"/>
  <c r="AE265" i="11"/>
  <c r="AE266" i="11"/>
  <c r="AE267" i="11"/>
  <c r="AE268" i="11"/>
  <c r="AE269" i="11"/>
  <c r="AE270" i="11"/>
  <c r="AE271" i="11"/>
  <c r="AE272" i="11"/>
  <c r="AE273" i="11"/>
  <c r="AE274" i="11"/>
  <c r="AE275" i="11"/>
  <c r="AE276" i="11"/>
  <c r="AE277" i="11"/>
  <c r="AE294" i="11"/>
  <c r="AE295" i="11"/>
  <c r="AE296" i="11"/>
  <c r="AE297" i="11"/>
  <c r="AE298" i="11"/>
  <c r="AE299" i="11"/>
  <c r="AE300" i="11"/>
  <c r="AE301" i="11"/>
  <c r="AE302" i="11"/>
  <c r="AE303" i="11"/>
  <c r="AE304" i="11"/>
  <c r="AE305" i="11"/>
  <c r="AE306" i="11"/>
  <c r="AE307" i="11"/>
  <c r="AE308" i="11"/>
  <c r="AE309" i="11"/>
  <c r="AE310" i="11"/>
  <c r="AE311" i="11"/>
  <c r="AE312" i="11"/>
  <c r="AE313" i="11"/>
  <c r="AE314" i="11"/>
  <c r="AF245" i="11"/>
  <c r="AF246" i="11"/>
  <c r="AF247" i="11"/>
  <c r="AD8" i="12"/>
  <c r="AF248" i="11"/>
  <c r="AF249" i="11"/>
  <c r="AF250" i="11"/>
  <c r="AF251" i="11"/>
  <c r="AF252" i="11"/>
  <c r="AF253" i="11"/>
  <c r="AF254" i="11"/>
  <c r="AF255" i="11"/>
  <c r="AF256" i="11"/>
  <c r="AF257" i="11"/>
  <c r="AF258" i="11"/>
  <c r="AF259" i="11"/>
  <c r="AF260" i="11"/>
  <c r="AF261" i="11"/>
  <c r="AF262" i="11"/>
  <c r="AF263" i="11"/>
  <c r="AD10" i="12"/>
  <c r="AF264" i="11"/>
  <c r="AF265" i="11"/>
  <c r="AF266" i="11"/>
  <c r="AF267" i="11"/>
  <c r="AF268" i="11"/>
  <c r="AF269" i="11"/>
  <c r="AF270" i="11"/>
  <c r="AF271" i="11"/>
  <c r="AD12" i="12"/>
  <c r="AF272" i="11"/>
  <c r="AF273" i="11"/>
  <c r="AF274" i="11"/>
  <c r="AF275" i="11"/>
  <c r="AF276" i="11"/>
  <c r="AF277" i="11"/>
  <c r="AF294" i="11"/>
  <c r="AF295" i="11"/>
  <c r="AD17" i="12"/>
  <c r="AF296" i="11"/>
  <c r="AF297" i="11"/>
  <c r="AF298" i="11"/>
  <c r="AF299" i="11"/>
  <c r="AF300" i="11"/>
  <c r="AF301" i="11"/>
  <c r="AF302" i="11"/>
  <c r="AF303" i="11"/>
  <c r="AF304" i="11"/>
  <c r="AF305" i="11"/>
  <c r="AF306" i="11"/>
  <c r="AF307" i="11"/>
  <c r="AF308" i="11"/>
  <c r="AF309" i="11"/>
  <c r="AF310" i="11"/>
  <c r="AF311" i="11"/>
  <c r="AD20" i="12"/>
  <c r="AF312" i="11"/>
  <c r="AF313" i="11"/>
  <c r="AF314" i="11"/>
  <c r="AG245" i="7"/>
  <c r="AG245" i="11" s="1"/>
  <c r="AG246" i="7"/>
  <c r="AG246" i="11" s="1"/>
  <c r="AG247" i="7"/>
  <c r="AG247" i="11" s="1"/>
  <c r="AG248" i="7"/>
  <c r="AG248" i="11" s="1"/>
  <c r="AG249" i="7"/>
  <c r="AG249" i="11" s="1"/>
  <c r="AG250" i="7"/>
  <c r="AG250" i="11" s="1"/>
  <c r="AG251" i="7"/>
  <c r="AG251" i="11" s="1"/>
  <c r="AG252" i="7"/>
  <c r="AG252" i="11" s="1"/>
  <c r="AG253" i="7"/>
  <c r="AG253" i="11" s="1"/>
  <c r="AG254" i="7"/>
  <c r="AG254" i="11" s="1"/>
  <c r="AG255" i="7"/>
  <c r="AG255" i="11" s="1"/>
  <c r="AG256" i="7"/>
  <c r="AG256" i="11" s="1"/>
  <c r="AG257" i="7"/>
  <c r="AG257" i="11" s="1"/>
  <c r="AG258" i="7"/>
  <c r="AG258" i="11" s="1"/>
  <c r="AG259" i="7"/>
  <c r="AG259" i="11" s="1"/>
  <c r="AG260" i="7"/>
  <c r="AG260" i="11" s="1"/>
  <c r="AG261" i="7"/>
  <c r="AG261" i="11" s="1"/>
  <c r="AG262" i="7"/>
  <c r="AG262" i="11" s="1"/>
  <c r="AG263" i="7"/>
  <c r="AG263" i="11" s="1"/>
  <c r="AG264" i="7"/>
  <c r="AG264" i="11" s="1"/>
  <c r="AG265" i="7"/>
  <c r="AG265" i="11" s="1"/>
  <c r="AG266" i="7"/>
  <c r="AG266" i="11" s="1"/>
  <c r="AG267" i="7"/>
  <c r="AG267" i="11" s="1"/>
  <c r="AG268" i="7"/>
  <c r="AG268" i="11" s="1"/>
  <c r="AG269" i="7"/>
  <c r="AG269" i="11" s="1"/>
  <c r="AG270" i="7"/>
  <c r="AG270" i="11" s="1"/>
  <c r="AG271" i="7"/>
  <c r="AG271" i="11" s="1"/>
  <c r="AG272" i="7"/>
  <c r="AG272" i="11" s="1"/>
  <c r="AG273" i="7"/>
  <c r="AG273" i="11" s="1"/>
  <c r="AG274" i="7"/>
  <c r="AG274" i="11" s="1"/>
  <c r="AG275" i="7"/>
  <c r="AG275" i="11" s="1"/>
  <c r="AG276" i="7"/>
  <c r="AG276" i="11" s="1"/>
  <c r="AG277" i="7"/>
  <c r="AG277" i="11" s="1"/>
  <c r="AG294" i="7"/>
  <c r="AG294" i="11" s="1"/>
  <c r="AG295" i="7"/>
  <c r="AG295" i="11" s="1"/>
  <c r="AG296" i="7"/>
  <c r="AG296" i="11" s="1"/>
  <c r="AG297" i="7"/>
  <c r="AG297" i="11" s="1"/>
  <c r="AG298" i="7"/>
  <c r="AG298" i="11" s="1"/>
  <c r="AG299" i="7"/>
  <c r="AG299" i="11" s="1"/>
  <c r="AG300" i="7"/>
  <c r="AG300" i="11" s="1"/>
  <c r="AG301" i="7"/>
  <c r="AG301" i="11" s="1"/>
  <c r="AG302" i="7"/>
  <c r="AG302" i="11" s="1"/>
  <c r="AG303" i="7"/>
  <c r="AG303" i="11" s="1"/>
  <c r="AG304" i="7"/>
  <c r="AG304" i="11" s="1"/>
  <c r="AG305" i="7"/>
  <c r="AG305" i="11" s="1"/>
  <c r="AG306" i="7"/>
  <c r="AG306" i="11" s="1"/>
  <c r="AG307" i="7"/>
  <c r="AG307" i="11" s="1"/>
  <c r="AG308" i="7"/>
  <c r="AG308" i="11" s="1"/>
  <c r="AG309" i="7"/>
  <c r="AG309" i="11" s="1"/>
  <c r="AG310" i="7"/>
  <c r="AG310" i="11" s="1"/>
  <c r="AG311" i="7"/>
  <c r="AG311" i="11" s="1"/>
  <c r="AG312" i="7"/>
  <c r="AG312" i="11" s="1"/>
  <c r="AG313" i="7"/>
  <c r="AG313" i="11" s="1"/>
  <c r="AG314" i="7"/>
  <c r="AG314" i="11" s="1"/>
  <c r="AH245" i="11"/>
  <c r="AH247" i="11"/>
  <c r="AH248" i="11"/>
  <c r="AH249" i="11"/>
  <c r="AH250" i="11"/>
  <c r="AH252" i="11"/>
  <c r="AH253" i="11"/>
  <c r="AH255" i="11"/>
  <c r="AH256" i="11"/>
  <c r="AH257" i="11"/>
  <c r="AH259" i="11"/>
  <c r="AH260" i="11"/>
  <c r="AH261" i="11"/>
  <c r="AH262" i="11"/>
  <c r="AH263" i="11"/>
  <c r="AH264" i="11"/>
  <c r="AH265" i="11"/>
  <c r="AH266" i="11"/>
  <c r="AH267" i="11"/>
  <c r="AH268" i="11"/>
  <c r="AH269" i="11"/>
  <c r="AH270" i="11"/>
  <c r="AH271" i="11"/>
  <c r="AH272" i="11"/>
  <c r="AH273" i="11"/>
  <c r="AH274" i="11"/>
  <c r="AH275" i="11"/>
  <c r="AH276" i="11"/>
  <c r="AH277" i="11"/>
  <c r="AH294" i="11"/>
  <c r="AH295" i="11"/>
  <c r="AH296" i="11"/>
  <c r="AH297" i="11"/>
  <c r="AH298" i="11"/>
  <c r="AH299" i="11"/>
  <c r="AH300" i="11"/>
  <c r="AH301" i="11"/>
  <c r="AH302" i="11"/>
  <c r="AH303" i="11"/>
  <c r="AH304" i="11"/>
  <c r="AH305" i="11"/>
  <c r="AH306" i="11"/>
  <c r="AH307" i="11"/>
  <c r="AH308" i="11"/>
  <c r="AH311" i="11"/>
  <c r="AH312" i="11"/>
  <c r="AH313" i="11"/>
  <c r="AH314" i="11"/>
  <c r="AE315" i="11"/>
  <c r="AC38" i="12"/>
  <c r="AE319" i="11"/>
  <c r="AE323" i="11"/>
  <c r="AE328" i="11"/>
  <c r="AF315" i="11"/>
  <c r="AF319" i="11"/>
  <c r="AF323" i="11"/>
  <c r="AF328" i="11"/>
  <c r="AG315" i="7"/>
  <c r="AG315" i="11" s="1"/>
  <c r="AG319" i="7"/>
  <c r="AG319" i="11" s="1"/>
  <c r="AG323" i="7"/>
  <c r="AG323" i="11" s="1"/>
  <c r="AG328" i="7"/>
  <c r="AG328" i="11" s="1"/>
  <c r="AH319" i="11"/>
  <c r="AH323" i="11"/>
  <c r="AH328" i="11"/>
  <c r="AE68" i="11"/>
  <c r="AC39" i="12"/>
  <c r="AE148" i="11"/>
  <c r="AE149" i="11"/>
  <c r="AE150" i="11"/>
  <c r="AE151" i="11"/>
  <c r="AE152" i="11"/>
  <c r="AE153" i="11"/>
  <c r="AE154" i="11"/>
  <c r="AE155" i="11"/>
  <c r="AE156" i="11"/>
  <c r="AE157" i="11"/>
  <c r="AE158" i="11"/>
  <c r="AE159" i="11"/>
  <c r="AE160" i="11"/>
  <c r="AE161" i="11"/>
  <c r="AE162" i="11"/>
  <c r="AE163" i="11"/>
  <c r="AE164" i="11"/>
  <c r="AE165" i="11"/>
  <c r="AE166" i="11"/>
  <c r="AF68" i="11"/>
  <c r="AF148" i="11"/>
  <c r="AF149" i="11"/>
  <c r="AF150" i="11"/>
  <c r="AF151" i="11"/>
  <c r="AF152" i="11"/>
  <c r="AF153" i="11"/>
  <c r="AF154" i="11"/>
  <c r="AF155" i="11"/>
  <c r="AF156" i="11"/>
  <c r="AF157" i="11"/>
  <c r="AF158" i="11"/>
  <c r="AF159" i="11"/>
  <c r="AF160" i="11"/>
  <c r="AF161" i="11"/>
  <c r="AF162" i="11"/>
  <c r="AF163" i="11"/>
  <c r="AF164" i="11"/>
  <c r="AF165" i="11"/>
  <c r="AF166" i="11"/>
  <c r="AG68" i="11"/>
  <c r="AG148" i="7"/>
  <c r="AG148" i="11" s="1"/>
  <c r="AG149" i="7"/>
  <c r="AG149" i="11" s="1"/>
  <c r="AG150" i="7"/>
  <c r="AG150" i="11" s="1"/>
  <c r="AG151" i="7"/>
  <c r="AG151" i="11" s="1"/>
  <c r="AG152" i="7"/>
  <c r="AG152" i="11" s="1"/>
  <c r="AG153" i="7"/>
  <c r="AG153" i="11" s="1"/>
  <c r="AG154" i="7"/>
  <c r="AG154" i="11" s="1"/>
  <c r="AG155" i="7"/>
  <c r="AG155" i="11" s="1"/>
  <c r="AG156" i="7"/>
  <c r="AG156" i="11" s="1"/>
  <c r="AG157" i="7"/>
  <c r="AG157" i="11" s="1"/>
  <c r="AG158" i="7"/>
  <c r="AG158" i="11" s="1"/>
  <c r="AG159" i="7"/>
  <c r="AG159" i="11" s="1"/>
  <c r="AG160" i="7"/>
  <c r="AG160" i="11" s="1"/>
  <c r="AG161" i="7"/>
  <c r="AG161" i="11" s="1"/>
  <c r="AG162" i="7"/>
  <c r="AG162" i="11" s="1"/>
  <c r="AG163" i="7"/>
  <c r="AG163" i="11" s="1"/>
  <c r="AG164" i="7"/>
  <c r="AG164" i="11" s="1"/>
  <c r="AG165" i="7"/>
  <c r="AG165" i="11" s="1"/>
  <c r="AG166" i="7"/>
  <c r="AG166" i="11" s="1"/>
  <c r="AH68" i="11"/>
  <c r="AH148" i="11"/>
  <c r="AH149" i="11"/>
  <c r="AH151" i="11"/>
  <c r="AH154" i="11"/>
  <c r="AH156" i="11"/>
  <c r="AH157" i="11"/>
  <c r="AH159" i="11"/>
  <c r="AH160" i="11"/>
  <c r="AH161" i="11"/>
  <c r="AH165" i="11"/>
  <c r="AE278" i="11"/>
  <c r="AE279" i="11"/>
  <c r="AE280" i="11"/>
  <c r="AE281" i="11"/>
  <c r="AE282" i="11"/>
  <c r="AE283" i="11"/>
  <c r="AE284" i="11"/>
  <c r="AE285" i="11"/>
  <c r="AE286" i="11"/>
  <c r="AE287" i="11"/>
  <c r="AE288" i="11"/>
  <c r="AE289" i="11"/>
  <c r="AE290" i="11"/>
  <c r="AE291" i="11"/>
  <c r="AE292" i="11"/>
  <c r="AE293" i="11"/>
  <c r="AC40" i="12"/>
  <c r="AF278" i="11"/>
  <c r="AF279" i="11"/>
  <c r="AF280" i="11"/>
  <c r="AF281" i="11"/>
  <c r="AF282" i="11"/>
  <c r="AF283" i="11"/>
  <c r="AF284" i="11"/>
  <c r="AF285" i="11"/>
  <c r="AF286" i="11"/>
  <c r="AF287" i="11"/>
  <c r="AF288" i="11"/>
  <c r="AF289" i="11"/>
  <c r="AF290" i="11"/>
  <c r="AF291" i="11"/>
  <c r="AF292" i="11"/>
  <c r="AF293" i="11"/>
  <c r="AG278" i="7"/>
  <c r="AG278" i="11" s="1"/>
  <c r="AG279" i="7"/>
  <c r="AG279" i="11" s="1"/>
  <c r="AG280" i="7"/>
  <c r="AG280" i="11" s="1"/>
  <c r="AG281" i="7"/>
  <c r="AG281" i="11" s="1"/>
  <c r="AG282" i="7"/>
  <c r="AG282" i="11" s="1"/>
  <c r="AG283" i="7"/>
  <c r="AG283" i="11" s="1"/>
  <c r="AG284" i="7"/>
  <c r="AG284" i="11" s="1"/>
  <c r="AG285" i="7"/>
  <c r="AG285" i="11" s="1"/>
  <c r="AG286" i="7"/>
  <c r="AG286" i="11" s="1"/>
  <c r="AG287" i="7"/>
  <c r="AG287" i="11" s="1"/>
  <c r="AG288" i="7"/>
  <c r="AG288" i="11" s="1"/>
  <c r="AG289" i="7"/>
  <c r="AG289" i="11" s="1"/>
  <c r="AG290" i="7"/>
  <c r="AG290" i="11" s="1"/>
  <c r="AG291" i="7"/>
  <c r="AG291" i="11" s="1"/>
  <c r="AG292" i="7"/>
  <c r="AG292" i="11" s="1"/>
  <c r="AG293" i="7"/>
  <c r="AG293" i="11" s="1"/>
  <c r="AH279" i="11"/>
  <c r="AH280" i="11"/>
  <c r="AH281" i="11"/>
  <c r="AH282" i="11"/>
  <c r="AH284" i="11"/>
  <c r="AH285" i="11"/>
  <c r="AH287" i="11"/>
  <c r="AH288" i="11"/>
  <c r="AH289" i="11"/>
  <c r="AH292" i="11"/>
  <c r="AH293" i="11"/>
  <c r="AE316" i="11"/>
  <c r="AE318" i="11"/>
  <c r="AE388" i="11"/>
  <c r="AE395" i="11"/>
  <c r="AC41" i="12"/>
  <c r="AF316" i="11"/>
  <c r="AD41" i="12"/>
  <c r="AF318" i="11"/>
  <c r="AF388" i="11"/>
  <c r="AF395" i="11"/>
  <c r="AG318" i="7"/>
  <c r="AG318" i="11" s="1"/>
  <c r="AG388" i="7"/>
  <c r="AG388" i="11" s="1"/>
  <c r="AG395" i="7"/>
  <c r="AG395" i="11" s="1"/>
  <c r="AH316" i="11"/>
  <c r="AH318" i="11"/>
  <c r="AH388" i="11"/>
  <c r="AH395" i="11"/>
  <c r="AE2" i="11"/>
  <c r="AE28" i="11"/>
  <c r="AE29" i="11"/>
  <c r="AE30" i="11"/>
  <c r="AE31" i="11"/>
  <c r="AE32" i="11"/>
  <c r="AC42" i="12"/>
  <c r="AE33" i="11"/>
  <c r="AE34" i="11"/>
  <c r="AE35" i="11"/>
  <c r="AE36" i="11"/>
  <c r="AE37" i="11"/>
  <c r="AF2" i="11"/>
  <c r="AF28" i="11"/>
  <c r="AD16" i="12"/>
  <c r="AF29" i="11"/>
  <c r="AF30" i="11"/>
  <c r="AF31" i="11"/>
  <c r="AF32" i="11"/>
  <c r="AF33" i="11"/>
  <c r="AF34" i="11"/>
  <c r="AF35" i="11"/>
  <c r="AF36" i="11"/>
  <c r="AF37" i="11"/>
  <c r="AG2" i="7"/>
  <c r="AG2" i="11" s="1"/>
  <c r="AG28" i="7"/>
  <c r="AG28" i="11" s="1"/>
  <c r="AG29" i="7"/>
  <c r="AG29" i="11" s="1"/>
  <c r="AG30" i="7"/>
  <c r="AG30" i="11" s="1"/>
  <c r="AG31" i="7"/>
  <c r="AG31" i="11" s="1"/>
  <c r="AG32" i="7"/>
  <c r="AG32" i="11" s="1"/>
  <c r="AG35" i="7"/>
  <c r="AG35" i="11" s="1"/>
  <c r="AG36" i="7"/>
  <c r="AG36" i="11" s="1"/>
  <c r="AG37" i="7"/>
  <c r="AG37" i="11" s="1"/>
  <c r="AH2" i="11"/>
  <c r="AH30" i="11"/>
  <c r="AH31" i="11"/>
  <c r="AH32" i="11"/>
  <c r="AH34" i="11"/>
  <c r="AH35" i="11"/>
  <c r="AH36" i="11"/>
  <c r="AH37" i="11"/>
  <c r="AE3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55" i="11"/>
  <c r="AE56" i="11"/>
  <c r="AE57" i="11"/>
  <c r="AE58" i="11"/>
  <c r="AC32" i="12"/>
  <c r="AE59" i="11"/>
  <c r="AE60" i="11"/>
  <c r="AE61" i="11"/>
  <c r="AE62" i="11"/>
  <c r="AE63" i="11"/>
  <c r="AE64" i="11"/>
  <c r="AE65" i="11"/>
  <c r="AE66" i="11"/>
  <c r="AE67" i="11"/>
  <c r="AF3" i="11"/>
  <c r="AF12" i="11"/>
  <c r="AF13" i="11"/>
  <c r="AF14" i="11"/>
  <c r="AD43" i="12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55" i="11"/>
  <c r="AF56" i="11"/>
  <c r="AF57" i="11"/>
  <c r="AD32" i="12"/>
  <c r="AF58" i="11"/>
  <c r="AF59" i="11"/>
  <c r="AF60" i="11"/>
  <c r="AF61" i="11"/>
  <c r="AF62" i="11"/>
  <c r="AF63" i="11"/>
  <c r="AF64" i="11"/>
  <c r="AF65" i="11"/>
  <c r="AF66" i="11"/>
  <c r="AF67" i="11"/>
  <c r="AG3" i="7"/>
  <c r="AG3" i="11" s="1"/>
  <c r="AG12" i="7"/>
  <c r="AG12" i="11" s="1"/>
  <c r="AG13" i="7"/>
  <c r="AG13" i="11" s="1"/>
  <c r="AG14" i="7"/>
  <c r="AG14" i="11" s="1"/>
  <c r="AG15" i="7"/>
  <c r="AG15" i="11" s="1"/>
  <c r="AG16" i="7"/>
  <c r="AG16" i="11" s="1"/>
  <c r="AG17" i="7"/>
  <c r="AG17" i="11" s="1"/>
  <c r="AG18" i="7"/>
  <c r="AG18" i="11" s="1"/>
  <c r="AG19" i="7"/>
  <c r="AG19" i="11" s="1"/>
  <c r="AG20" i="7"/>
  <c r="AG20" i="11" s="1"/>
  <c r="AG21" i="7"/>
  <c r="AG21" i="11" s="1"/>
  <c r="AG22" i="7"/>
  <c r="AG22" i="11" s="1"/>
  <c r="AG23" i="7"/>
  <c r="AG23" i="11" s="1"/>
  <c r="AG24" i="7"/>
  <c r="AG24" i="11" s="1"/>
  <c r="AG25" i="7"/>
  <c r="AG25" i="11" s="1"/>
  <c r="AG26" i="7"/>
  <c r="AG26" i="11" s="1"/>
  <c r="AG27" i="7"/>
  <c r="AG27" i="11" s="1"/>
  <c r="AG55" i="7"/>
  <c r="AG55" i="11" s="1"/>
  <c r="AG56" i="7"/>
  <c r="AG56" i="11" s="1"/>
  <c r="AG57" i="7"/>
  <c r="AG57" i="11" s="1"/>
  <c r="AG58" i="7"/>
  <c r="AG58" i="11" s="1"/>
  <c r="AG59" i="7"/>
  <c r="AG59" i="11" s="1"/>
  <c r="AG60" i="7"/>
  <c r="AG60" i="11" s="1"/>
  <c r="AG61" i="7"/>
  <c r="AG61" i="11" s="1"/>
  <c r="AG62" i="7"/>
  <c r="AG62" i="11" s="1"/>
  <c r="AG63" i="7"/>
  <c r="AG63" i="11" s="1"/>
  <c r="AG64" i="7"/>
  <c r="AG64" i="11" s="1"/>
  <c r="AG65" i="7"/>
  <c r="AG65" i="11" s="1"/>
  <c r="AG66" i="7"/>
  <c r="AG66" i="11" s="1"/>
  <c r="AG67" i="7"/>
  <c r="AG67" i="11" s="1"/>
  <c r="AH3" i="11"/>
  <c r="AH12" i="11"/>
  <c r="AH13" i="11"/>
  <c r="AH14" i="11"/>
  <c r="AH15" i="11"/>
  <c r="AH16" i="11"/>
  <c r="AH18" i="11"/>
  <c r="AH19" i="11"/>
  <c r="AH21" i="11"/>
  <c r="AH22" i="11"/>
  <c r="AH23" i="11"/>
  <c r="AH24" i="11"/>
  <c r="AH26" i="11"/>
  <c r="AH27" i="11"/>
  <c r="AH55" i="11"/>
  <c r="AH56" i="11"/>
  <c r="AH57" i="11"/>
  <c r="AH58" i="11"/>
  <c r="AH60" i="11"/>
  <c r="AH62" i="11"/>
  <c r="AH63" i="11"/>
  <c r="AH64" i="11"/>
  <c r="AH65" i="11"/>
  <c r="AH66" i="11"/>
  <c r="AH67" i="11"/>
  <c r="AE4" i="11"/>
  <c r="AE7" i="11"/>
  <c r="AE8" i="11"/>
  <c r="AF4" i="11"/>
  <c r="AD44" i="12"/>
  <c r="AF7" i="11"/>
  <c r="AF8" i="11"/>
  <c r="AG4" i="7"/>
  <c r="AG4" i="11" s="1"/>
  <c r="AG7" i="7"/>
  <c r="AG7" i="11" s="1"/>
  <c r="AG8" i="7"/>
  <c r="AG8" i="11" s="1"/>
  <c r="AH4" i="11"/>
  <c r="F43" i="6"/>
  <c r="K7" i="1" s="1"/>
  <c r="F42" i="6"/>
  <c r="C3" i="12"/>
  <c r="AH71" i="11"/>
  <c r="AH72" i="11"/>
  <c r="AH73" i="11"/>
  <c r="AH74" i="11"/>
  <c r="AH75" i="11"/>
  <c r="AH76" i="11"/>
  <c r="AH77" i="11"/>
  <c r="AH78" i="11"/>
  <c r="AH79" i="11"/>
  <c r="AH80" i="11"/>
  <c r="AG71" i="7"/>
  <c r="AG71" i="11" s="1"/>
  <c r="AG72" i="7"/>
  <c r="AG72" i="11" s="1"/>
  <c r="AG73" i="7"/>
  <c r="AG73" i="11" s="1"/>
  <c r="AG74" i="7"/>
  <c r="AG74" i="11" s="1"/>
  <c r="AG75" i="7"/>
  <c r="AG75" i="11" s="1"/>
  <c r="AG76" i="7"/>
  <c r="AG76" i="11" s="1"/>
  <c r="AG77" i="7"/>
  <c r="AG77" i="11" s="1"/>
  <c r="AG78" i="11"/>
  <c r="AG79" i="7"/>
  <c r="AG79" i="11" s="1"/>
  <c r="AG80" i="7"/>
  <c r="AG80" i="11" s="1"/>
  <c r="AF71" i="11"/>
  <c r="AF72" i="11"/>
  <c r="AD33" i="12"/>
  <c r="AF73" i="11"/>
  <c r="AF74" i="11"/>
  <c r="AF75" i="11"/>
  <c r="AF76" i="11"/>
  <c r="AF77" i="11"/>
  <c r="AF78" i="11"/>
  <c r="AF79" i="11"/>
  <c r="AF80" i="11"/>
  <c r="AE71" i="11"/>
  <c r="AE72" i="11"/>
  <c r="AE73" i="11"/>
  <c r="AE74" i="11"/>
  <c r="AE75" i="11"/>
  <c r="AE76" i="11"/>
  <c r="AE77" i="11"/>
  <c r="AE78" i="11"/>
  <c r="AE79" i="11"/>
  <c r="AE80" i="11"/>
  <c r="Y33" i="12"/>
  <c r="Q33" i="12"/>
  <c r="O33" i="12"/>
  <c r="I33" i="12"/>
  <c r="G33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AH232" i="11"/>
  <c r="AH233" i="11"/>
  <c r="AH234" i="11"/>
  <c r="AH235" i="11"/>
  <c r="AH236" i="11"/>
  <c r="AH237" i="11"/>
  <c r="AH238" i="11"/>
  <c r="AH239" i="11"/>
  <c r="AH240" i="11"/>
  <c r="AH241" i="11"/>
  <c r="AH242" i="11"/>
  <c r="AH243" i="11"/>
  <c r="AH244" i="11"/>
  <c r="AG232" i="7"/>
  <c r="AG232" i="11" s="1"/>
  <c r="AG233" i="7"/>
  <c r="AG233" i="11" s="1"/>
  <c r="AG234" i="7"/>
  <c r="AG234" i="11" s="1"/>
  <c r="AG235" i="7"/>
  <c r="AG235" i="11" s="1"/>
  <c r="AG236" i="7"/>
  <c r="AG236" i="11" s="1"/>
  <c r="AG237" i="7"/>
  <c r="AG237" i="11" s="1"/>
  <c r="AG238" i="7"/>
  <c r="AG238" i="11" s="1"/>
  <c r="AG239" i="7"/>
  <c r="AG239" i="11" s="1"/>
  <c r="AG240" i="7"/>
  <c r="AG240" i="11" s="1"/>
  <c r="AG241" i="7"/>
  <c r="AG241" i="11" s="1"/>
  <c r="AG242" i="7"/>
  <c r="AG242" i="11" s="1"/>
  <c r="AG243" i="7"/>
  <c r="AG243" i="11" s="1"/>
  <c r="AG244" i="7"/>
  <c r="AG244" i="11" s="1"/>
  <c r="AF232" i="11"/>
  <c r="AF233" i="11"/>
  <c r="AF234" i="11"/>
  <c r="AF235" i="11"/>
  <c r="AF236" i="11"/>
  <c r="AF237" i="11"/>
  <c r="AF238" i="11"/>
  <c r="AF239" i="11"/>
  <c r="AF240" i="11"/>
  <c r="AF241" i="11"/>
  <c r="AF242" i="11"/>
  <c r="AF243" i="11"/>
  <c r="AF244" i="11"/>
  <c r="AE232" i="11"/>
  <c r="AC31" i="12"/>
  <c r="AE233" i="11"/>
  <c r="AE234" i="11"/>
  <c r="AE235" i="11"/>
  <c r="AE236" i="11"/>
  <c r="AE237" i="11"/>
  <c r="AE238" i="11"/>
  <c r="AE239" i="11"/>
  <c r="AE240" i="11"/>
  <c r="AE241" i="11"/>
  <c r="AE242" i="11"/>
  <c r="AE243" i="11"/>
  <c r="AE244" i="11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H46" i="11"/>
  <c r="AH47" i="11"/>
  <c r="AH48" i="11"/>
  <c r="AH49" i="11"/>
  <c r="AH50" i="11"/>
  <c r="AH51" i="11"/>
  <c r="AH52" i="11"/>
  <c r="AH53" i="11"/>
  <c r="AG46" i="7"/>
  <c r="AG46" i="11" s="1"/>
  <c r="AG47" i="7"/>
  <c r="AG47" i="11" s="1"/>
  <c r="AG48" i="7"/>
  <c r="AG48" i="11" s="1"/>
  <c r="AG49" i="7"/>
  <c r="AG49" i="11" s="1"/>
  <c r="AG50" i="7"/>
  <c r="AG50" i="11" s="1"/>
  <c r="AG51" i="7"/>
  <c r="AG51" i="11" s="1"/>
  <c r="AG52" i="7"/>
  <c r="AG52" i="11" s="1"/>
  <c r="AG53" i="7"/>
  <c r="AG53" i="11" s="1"/>
  <c r="AG54" i="7"/>
  <c r="AG54" i="11" s="1"/>
  <c r="AF46" i="11"/>
  <c r="AF47" i="11"/>
  <c r="AF48" i="11"/>
  <c r="AD30" i="12"/>
  <c r="AF49" i="11"/>
  <c r="AF50" i="11"/>
  <c r="AF51" i="11"/>
  <c r="AF52" i="11"/>
  <c r="AF53" i="11"/>
  <c r="AF54" i="11"/>
  <c r="AE46" i="11"/>
  <c r="AE47" i="11"/>
  <c r="AE48" i="11"/>
  <c r="AE49" i="11"/>
  <c r="AE50" i="11"/>
  <c r="AE51" i="11"/>
  <c r="AE52" i="11"/>
  <c r="AE53" i="11"/>
  <c r="AE54" i="11"/>
  <c r="AB30" i="12"/>
  <c r="AA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H389" i="11"/>
  <c r="AH390" i="11"/>
  <c r="AH391" i="11"/>
  <c r="AH392" i="11"/>
  <c r="AH393" i="11"/>
  <c r="AH394" i="11"/>
  <c r="AH396" i="11"/>
  <c r="AH397" i="11"/>
  <c r="AG389" i="7"/>
  <c r="AG389" i="11" s="1"/>
  <c r="AG390" i="7"/>
  <c r="AG390" i="11" s="1"/>
  <c r="AG391" i="7"/>
  <c r="AG391" i="11" s="1"/>
  <c r="AG392" i="7"/>
  <c r="AG392" i="11" s="1"/>
  <c r="AG393" i="7"/>
  <c r="AG393" i="11" s="1"/>
  <c r="AG394" i="7"/>
  <c r="AG394" i="11" s="1"/>
  <c r="AG396" i="11"/>
  <c r="AG397" i="7"/>
  <c r="AG397" i="11" s="1"/>
  <c r="AF389" i="11"/>
  <c r="AF390" i="11"/>
  <c r="AF391" i="11"/>
  <c r="AD29" i="12"/>
  <c r="AF392" i="11"/>
  <c r="AF393" i="11"/>
  <c r="AF394" i="11"/>
  <c r="AF396" i="11"/>
  <c r="AF397" i="11"/>
  <c r="AE389" i="11"/>
  <c r="AE390" i="11"/>
  <c r="AE391" i="11"/>
  <c r="AE392" i="11"/>
  <c r="AE393" i="11"/>
  <c r="AE394" i="11"/>
  <c r="AE396" i="11"/>
  <c r="AE397" i="11"/>
  <c r="AD389" i="11"/>
  <c r="AD390" i="11"/>
  <c r="AD391" i="11"/>
  <c r="AB29" i="12"/>
  <c r="AD392" i="11"/>
  <c r="AD393" i="11"/>
  <c r="AD394" i="11"/>
  <c r="AD396" i="11"/>
  <c r="AD397" i="11"/>
  <c r="AC389" i="11"/>
  <c r="AC390" i="11"/>
  <c r="AA29" i="12"/>
  <c r="AC391" i="11"/>
  <c r="AC392" i="11"/>
  <c r="AC393" i="11"/>
  <c r="AC394" i="11"/>
  <c r="AC396" i="11"/>
  <c r="AC397" i="11"/>
  <c r="AB389" i="7"/>
  <c r="AB389" i="11" s="1"/>
  <c r="AB390" i="7"/>
  <c r="AB390" i="11" s="1"/>
  <c r="AB391" i="7"/>
  <c r="AB391" i="11" s="1"/>
  <c r="AB392" i="7"/>
  <c r="AB392" i="11" s="1"/>
  <c r="AB393" i="7"/>
  <c r="AB393" i="11" s="1"/>
  <c r="AB394" i="7"/>
  <c r="AB394" i="11" s="1"/>
  <c r="AB396" i="7"/>
  <c r="AB396" i="11" s="1"/>
  <c r="AB397" i="7"/>
  <c r="AB397" i="11" s="1"/>
  <c r="AA389" i="7"/>
  <c r="AA389" i="11" s="1"/>
  <c r="AA390" i="7"/>
  <c r="AA390" i="11" s="1"/>
  <c r="AA391" i="7"/>
  <c r="AA391" i="11" s="1"/>
  <c r="AA392" i="7"/>
  <c r="AA392" i="11" s="1"/>
  <c r="AA393" i="7"/>
  <c r="AA393" i="11" s="1"/>
  <c r="AA394" i="7"/>
  <c r="AA394" i="11" s="1"/>
  <c r="AA396" i="7"/>
  <c r="AA396" i="11" s="1"/>
  <c r="AA397" i="7"/>
  <c r="AA397" i="11" s="1"/>
  <c r="Z389" i="7"/>
  <c r="Z389" i="11" s="1"/>
  <c r="Z390" i="7"/>
  <c r="Z390" i="11" s="1"/>
  <c r="Z391" i="7"/>
  <c r="Z391" i="11" s="1"/>
  <c r="Z392" i="7"/>
  <c r="Z392" i="11" s="1"/>
  <c r="Z393" i="7"/>
  <c r="Z393" i="11" s="1"/>
  <c r="Z394" i="7"/>
  <c r="Z394" i="11" s="1"/>
  <c r="Z396" i="7"/>
  <c r="Z396" i="11" s="1"/>
  <c r="Z397" i="7"/>
  <c r="Z397" i="11" s="1"/>
  <c r="Y389" i="7"/>
  <c r="Y389" i="11" s="1"/>
  <c r="Y390" i="7"/>
  <c r="Y390" i="11" s="1"/>
  <c r="Y391" i="7"/>
  <c r="Y391" i="11" s="1"/>
  <c r="Y392" i="7"/>
  <c r="Y392" i="11" s="1"/>
  <c r="Y393" i="7"/>
  <c r="Y393" i="11" s="1"/>
  <c r="Y394" i="7"/>
  <c r="Y394" i="11" s="1"/>
  <c r="Y396" i="7"/>
  <c r="Y396" i="11" s="1"/>
  <c r="Y397" i="7"/>
  <c r="Y397" i="11" s="1"/>
  <c r="X389" i="11"/>
  <c r="X390" i="11"/>
  <c r="X391" i="11"/>
  <c r="V29" i="12"/>
  <c r="X392" i="11"/>
  <c r="X393" i="11"/>
  <c r="X394" i="11"/>
  <c r="X396" i="11"/>
  <c r="X397" i="11"/>
  <c r="W389" i="11"/>
  <c r="W390" i="11"/>
  <c r="W391" i="11"/>
  <c r="W392" i="11"/>
  <c r="W393" i="11"/>
  <c r="W394" i="11"/>
  <c r="W396" i="11"/>
  <c r="W397" i="11"/>
  <c r="V389" i="11"/>
  <c r="V390" i="11"/>
  <c r="V391" i="11"/>
  <c r="T29" i="12"/>
  <c r="V392" i="11"/>
  <c r="V393" i="11"/>
  <c r="V394" i="11"/>
  <c r="V396" i="11"/>
  <c r="V397" i="11"/>
  <c r="U389" i="11"/>
  <c r="U390" i="11"/>
  <c r="S29" i="12"/>
  <c r="U391" i="11"/>
  <c r="U392" i="11"/>
  <c r="U393" i="11"/>
  <c r="U394" i="11"/>
  <c r="U396" i="11"/>
  <c r="U397" i="11"/>
  <c r="T389" i="11"/>
  <c r="T390" i="11"/>
  <c r="T391" i="11"/>
  <c r="T392" i="11"/>
  <c r="T393" i="11"/>
  <c r="T394" i="11"/>
  <c r="T396" i="11"/>
  <c r="T397" i="11"/>
  <c r="R29" i="12"/>
  <c r="S389" i="11"/>
  <c r="S390" i="11"/>
  <c r="S391" i="11"/>
  <c r="S392" i="11"/>
  <c r="S393" i="11"/>
  <c r="S394" i="11"/>
  <c r="S396" i="11"/>
  <c r="S397" i="11"/>
  <c r="R389" i="11"/>
  <c r="R390" i="11"/>
  <c r="P29" i="12"/>
  <c r="R391" i="11"/>
  <c r="R392" i="11"/>
  <c r="R393" i="11"/>
  <c r="R394" i="11"/>
  <c r="R396" i="11"/>
  <c r="R397" i="11"/>
  <c r="Q389" i="11"/>
  <c r="Q390" i="11"/>
  <c r="O29" i="12"/>
  <c r="Q391" i="11"/>
  <c r="Q392" i="11"/>
  <c r="Q393" i="11"/>
  <c r="Q394" i="11"/>
  <c r="Q396" i="11"/>
  <c r="Q397" i="11"/>
  <c r="P389" i="11"/>
  <c r="P390" i="11"/>
  <c r="P391" i="11"/>
  <c r="P392" i="11"/>
  <c r="N29" i="12"/>
  <c r="P393" i="11"/>
  <c r="P394" i="11"/>
  <c r="P396" i="11"/>
  <c r="P397" i="11"/>
  <c r="O389" i="11"/>
  <c r="O390" i="11"/>
  <c r="O391" i="11"/>
  <c r="O392" i="11"/>
  <c r="O393" i="11"/>
  <c r="O394" i="11"/>
  <c r="O396" i="11"/>
  <c r="O397" i="11"/>
  <c r="N389" i="11"/>
  <c r="N390" i="11"/>
  <c r="N391" i="11"/>
  <c r="N392" i="11"/>
  <c r="N393" i="11"/>
  <c r="N394" i="11"/>
  <c r="N396" i="11"/>
  <c r="N397" i="11"/>
  <c r="L29" i="12"/>
  <c r="M389" i="11"/>
  <c r="M390" i="11"/>
  <c r="K29" i="12"/>
  <c r="M391" i="11"/>
  <c r="M392" i="11"/>
  <c r="M393" i="11"/>
  <c r="M394" i="11"/>
  <c r="M396" i="11"/>
  <c r="M397" i="11"/>
  <c r="K52" i="12"/>
  <c r="L2" i="13"/>
  <c r="L389" i="11"/>
  <c r="L390" i="11"/>
  <c r="L391" i="11"/>
  <c r="L392" i="11"/>
  <c r="L393" i="11"/>
  <c r="J29" i="12"/>
  <c r="L394" i="11"/>
  <c r="L396" i="11"/>
  <c r="J52" i="12"/>
  <c r="K2" i="13"/>
  <c r="L397" i="11"/>
  <c r="K389" i="11"/>
  <c r="K390" i="11"/>
  <c r="K391" i="11"/>
  <c r="K392" i="11"/>
  <c r="K393" i="11"/>
  <c r="K394" i="11"/>
  <c r="I52" i="12"/>
  <c r="J2" i="13" s="1"/>
  <c r="K396" i="11"/>
  <c r="K397" i="11"/>
  <c r="J389" i="11"/>
  <c r="J390" i="11"/>
  <c r="J391" i="11"/>
  <c r="J392" i="11"/>
  <c r="J393" i="11"/>
  <c r="J394" i="11"/>
  <c r="H52" i="12"/>
  <c r="I2" i="13" s="1"/>
  <c r="J396" i="11"/>
  <c r="J397" i="11"/>
  <c r="I389" i="11"/>
  <c r="I390" i="11"/>
  <c r="I391" i="11"/>
  <c r="I392" i="11"/>
  <c r="I393" i="11"/>
  <c r="I394" i="11"/>
  <c r="G52" i="12"/>
  <c r="H2" i="13" s="1"/>
  <c r="I396" i="11"/>
  <c r="I397" i="11"/>
  <c r="H389" i="11"/>
  <c r="H390" i="11"/>
  <c r="H391" i="11"/>
  <c r="F29" i="12"/>
  <c r="H392" i="11"/>
  <c r="H393" i="11"/>
  <c r="H394" i="11"/>
  <c r="H396" i="11"/>
  <c r="H397" i="11"/>
  <c r="G389" i="11"/>
  <c r="G390" i="11"/>
  <c r="G391" i="11"/>
  <c r="G392" i="11"/>
  <c r="G393" i="11"/>
  <c r="G394" i="11"/>
  <c r="G396" i="11"/>
  <c r="G397" i="11"/>
  <c r="F389" i="11"/>
  <c r="F390" i="11"/>
  <c r="F391" i="11"/>
  <c r="D29" i="12"/>
  <c r="F392" i="11"/>
  <c r="F393" i="11"/>
  <c r="F394" i="11"/>
  <c r="F396" i="11"/>
  <c r="F397" i="11"/>
  <c r="E389" i="11"/>
  <c r="E390" i="11"/>
  <c r="C29" i="12"/>
  <c r="E391" i="11"/>
  <c r="E392" i="11"/>
  <c r="E393" i="11"/>
  <c r="E394" i="11"/>
  <c r="E396" i="11"/>
  <c r="E397" i="11"/>
  <c r="AH208" i="11"/>
  <c r="AH209" i="11"/>
  <c r="AH210" i="11"/>
  <c r="AH211" i="11"/>
  <c r="AH212" i="11"/>
  <c r="AH213" i="11"/>
  <c r="AH216" i="11"/>
  <c r="AH217" i="11"/>
  <c r="AH219" i="11"/>
  <c r="AH220" i="11"/>
  <c r="AH221" i="11"/>
  <c r="AH223" i="11"/>
  <c r="AH224" i="11"/>
  <c r="AH225" i="11"/>
  <c r="AH227" i="11"/>
  <c r="AH228" i="11"/>
  <c r="AH229" i="11"/>
  <c r="AH230" i="11"/>
  <c r="AH231" i="11"/>
  <c r="AG208" i="7"/>
  <c r="AG208" i="11" s="1"/>
  <c r="AG209" i="7"/>
  <c r="AG209" i="11" s="1"/>
  <c r="AG210" i="7"/>
  <c r="AG210" i="11" s="1"/>
  <c r="AG211" i="7"/>
  <c r="AG211" i="11" s="1"/>
  <c r="AG212" i="7"/>
  <c r="AG212" i="11" s="1"/>
  <c r="AG213" i="7"/>
  <c r="AG213" i="11" s="1"/>
  <c r="AG214" i="7"/>
  <c r="AG214" i="11" s="1"/>
  <c r="AG215" i="7"/>
  <c r="AG215" i="11" s="1"/>
  <c r="AG216" i="7"/>
  <c r="AG216" i="11" s="1"/>
  <c r="AG217" i="7"/>
  <c r="AG217" i="11" s="1"/>
  <c r="AG218" i="7"/>
  <c r="AG218" i="11" s="1"/>
  <c r="AG219" i="7"/>
  <c r="AG219" i="11" s="1"/>
  <c r="AG220" i="7"/>
  <c r="AG220" i="11" s="1"/>
  <c r="AG221" i="7"/>
  <c r="AG221" i="11" s="1"/>
  <c r="AG222" i="7"/>
  <c r="AG222" i="11" s="1"/>
  <c r="AG223" i="7"/>
  <c r="AG223" i="11" s="1"/>
  <c r="AG224" i="7"/>
  <c r="AG224" i="11" s="1"/>
  <c r="AG225" i="7"/>
  <c r="AG225" i="11" s="1"/>
  <c r="AG226" i="7"/>
  <c r="AG226" i="11" s="1"/>
  <c r="AG227" i="7"/>
  <c r="AG227" i="11" s="1"/>
  <c r="AG228" i="7"/>
  <c r="AG228" i="11" s="1"/>
  <c r="AG229" i="7"/>
  <c r="AG229" i="11" s="1"/>
  <c r="AG230" i="7"/>
  <c r="AG230" i="11" s="1"/>
  <c r="AG231" i="7"/>
  <c r="AG231" i="11" s="1"/>
  <c r="AF208" i="11"/>
  <c r="AF209" i="11"/>
  <c r="AF210" i="11"/>
  <c r="AF211" i="11"/>
  <c r="AF212" i="11"/>
  <c r="AF213" i="11"/>
  <c r="AF214" i="11"/>
  <c r="AF215" i="11"/>
  <c r="AF216" i="11"/>
  <c r="AF217" i="11"/>
  <c r="AF218" i="11"/>
  <c r="AF219" i="11"/>
  <c r="AF220" i="11"/>
  <c r="AF221" i="11"/>
  <c r="AF222" i="11"/>
  <c r="AF223" i="11"/>
  <c r="AF224" i="11"/>
  <c r="AF225" i="11"/>
  <c r="AF226" i="11"/>
  <c r="AF227" i="11"/>
  <c r="AF228" i="11"/>
  <c r="AF229" i="11"/>
  <c r="AF230" i="11"/>
  <c r="AF231" i="11"/>
  <c r="AE208" i="11"/>
  <c r="AE209" i="11"/>
  <c r="AE210" i="11"/>
  <c r="AE211" i="11"/>
  <c r="AE212" i="11"/>
  <c r="AE213" i="11"/>
  <c r="AE214" i="11"/>
  <c r="AE215" i="11"/>
  <c r="AE216" i="11"/>
  <c r="AE217" i="11"/>
  <c r="AE218" i="11"/>
  <c r="AE219" i="11"/>
  <c r="AE220" i="11"/>
  <c r="AE221" i="11"/>
  <c r="AE222" i="11"/>
  <c r="AE223" i="11"/>
  <c r="AE224" i="11"/>
  <c r="AE225" i="11"/>
  <c r="AE226" i="11"/>
  <c r="AE227" i="11"/>
  <c r="AE228" i="11"/>
  <c r="AE229" i="11"/>
  <c r="AE230" i="11"/>
  <c r="AE231" i="11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D27" i="12"/>
  <c r="AC27" i="12"/>
  <c r="V27" i="12"/>
  <c r="U27" i="12"/>
  <c r="R27" i="12"/>
  <c r="P27" i="12"/>
  <c r="O27" i="12"/>
  <c r="N27" i="12"/>
  <c r="M27" i="12"/>
  <c r="J27" i="12"/>
  <c r="H27" i="12"/>
  <c r="G27" i="12"/>
  <c r="F27" i="12"/>
  <c r="C27" i="12"/>
  <c r="AH363" i="11"/>
  <c r="AH364" i="11"/>
  <c r="AH365" i="11"/>
  <c r="AH367" i="11"/>
  <c r="AH368" i="11"/>
  <c r="AH369" i="11"/>
  <c r="AH373" i="11"/>
  <c r="AG363" i="7"/>
  <c r="AG363" i="11" s="1"/>
  <c r="AG364" i="7"/>
  <c r="AG364" i="11" s="1"/>
  <c r="AG365" i="7"/>
  <c r="AG365" i="11" s="1"/>
  <c r="AG366" i="7"/>
  <c r="AG366" i="11" s="1"/>
  <c r="AG367" i="7"/>
  <c r="AG367" i="11" s="1"/>
  <c r="AG368" i="7"/>
  <c r="AG368" i="11" s="1"/>
  <c r="AG369" i="7"/>
  <c r="AG369" i="11" s="1"/>
  <c r="AG370" i="7"/>
  <c r="AG370" i="11" s="1"/>
  <c r="AG371" i="7"/>
  <c r="AG371" i="11" s="1"/>
  <c r="AG372" i="7"/>
  <c r="AG372" i="11" s="1"/>
  <c r="AG373" i="7"/>
  <c r="AG373" i="11" s="1"/>
  <c r="AF363" i="11"/>
  <c r="AF364" i="11"/>
  <c r="AD49" i="12"/>
  <c r="AF365" i="11"/>
  <c r="AF366" i="11"/>
  <c r="AF367" i="11"/>
  <c r="AF368" i="11"/>
  <c r="AF369" i="11"/>
  <c r="AF370" i="11"/>
  <c r="AF371" i="11"/>
  <c r="AF372" i="11"/>
  <c r="AF373" i="11"/>
  <c r="AE363" i="11"/>
  <c r="AE364" i="11"/>
  <c r="AE365" i="11"/>
  <c r="AE366" i="11"/>
  <c r="AE367" i="11"/>
  <c r="AC26" i="12"/>
  <c r="AE368" i="11"/>
  <c r="AE369" i="11"/>
  <c r="AC49" i="12"/>
  <c r="AE370" i="11"/>
  <c r="AE371" i="11"/>
  <c r="AE372" i="11"/>
  <c r="AE373" i="11"/>
  <c r="AB26" i="12"/>
  <c r="AA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AC25" i="12"/>
  <c r="AB25" i="12"/>
  <c r="AA25" i="12"/>
  <c r="Y25" i="12"/>
  <c r="V25" i="12"/>
  <c r="U25" i="12"/>
  <c r="T25" i="12"/>
  <c r="S25" i="12"/>
  <c r="R25" i="12"/>
  <c r="Q25" i="12"/>
  <c r="P25" i="12"/>
  <c r="O25" i="12"/>
  <c r="M25" i="12"/>
  <c r="L25" i="12"/>
  <c r="K25" i="12"/>
  <c r="J25" i="12"/>
  <c r="I25" i="12"/>
  <c r="H25" i="12"/>
  <c r="F25" i="12"/>
  <c r="E25" i="12"/>
  <c r="D25" i="12"/>
  <c r="C25" i="12"/>
  <c r="AH38" i="11"/>
  <c r="AH39" i="11"/>
  <c r="AH40" i="11"/>
  <c r="AH41" i="11"/>
  <c r="AH42" i="11"/>
  <c r="AH43" i="11"/>
  <c r="AH44" i="11"/>
  <c r="AH45" i="11"/>
  <c r="AG38" i="7"/>
  <c r="AG38" i="11" s="1"/>
  <c r="AG39" i="7"/>
  <c r="AG39" i="11" s="1"/>
  <c r="AG40" i="7"/>
  <c r="AG40" i="11" s="1"/>
  <c r="AG41" i="7"/>
  <c r="AG41" i="11" s="1"/>
  <c r="AG42" i="7"/>
  <c r="AG42" i="11" s="1"/>
  <c r="AG43" i="7"/>
  <c r="AG43" i="11" s="1"/>
  <c r="AG44" i="7"/>
  <c r="AG44" i="11" s="1"/>
  <c r="AG45" i="7"/>
  <c r="AG45" i="11" s="1"/>
  <c r="AF38" i="11"/>
  <c r="AF39" i="11"/>
  <c r="AF40" i="11"/>
  <c r="AD24" i="12"/>
  <c r="AF41" i="11"/>
  <c r="AF42" i="11"/>
  <c r="AF43" i="11"/>
  <c r="AF44" i="11"/>
  <c r="AF45" i="11"/>
  <c r="AE38" i="11"/>
  <c r="AE39" i="11"/>
  <c r="AE40" i="11"/>
  <c r="AE41" i="11"/>
  <c r="AC47" i="12"/>
  <c r="AE42" i="11"/>
  <c r="AE43" i="11"/>
  <c r="AE44" i="11"/>
  <c r="AE45" i="11"/>
  <c r="AB24" i="12"/>
  <c r="AA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H140" i="11"/>
  <c r="AH141" i="11"/>
  <c r="AH143" i="11"/>
  <c r="AH144" i="11"/>
  <c r="AH145" i="11"/>
  <c r="AH147" i="11"/>
  <c r="AG140" i="7"/>
  <c r="AG140" i="11" s="1"/>
  <c r="AG141" i="7"/>
  <c r="AG141" i="11" s="1"/>
  <c r="AG142" i="7"/>
  <c r="AG142" i="11" s="1"/>
  <c r="AG143" i="7"/>
  <c r="AG143" i="11" s="1"/>
  <c r="AG144" i="7"/>
  <c r="AG144" i="11" s="1"/>
  <c r="AG145" i="7"/>
  <c r="AG145" i="11" s="1"/>
  <c r="AG146" i="7"/>
  <c r="AG146" i="11" s="1"/>
  <c r="AG147" i="7"/>
  <c r="AG147" i="11" s="1"/>
  <c r="AF140" i="11"/>
  <c r="AF141" i="11"/>
  <c r="AD23" i="12"/>
  <c r="AF142" i="11"/>
  <c r="AF143" i="11"/>
  <c r="AF144" i="11"/>
  <c r="AF145" i="11"/>
  <c r="AF146" i="11"/>
  <c r="AF147" i="11"/>
  <c r="AE140" i="11"/>
  <c r="AE141" i="11"/>
  <c r="AE142" i="11"/>
  <c r="AE143" i="11"/>
  <c r="AE144" i="11"/>
  <c r="AC23" i="12"/>
  <c r="AE145" i="11"/>
  <c r="AE146" i="11"/>
  <c r="AE147" i="11"/>
  <c r="AB23" i="12"/>
  <c r="AA23" i="12"/>
  <c r="Z23" i="12"/>
  <c r="Y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AH96" i="11"/>
  <c r="AH97" i="11"/>
  <c r="AH98" i="11"/>
  <c r="AH99" i="11"/>
  <c r="AH100" i="11"/>
  <c r="AH101" i="11"/>
  <c r="AH103" i="11"/>
  <c r="AH104" i="11"/>
  <c r="AH105" i="11"/>
  <c r="AG96" i="7"/>
  <c r="AG96" i="11" s="1"/>
  <c r="AG97" i="7"/>
  <c r="AG97" i="11" s="1"/>
  <c r="AG98" i="7"/>
  <c r="AG98" i="11" s="1"/>
  <c r="AG99" i="7"/>
  <c r="AG99" i="11" s="1"/>
  <c r="AG100" i="7"/>
  <c r="AG100" i="11" s="1"/>
  <c r="AG101" i="7"/>
  <c r="AG101" i="11" s="1"/>
  <c r="AG102" i="7"/>
  <c r="AG102" i="11" s="1"/>
  <c r="AG103" i="7"/>
  <c r="AG103" i="11" s="1"/>
  <c r="AG104" i="7"/>
  <c r="AG104" i="11" s="1"/>
  <c r="AG105" i="7"/>
  <c r="AG105" i="11" s="1"/>
  <c r="AF96" i="11"/>
  <c r="AD22" i="12"/>
  <c r="AF97" i="11"/>
  <c r="AF98" i="11"/>
  <c r="AF99" i="11"/>
  <c r="AD46" i="12"/>
  <c r="AF100" i="11"/>
  <c r="AF101" i="11"/>
  <c r="AF102" i="11"/>
  <c r="AF103" i="11"/>
  <c r="AF104" i="11"/>
  <c r="AF105" i="11"/>
  <c r="AE96" i="11"/>
  <c r="AC22" i="12"/>
  <c r="AE97" i="11"/>
  <c r="AE98" i="11"/>
  <c r="AE99" i="11"/>
  <c r="AE100" i="11"/>
  <c r="AE101" i="11"/>
  <c r="AE102" i="11"/>
  <c r="AE103" i="11"/>
  <c r="AE104" i="11"/>
  <c r="AE105" i="11"/>
  <c r="AB22" i="12"/>
  <c r="AA22" i="12"/>
  <c r="Z22" i="12"/>
  <c r="Y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H199" i="11"/>
  <c r="AH200" i="11"/>
  <c r="AH201" i="11"/>
  <c r="AH202" i="11"/>
  <c r="AH204" i="11"/>
  <c r="AH205" i="11"/>
  <c r="AH207" i="11"/>
  <c r="AG198" i="7"/>
  <c r="AG198" i="11" s="1"/>
  <c r="AG199" i="7"/>
  <c r="AG199" i="11" s="1"/>
  <c r="AG200" i="7"/>
  <c r="AG200" i="11" s="1"/>
  <c r="AG202" i="7"/>
  <c r="AG202" i="11" s="1"/>
  <c r="AG203" i="7"/>
  <c r="AG203" i="11" s="1"/>
  <c r="AG204" i="7"/>
  <c r="AG204" i="11" s="1"/>
  <c r="AG205" i="7"/>
  <c r="AG205" i="11" s="1"/>
  <c r="AG206" i="7"/>
  <c r="AG206" i="11" s="1"/>
  <c r="AG207" i="7"/>
  <c r="AG207" i="11" s="1"/>
  <c r="AF198" i="11"/>
  <c r="AF199" i="11"/>
  <c r="AF200" i="11"/>
  <c r="AF201" i="11"/>
  <c r="AF202" i="11"/>
  <c r="AD21" i="12"/>
  <c r="AF203" i="11"/>
  <c r="AF204" i="11"/>
  <c r="AF205" i="11"/>
  <c r="AF206" i="11"/>
  <c r="AF207" i="11"/>
  <c r="AE198" i="11"/>
  <c r="AC21" i="12"/>
  <c r="AE199" i="11"/>
  <c r="AE200" i="11"/>
  <c r="AE201" i="11"/>
  <c r="AE202" i="11"/>
  <c r="AE203" i="11"/>
  <c r="AE204" i="11"/>
  <c r="AE205" i="11"/>
  <c r="AE206" i="11"/>
  <c r="AE207" i="11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AC20" i="12"/>
  <c r="AB20" i="12"/>
  <c r="AA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AH356" i="11"/>
  <c r="AH358" i="11"/>
  <c r="AH359" i="11"/>
  <c r="AH360" i="11"/>
  <c r="AH361" i="11"/>
  <c r="AH362" i="11"/>
  <c r="AG356" i="7"/>
  <c r="AG356" i="11" s="1"/>
  <c r="AG357" i="7"/>
  <c r="AG357" i="11" s="1"/>
  <c r="AG358" i="7"/>
  <c r="AG358" i="11" s="1"/>
  <c r="AG359" i="7"/>
  <c r="AG359" i="11" s="1"/>
  <c r="AG360" i="7"/>
  <c r="AG360" i="11" s="1"/>
  <c r="AG361" i="7"/>
  <c r="AG361" i="11" s="1"/>
  <c r="AG362" i="7"/>
  <c r="AG362" i="11" s="1"/>
  <c r="AF356" i="11"/>
  <c r="AF357" i="11"/>
  <c r="AF358" i="11"/>
  <c r="AF359" i="11"/>
  <c r="AF360" i="11"/>
  <c r="AF361" i="11"/>
  <c r="AF362" i="11"/>
  <c r="AD19" i="12"/>
  <c r="AE356" i="11"/>
  <c r="AE357" i="11"/>
  <c r="AE358" i="11"/>
  <c r="AE359" i="11"/>
  <c r="AE360" i="11"/>
  <c r="AE361" i="11"/>
  <c r="AE362" i="11"/>
  <c r="AC19" i="12"/>
  <c r="AB19" i="12"/>
  <c r="AA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H127" i="11"/>
  <c r="AH128" i="11"/>
  <c r="AH129" i="11"/>
  <c r="AH130" i="11"/>
  <c r="AH131" i="11"/>
  <c r="AH132" i="11"/>
  <c r="AH134" i="11"/>
  <c r="AH135" i="11"/>
  <c r="AH136" i="11"/>
  <c r="AH137" i="11"/>
  <c r="AH138" i="11"/>
  <c r="AH139" i="11"/>
  <c r="AG127" i="7"/>
  <c r="AG127" i="11" s="1"/>
  <c r="AG128" i="7"/>
  <c r="AG128" i="11" s="1"/>
  <c r="AG129" i="7"/>
  <c r="AG129" i="11" s="1"/>
  <c r="AG130" i="7"/>
  <c r="AG130" i="11" s="1"/>
  <c r="AG131" i="7"/>
  <c r="AG131" i="11" s="1"/>
  <c r="AG132" i="7"/>
  <c r="AG132" i="11" s="1"/>
  <c r="AG133" i="7"/>
  <c r="AG133" i="11" s="1"/>
  <c r="AG134" i="7"/>
  <c r="AG134" i="11" s="1"/>
  <c r="AG135" i="7"/>
  <c r="AG135" i="11" s="1"/>
  <c r="AG136" i="7"/>
  <c r="AG136" i="11" s="1"/>
  <c r="AG137" i="7"/>
  <c r="AG137" i="11" s="1"/>
  <c r="AG138" i="7"/>
  <c r="AG138" i="11" s="1"/>
  <c r="AG139" i="7"/>
  <c r="AG139" i="11" s="1"/>
  <c r="AF127" i="11"/>
  <c r="AD18" i="12"/>
  <c r="AF128" i="11"/>
  <c r="AF129" i="11"/>
  <c r="AF130" i="11"/>
  <c r="AF131" i="11"/>
  <c r="AF132" i="11"/>
  <c r="AF133" i="11"/>
  <c r="AF134" i="11"/>
  <c r="AF135" i="11"/>
  <c r="AF136" i="11"/>
  <c r="AF137" i="11"/>
  <c r="AF138" i="11"/>
  <c r="AF139" i="11"/>
  <c r="AE127" i="11"/>
  <c r="AC18" i="12"/>
  <c r="AE128" i="11"/>
  <c r="AE129" i="11"/>
  <c r="AE130" i="11"/>
  <c r="AE131" i="11"/>
  <c r="AE132" i="11"/>
  <c r="AE133" i="11"/>
  <c r="AE134" i="11"/>
  <c r="AE135" i="11"/>
  <c r="AE136" i="11"/>
  <c r="AE137" i="11"/>
  <c r="AE138" i="11"/>
  <c r="AE139" i="11"/>
  <c r="AB18" i="12"/>
  <c r="AA18" i="12"/>
  <c r="Z18" i="12"/>
  <c r="Y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C17" i="12"/>
  <c r="AB17" i="12"/>
  <c r="AA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AC16" i="12"/>
  <c r="AB16" i="12"/>
  <c r="AA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AH343" i="11"/>
  <c r="AH344" i="11"/>
  <c r="AH345" i="11"/>
  <c r="AH346" i="11"/>
  <c r="AH347" i="11"/>
  <c r="AH348" i="11"/>
  <c r="AH349" i="11"/>
  <c r="AH350" i="11"/>
  <c r="AH351" i="11"/>
  <c r="AH352" i="11"/>
  <c r="AH353" i="11"/>
  <c r="AH354" i="11"/>
  <c r="AH355" i="11"/>
  <c r="AG341" i="7"/>
  <c r="AG341" i="11" s="1"/>
  <c r="AG342" i="7"/>
  <c r="AG342" i="11" s="1"/>
  <c r="AG343" i="7"/>
  <c r="AG343" i="11" s="1"/>
  <c r="AG344" i="7"/>
  <c r="AG344" i="11" s="1"/>
  <c r="AG345" i="7"/>
  <c r="AG345" i="11" s="1"/>
  <c r="AG346" i="7"/>
  <c r="AG346" i="11" s="1"/>
  <c r="AG347" i="7"/>
  <c r="AG347" i="11" s="1"/>
  <c r="AG348" i="7"/>
  <c r="AG348" i="11" s="1"/>
  <c r="AG349" i="7"/>
  <c r="AG349" i="11" s="1"/>
  <c r="AG350" i="7"/>
  <c r="AG350" i="11" s="1"/>
  <c r="AG351" i="7"/>
  <c r="AG351" i="11" s="1"/>
  <c r="AG352" i="7"/>
  <c r="AG352" i="11" s="1"/>
  <c r="AG353" i="7"/>
  <c r="AG353" i="11" s="1"/>
  <c r="AG354" i="7"/>
  <c r="AG354" i="11" s="1"/>
  <c r="AG355" i="7"/>
  <c r="AG355" i="11" s="1"/>
  <c r="AF341" i="11"/>
  <c r="AD15" i="12"/>
  <c r="AF342" i="11"/>
  <c r="AF343" i="11"/>
  <c r="AF344" i="11"/>
  <c r="AF345" i="11"/>
  <c r="AF346" i="11"/>
  <c r="AF347" i="11"/>
  <c r="AF348" i="11"/>
  <c r="AF349" i="11"/>
  <c r="AF350" i="11"/>
  <c r="AF351" i="11"/>
  <c r="AF352" i="11"/>
  <c r="AF353" i="11"/>
  <c r="AF354" i="11"/>
  <c r="AF355" i="11"/>
  <c r="AE341" i="11"/>
  <c r="AE342" i="11"/>
  <c r="AC15" i="12"/>
  <c r="AE343" i="11"/>
  <c r="AE344" i="11"/>
  <c r="AE345" i="11"/>
  <c r="AE346" i="11"/>
  <c r="AE347" i="11"/>
  <c r="AE348" i="11"/>
  <c r="AE349" i="11"/>
  <c r="AE350" i="11"/>
  <c r="AE351" i="11"/>
  <c r="AE352" i="11"/>
  <c r="AE353" i="11"/>
  <c r="AE354" i="11"/>
  <c r="AE355" i="11"/>
  <c r="AB15" i="12"/>
  <c r="AA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AD14" i="12"/>
  <c r="AC14" i="12"/>
  <c r="AB14" i="12"/>
  <c r="AA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AD13" i="12"/>
  <c r="AC13" i="12"/>
  <c r="AB13" i="12"/>
  <c r="AA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C12" i="12"/>
  <c r="AB12" i="12"/>
  <c r="AA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AD11" i="12"/>
  <c r="AC11" i="12"/>
  <c r="AB11" i="12"/>
  <c r="AA11" i="12"/>
  <c r="V11" i="12"/>
  <c r="U11" i="12"/>
  <c r="T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D11" i="12"/>
  <c r="C11" i="12"/>
  <c r="AC10" i="12"/>
  <c r="AB10" i="12"/>
  <c r="AA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AH117" i="11"/>
  <c r="AH119" i="11"/>
  <c r="AH120" i="11"/>
  <c r="AH121" i="11"/>
  <c r="AH123" i="11"/>
  <c r="AH124" i="11"/>
  <c r="AH125" i="11"/>
  <c r="AH126" i="11"/>
  <c r="AG117" i="7"/>
  <c r="AG117" i="11" s="1"/>
  <c r="AG118" i="7"/>
  <c r="AG118" i="11" s="1"/>
  <c r="AG119" i="7"/>
  <c r="AG119" i="11" s="1"/>
  <c r="AG120" i="7"/>
  <c r="AG120" i="11" s="1"/>
  <c r="AG121" i="7"/>
  <c r="AG121" i="11" s="1"/>
  <c r="AG122" i="7"/>
  <c r="AG122" i="11" s="1"/>
  <c r="AG123" i="7"/>
  <c r="AG123" i="11" s="1"/>
  <c r="AG124" i="7"/>
  <c r="AG124" i="11" s="1"/>
  <c r="AG125" i="7"/>
  <c r="AG125" i="11" s="1"/>
  <c r="AG126" i="7"/>
  <c r="AG126" i="11" s="1"/>
  <c r="AF117" i="11"/>
  <c r="AD9" i="12"/>
  <c r="AF118" i="11"/>
  <c r="AF119" i="11"/>
  <c r="AF120" i="11"/>
  <c r="AF121" i="11"/>
  <c r="AF122" i="11"/>
  <c r="AF123" i="11"/>
  <c r="AF124" i="11"/>
  <c r="AF125" i="11"/>
  <c r="AF126" i="11"/>
  <c r="AE117" i="11"/>
  <c r="AC9" i="12"/>
  <c r="AE118" i="11"/>
  <c r="AE119" i="11"/>
  <c r="AE120" i="11"/>
  <c r="AE121" i="11"/>
  <c r="AE122" i="11"/>
  <c r="AE123" i="11"/>
  <c r="AE124" i="11"/>
  <c r="AE125" i="11"/>
  <c r="AE126" i="11"/>
  <c r="AB9" i="12"/>
  <c r="AA9" i="12"/>
  <c r="Z9" i="12"/>
  <c r="Y9" i="12"/>
  <c r="V9" i="12"/>
  <c r="U9" i="12"/>
  <c r="T9" i="12"/>
  <c r="S9" i="12"/>
  <c r="R9" i="12"/>
  <c r="Q9" i="12"/>
  <c r="P9" i="12"/>
  <c r="O9" i="12"/>
  <c r="N9" i="12"/>
  <c r="K9" i="12"/>
  <c r="J9" i="12"/>
  <c r="I9" i="12"/>
  <c r="H9" i="12"/>
  <c r="G9" i="12"/>
  <c r="F9" i="12"/>
  <c r="E9" i="12"/>
  <c r="D9" i="12"/>
  <c r="C9" i="12"/>
  <c r="AC8" i="12"/>
  <c r="AB8" i="12"/>
  <c r="AA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AH106" i="11"/>
  <c r="AH107" i="11"/>
  <c r="AH108" i="11"/>
  <c r="AH109" i="11"/>
  <c r="AH110" i="11"/>
  <c r="AH111" i="11"/>
  <c r="AH112" i="11"/>
  <c r="AH114" i="11"/>
  <c r="AH115" i="11"/>
  <c r="AH116" i="11"/>
  <c r="AG106" i="7"/>
  <c r="AG106" i="11" s="1"/>
  <c r="AG107" i="7"/>
  <c r="AG107" i="11" s="1"/>
  <c r="AG108" i="7"/>
  <c r="AG108" i="11" s="1"/>
  <c r="AG109" i="7"/>
  <c r="AG109" i="11" s="1"/>
  <c r="AG110" i="7"/>
  <c r="AG110" i="11" s="1"/>
  <c r="AG111" i="7"/>
  <c r="AG111" i="11" s="1"/>
  <c r="AG112" i="7"/>
  <c r="AG112" i="11" s="1"/>
  <c r="AG113" i="7"/>
  <c r="AG113" i="11" s="1"/>
  <c r="AG114" i="7"/>
  <c r="AG114" i="11" s="1"/>
  <c r="AG115" i="7"/>
  <c r="AG115" i="11" s="1"/>
  <c r="AG116" i="7"/>
  <c r="AG116" i="11" s="1"/>
  <c r="AF106" i="11"/>
  <c r="AD7" i="12"/>
  <c r="AF107" i="11"/>
  <c r="AF108" i="11"/>
  <c r="AF109" i="11"/>
  <c r="AF110" i="11"/>
  <c r="AF111" i="11"/>
  <c r="AF112" i="11"/>
  <c r="AF113" i="11"/>
  <c r="AF114" i="11"/>
  <c r="AF115" i="11"/>
  <c r="AF116" i="11"/>
  <c r="AE106" i="11"/>
  <c r="AC7" i="12"/>
  <c r="AE107" i="11"/>
  <c r="AE108" i="11"/>
  <c r="AE109" i="11"/>
  <c r="AE110" i="11"/>
  <c r="AE111" i="11"/>
  <c r="AE112" i="11"/>
  <c r="AE113" i="11"/>
  <c r="AE114" i="11"/>
  <c r="AE115" i="11"/>
  <c r="AE116" i="11"/>
  <c r="AB7" i="12"/>
  <c r="AA7" i="12"/>
  <c r="Z7" i="12"/>
  <c r="Y7" i="12"/>
  <c r="V7" i="12"/>
  <c r="U7" i="12"/>
  <c r="T7" i="12"/>
  <c r="S7" i="12"/>
  <c r="R7" i="12"/>
  <c r="Q7" i="12"/>
  <c r="P7" i="12"/>
  <c r="O7" i="12"/>
  <c r="N7" i="12"/>
  <c r="K7" i="12"/>
  <c r="J7" i="12"/>
  <c r="I7" i="12"/>
  <c r="H7" i="12"/>
  <c r="G7" i="12"/>
  <c r="F7" i="12"/>
  <c r="E7" i="12"/>
  <c r="D7" i="12"/>
  <c r="C7" i="12"/>
  <c r="AH320" i="11"/>
  <c r="AH321" i="11"/>
  <c r="AH324" i="11"/>
  <c r="AH325" i="11"/>
  <c r="AH326" i="11"/>
  <c r="AH327" i="11"/>
  <c r="AG320" i="7"/>
  <c r="AG320" i="11" s="1"/>
  <c r="AG321" i="7"/>
  <c r="AG321" i="11" s="1"/>
  <c r="AG322" i="7"/>
  <c r="AG322" i="11" s="1"/>
  <c r="AG324" i="7"/>
  <c r="AG324" i="11" s="1"/>
  <c r="AG325" i="7"/>
  <c r="AG325" i="11" s="1"/>
  <c r="AG326" i="7"/>
  <c r="AG326" i="11" s="1"/>
  <c r="AG327" i="7"/>
  <c r="AG327" i="11" s="1"/>
  <c r="AF320" i="11"/>
  <c r="AF321" i="11"/>
  <c r="AD6" i="12"/>
  <c r="AF322" i="11"/>
  <c r="AF324" i="11"/>
  <c r="AF325" i="11"/>
  <c r="AF326" i="11"/>
  <c r="AF327" i="11"/>
  <c r="AE320" i="11"/>
  <c r="AE321" i="11"/>
  <c r="AC6" i="12"/>
  <c r="AE322" i="11"/>
  <c r="AE324" i="11"/>
  <c r="AE325" i="11"/>
  <c r="AE326" i="11"/>
  <c r="AE327" i="11"/>
  <c r="AB6" i="12"/>
  <c r="AA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C6" i="12"/>
  <c r="AH81" i="11"/>
  <c r="AH82" i="11"/>
  <c r="AH83" i="11"/>
  <c r="AH84" i="11"/>
  <c r="AH85" i="11"/>
  <c r="AH87" i="11"/>
  <c r="AH88" i="11"/>
  <c r="AH90" i="11"/>
  <c r="AH91" i="11"/>
  <c r="AH92" i="11"/>
  <c r="AH93" i="11"/>
  <c r="AH94" i="11"/>
  <c r="AH95" i="11"/>
  <c r="AG81" i="7"/>
  <c r="AG81" i="11" s="1"/>
  <c r="AG82" i="7"/>
  <c r="AG82" i="11" s="1"/>
  <c r="AG83" i="7"/>
  <c r="AG83" i="11" s="1"/>
  <c r="AG84" i="7"/>
  <c r="AG84" i="11" s="1"/>
  <c r="AG85" i="7"/>
  <c r="AG85" i="11" s="1"/>
  <c r="AG86" i="7"/>
  <c r="AG86" i="11" s="1"/>
  <c r="AG87" i="7"/>
  <c r="AG87" i="11" s="1"/>
  <c r="AG88" i="7"/>
  <c r="AG88" i="11" s="1"/>
  <c r="AG89" i="7"/>
  <c r="AG89" i="11" s="1"/>
  <c r="AG90" i="7"/>
  <c r="AG90" i="11" s="1"/>
  <c r="AG91" i="7"/>
  <c r="AG91" i="11" s="1"/>
  <c r="AG92" i="7"/>
  <c r="AG92" i="11" s="1"/>
  <c r="AG93" i="7"/>
  <c r="AG93" i="11" s="1"/>
  <c r="AG94" i="7"/>
  <c r="AG94" i="11" s="1"/>
  <c r="AG95" i="7"/>
  <c r="AG95" i="11" s="1"/>
  <c r="AF81" i="11"/>
  <c r="AD5" i="12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E81" i="11"/>
  <c r="AC5" i="12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B5" i="12"/>
  <c r="AA5" i="12"/>
  <c r="Z5" i="12"/>
  <c r="Y5" i="12"/>
  <c r="V5" i="12"/>
  <c r="U5" i="12"/>
  <c r="T5" i="12"/>
  <c r="S5" i="12"/>
  <c r="R5" i="12"/>
  <c r="Q5" i="12"/>
  <c r="P5" i="12"/>
  <c r="O5" i="12"/>
  <c r="N5" i="12"/>
  <c r="L5" i="12"/>
  <c r="K5" i="12"/>
  <c r="J5" i="12"/>
  <c r="I5" i="12"/>
  <c r="H5" i="12"/>
  <c r="G5" i="12"/>
  <c r="F5" i="12"/>
  <c r="E5" i="12"/>
  <c r="D5" i="12"/>
  <c r="C5" i="12"/>
  <c r="AH187" i="11"/>
  <c r="AH188" i="11"/>
  <c r="AH189" i="11"/>
  <c r="AH190" i="11"/>
  <c r="AH191" i="11"/>
  <c r="AH192" i="11"/>
  <c r="AH193" i="11"/>
  <c r="AH194" i="11"/>
  <c r="AH196" i="11"/>
  <c r="AH197" i="11"/>
  <c r="AG187" i="7"/>
  <c r="AG187" i="11" s="1"/>
  <c r="AG188" i="7"/>
  <c r="AG188" i="11" s="1"/>
  <c r="AG189" i="7"/>
  <c r="AG189" i="11" s="1"/>
  <c r="AG190" i="7"/>
  <c r="AG190" i="11" s="1"/>
  <c r="AG191" i="7"/>
  <c r="AG191" i="11" s="1"/>
  <c r="AG192" i="7"/>
  <c r="AG192" i="11" s="1"/>
  <c r="AG193" i="7"/>
  <c r="AG193" i="11" s="1"/>
  <c r="AG194" i="7"/>
  <c r="AG194" i="11" s="1"/>
  <c r="AG195" i="7"/>
  <c r="AG195" i="11" s="1"/>
  <c r="AG196" i="7"/>
  <c r="AG196" i="11" s="1"/>
  <c r="AG197" i="7"/>
  <c r="AG197" i="11" s="1"/>
  <c r="AF187" i="11"/>
  <c r="AF188" i="11"/>
  <c r="AF189" i="11"/>
  <c r="AF190" i="11"/>
  <c r="AF191" i="11"/>
  <c r="AF192" i="11"/>
  <c r="AF193" i="11"/>
  <c r="AF194" i="11"/>
  <c r="AF195" i="11"/>
  <c r="AF196" i="11"/>
  <c r="AF197" i="11"/>
  <c r="AD4" i="12"/>
  <c r="AE187" i="11"/>
  <c r="AE188" i="11"/>
  <c r="AE189" i="11"/>
  <c r="AE190" i="11"/>
  <c r="AE191" i="11"/>
  <c r="AE192" i="11"/>
  <c r="AC4" i="12"/>
  <c r="AE193" i="11"/>
  <c r="AE194" i="11"/>
  <c r="AE195" i="11"/>
  <c r="AE196" i="11"/>
  <c r="AE197" i="11"/>
  <c r="AB4" i="12"/>
  <c r="AA4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AH170" i="11"/>
  <c r="AH171" i="11"/>
  <c r="AH172" i="11"/>
  <c r="AH173" i="11"/>
  <c r="AH174" i="11"/>
  <c r="AH175" i="11"/>
  <c r="AH176" i="11"/>
  <c r="AH177" i="11"/>
  <c r="AH178" i="11"/>
  <c r="AH179" i="11"/>
  <c r="AH180" i="11"/>
  <c r="AH181" i="11"/>
  <c r="AH183" i="11"/>
  <c r="AH185" i="11"/>
  <c r="AH186" i="11"/>
  <c r="AG170" i="11"/>
  <c r="AG171" i="7"/>
  <c r="AG171" i="11" s="1"/>
  <c r="AG172" i="7"/>
  <c r="AG172" i="11" s="1"/>
  <c r="AG173" i="7"/>
  <c r="AG173" i="11" s="1"/>
  <c r="AG174" i="7"/>
  <c r="AG174" i="11" s="1"/>
  <c r="AG175" i="7"/>
  <c r="AG175" i="11" s="1"/>
  <c r="AG176" i="11"/>
  <c r="AG177" i="11"/>
  <c r="AG179" i="11"/>
  <c r="AG180" i="7"/>
  <c r="AG180" i="11" s="1"/>
  <c r="AG181" i="7"/>
  <c r="AG181" i="11" s="1"/>
  <c r="AG182" i="7"/>
  <c r="AG182" i="11" s="1"/>
  <c r="AG183" i="7"/>
  <c r="AG183" i="11" s="1"/>
  <c r="AG184" i="7"/>
  <c r="AG184" i="11" s="1"/>
  <c r="AG185" i="7"/>
  <c r="AG185" i="11" s="1"/>
  <c r="AG186" i="7"/>
  <c r="AG186" i="11" s="1"/>
  <c r="AF170" i="11"/>
  <c r="AF171" i="11"/>
  <c r="AF172" i="11"/>
  <c r="AF173" i="11"/>
  <c r="AF174" i="11"/>
  <c r="AF175" i="11"/>
  <c r="AF176" i="11"/>
  <c r="AF177" i="11"/>
  <c r="AF178" i="11"/>
  <c r="AF179" i="11"/>
  <c r="AF180" i="11"/>
  <c r="AF181" i="11"/>
  <c r="AF182" i="11"/>
  <c r="AF183" i="11"/>
  <c r="AF184" i="11"/>
  <c r="AF185" i="11"/>
  <c r="AF186" i="11"/>
  <c r="AD3" i="12"/>
  <c r="AE170" i="11"/>
  <c r="AE171" i="11"/>
  <c r="AE172" i="11"/>
  <c r="AE173" i="11"/>
  <c r="AC3" i="12"/>
  <c r="AE174" i="11"/>
  <c r="AE175" i="11"/>
  <c r="AE176" i="11"/>
  <c r="AE177" i="11"/>
  <c r="AE178" i="11"/>
  <c r="AE179" i="11"/>
  <c r="AE180" i="11"/>
  <c r="AE181" i="11"/>
  <c r="AE182" i="11"/>
  <c r="AE183" i="11"/>
  <c r="AE184" i="11"/>
  <c r="AE185" i="11"/>
  <c r="AE186" i="11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AH5" i="11"/>
  <c r="AH6" i="11"/>
  <c r="AH9" i="11"/>
  <c r="AH10" i="11"/>
  <c r="AH11" i="11"/>
  <c r="AH69" i="11"/>
  <c r="AH167" i="11"/>
  <c r="AH168" i="11"/>
  <c r="AH169" i="11"/>
  <c r="AH317" i="11"/>
  <c r="AG5" i="7"/>
  <c r="AG5" i="11" s="1"/>
  <c r="AG6" i="7"/>
  <c r="AG6" i="11" s="1"/>
  <c r="AG9" i="7"/>
  <c r="AG9" i="11" s="1"/>
  <c r="AG10" i="7"/>
  <c r="AG10" i="11" s="1"/>
  <c r="AG11" i="7"/>
  <c r="AG11" i="11" s="1"/>
  <c r="AG69" i="11"/>
  <c r="AG70" i="7"/>
  <c r="AG70" i="11" s="1"/>
  <c r="AG167" i="7"/>
  <c r="AG167" i="11" s="1"/>
  <c r="AG168" i="7"/>
  <c r="AG168" i="11" s="1"/>
  <c r="AG169" i="7"/>
  <c r="AG169" i="11" s="1"/>
  <c r="AG317" i="7"/>
  <c r="AG317" i="11" s="1"/>
  <c r="AF5" i="11"/>
  <c r="AD52" i="12"/>
  <c r="AE2" i="13"/>
  <c r="AF6" i="11"/>
  <c r="AF9" i="11"/>
  <c r="AD50" i="12"/>
  <c r="AF10" i="11"/>
  <c r="AF11" i="11"/>
  <c r="AF69" i="11"/>
  <c r="AF70" i="11"/>
  <c r="AF167" i="11"/>
  <c r="AD48" i="12"/>
  <c r="AF168" i="11"/>
  <c r="AF169" i="11"/>
  <c r="AF317" i="11"/>
  <c r="AE5" i="11"/>
  <c r="AE6" i="11"/>
  <c r="AE9" i="11"/>
  <c r="AC2" i="12"/>
  <c r="AE10" i="11"/>
  <c r="AE11" i="11"/>
  <c r="AE69" i="11"/>
  <c r="AE70" i="11"/>
  <c r="AC46" i="12"/>
  <c r="AE167" i="11"/>
  <c r="AE168" i="11"/>
  <c r="AC48" i="12"/>
  <c r="AE169" i="11"/>
  <c r="AE317" i="11"/>
  <c r="AC45" i="12"/>
  <c r="AB2" i="12"/>
  <c r="AA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C2" i="12"/>
  <c r="D2" i="12"/>
  <c r="E416" i="11"/>
  <c r="C52" i="12"/>
  <c r="D2" i="13" s="1"/>
  <c r="E415" i="11"/>
  <c r="B8" i="5"/>
  <c r="B5" i="5"/>
  <c r="B4" i="5"/>
  <c r="B6" i="5"/>
  <c r="B7" i="5"/>
  <c r="B3" i="5"/>
  <c r="C2" i="13"/>
  <c r="A2" i="13"/>
  <c r="D52" i="12"/>
  <c r="E2" i="13" s="1"/>
  <c r="F52" i="12"/>
  <c r="G2" i="13" s="1"/>
  <c r="B5" i="6"/>
  <c r="AD45" i="12"/>
  <c r="AC52" i="12"/>
  <c r="AD2" i="13"/>
  <c r="AA52" i="12"/>
  <c r="AB2" i="13" s="1"/>
  <c r="U52" i="12"/>
  <c r="V2" i="13" s="1"/>
  <c r="Q52" i="12"/>
  <c r="R2" i="13" s="1"/>
  <c r="AB52" i="12"/>
  <c r="AC2" i="13"/>
  <c r="V52" i="12"/>
  <c r="W2" i="13" s="1"/>
  <c r="T52" i="12"/>
  <c r="U2" i="13" s="1"/>
  <c r="R52" i="12"/>
  <c r="S2" i="13" s="1"/>
  <c r="P52" i="12"/>
  <c r="Q2" i="13" s="1"/>
  <c r="N52" i="12"/>
  <c r="O2" i="13"/>
  <c r="AG38" i="12"/>
  <c r="AC50" i="12"/>
  <c r="AC28" i="12"/>
  <c r="AD28" i="12"/>
  <c r="Q29" i="12"/>
  <c r="AD31" i="12"/>
  <c r="L36" i="12"/>
  <c r="V36" i="12"/>
  <c r="N37" i="12"/>
  <c r="AD42" i="12"/>
  <c r="AD35" i="12"/>
  <c r="L52" i="12"/>
  <c r="M2" i="13" s="1"/>
  <c r="AD47" i="12"/>
  <c r="AC35" i="12"/>
  <c r="AD2" i="12"/>
  <c r="M29" i="12"/>
  <c r="AD38" i="12"/>
  <c r="AD36" i="12"/>
  <c r="D35" i="12"/>
  <c r="E33" i="12"/>
  <c r="F36" i="12"/>
  <c r="AA39" i="12"/>
  <c r="S27" i="12"/>
  <c r="S36" i="12"/>
  <c r="O52" i="12"/>
  <c r="P2" i="13"/>
  <c r="D6" i="12"/>
  <c r="AD26" i="12"/>
  <c r="K35" i="12"/>
  <c r="L35" i="12"/>
  <c r="U39" i="12"/>
  <c r="S11" i="12"/>
  <c r="AC24" i="12"/>
  <c r="I29" i="12"/>
  <c r="AC30" i="12"/>
  <c r="AC33" i="12"/>
  <c r="AC43" i="12"/>
  <c r="AD25" i="12"/>
  <c r="AD37" i="12"/>
  <c r="J35" i="12"/>
  <c r="P36" i="12"/>
  <c r="N25" i="12"/>
  <c r="AA32" i="12"/>
  <c r="I45" i="12"/>
  <c r="Q45" i="12"/>
  <c r="E29" i="12"/>
  <c r="U29" i="12"/>
  <c r="G35" i="12"/>
  <c r="I35" i="12"/>
  <c r="J33" i="12"/>
  <c r="AB36" i="12"/>
  <c r="O37" i="12"/>
  <c r="AB40" i="12"/>
  <c r="M35" i="12"/>
  <c r="M33" i="12"/>
  <c r="E11" i="12"/>
  <c r="G29" i="12"/>
  <c r="H29" i="12"/>
  <c r="AC44" i="12"/>
  <c r="AC29" i="12"/>
  <c r="AD39" i="12"/>
  <c r="L27" i="12"/>
  <c r="AA27" i="12"/>
  <c r="AA36" i="12"/>
  <c r="H39" i="12"/>
  <c r="AD40" i="12"/>
  <c r="F35" i="12"/>
  <c r="F33" i="12"/>
  <c r="I27" i="12"/>
  <c r="O36" i="12"/>
  <c r="G39" i="12"/>
  <c r="G25" i="12"/>
  <c r="D33" i="12"/>
  <c r="Z35" i="12"/>
  <c r="R36" i="12"/>
  <c r="U36" i="12"/>
  <c r="E37" i="12"/>
  <c r="K37" i="12"/>
  <c r="U37" i="12"/>
  <c r="K39" i="12"/>
  <c r="M39" i="12"/>
  <c r="V39" i="12"/>
  <c r="R40" i="12"/>
  <c r="S40" i="12"/>
  <c r="D45" i="12"/>
  <c r="L45" i="12"/>
  <c r="P48" i="12"/>
  <c r="AC36" i="12"/>
  <c r="N35" i="12"/>
  <c r="P35" i="12"/>
  <c r="U35" i="12"/>
  <c r="U40" i="12"/>
  <c r="V40" i="12"/>
  <c r="V43" i="12"/>
  <c r="C45" i="12"/>
  <c r="K45" i="12"/>
  <c r="S45" i="12"/>
  <c r="V45" i="12"/>
  <c r="C35" i="12"/>
  <c r="J36" i="12"/>
  <c r="M36" i="12"/>
  <c r="D37" i="12"/>
  <c r="T37" i="12"/>
  <c r="F39" i="12"/>
  <c r="Q39" i="12"/>
  <c r="J45" i="12"/>
  <c r="R45" i="12"/>
  <c r="S46" i="12"/>
  <c r="E36" i="12"/>
  <c r="C37" i="12"/>
  <c r="M37" i="12"/>
  <c r="S37" i="12"/>
  <c r="AB37" i="12"/>
  <c r="M38" i="12"/>
  <c r="O38" i="12"/>
  <c r="Z39" i="12"/>
  <c r="C40" i="12"/>
  <c r="D40" i="12"/>
  <c r="E40" i="12"/>
  <c r="K41" i="12"/>
  <c r="M41" i="12"/>
  <c r="I42" i="12"/>
  <c r="Q42" i="12"/>
  <c r="V42" i="12"/>
  <c r="J43" i="12"/>
  <c r="N43" i="12"/>
  <c r="R43" i="12"/>
  <c r="H45" i="12"/>
  <c r="P45" i="12"/>
  <c r="H46" i="12"/>
  <c r="Z46" i="12"/>
  <c r="E35" i="12"/>
  <c r="Q37" i="12"/>
  <c r="E39" i="12"/>
  <c r="N39" i="12"/>
  <c r="AB39" i="12"/>
  <c r="H40" i="12"/>
  <c r="D42" i="12"/>
  <c r="M43" i="12"/>
  <c r="Q43" i="12"/>
  <c r="G45" i="12"/>
  <c r="O45" i="12"/>
  <c r="C46" i="12"/>
  <c r="K46" i="12"/>
  <c r="P46" i="12"/>
  <c r="Y46" i="12"/>
  <c r="U48" i="12"/>
  <c r="J49" i="12"/>
  <c r="S49" i="12"/>
  <c r="R33" i="12"/>
  <c r="S35" i="12"/>
  <c r="L37" i="12"/>
  <c r="AA37" i="12"/>
  <c r="H38" i="12"/>
  <c r="O39" i="12"/>
  <c r="J40" i="12"/>
  <c r="K40" i="12"/>
  <c r="O40" i="12"/>
  <c r="D41" i="12"/>
  <c r="G42" i="12"/>
  <c r="O42" i="12"/>
  <c r="F45" i="12"/>
  <c r="N45" i="12"/>
  <c r="AB45" i="12"/>
  <c r="J46" i="12"/>
  <c r="AB46" i="12"/>
  <c r="H48" i="12"/>
  <c r="M48" i="12"/>
  <c r="AA33" i="12"/>
  <c r="V35" i="12"/>
  <c r="U38" i="12"/>
  <c r="I39" i="12"/>
  <c r="M40" i="12"/>
  <c r="N40" i="12"/>
  <c r="P40" i="12"/>
  <c r="F43" i="12"/>
  <c r="E45" i="12"/>
  <c r="M45" i="12"/>
  <c r="AA45" i="12"/>
  <c r="E46" i="12"/>
  <c r="G48" i="12"/>
  <c r="Q48" i="12"/>
  <c r="K42" i="12"/>
  <c r="S42" i="12"/>
  <c r="U46" i="12"/>
  <c r="R48" i="12"/>
  <c r="N42" i="12"/>
  <c r="AA42" i="12"/>
  <c r="D43" i="12"/>
  <c r="O43" i="12"/>
  <c r="T43" i="12"/>
  <c r="AB43" i="12"/>
  <c r="I46" i="12"/>
  <c r="N46" i="12"/>
  <c r="T46" i="12"/>
  <c r="F47" i="12"/>
  <c r="N47" i="12"/>
  <c r="S47" i="12"/>
  <c r="V47" i="12"/>
  <c r="AA47" i="12"/>
  <c r="I48" i="12"/>
  <c r="P41" i="12"/>
  <c r="L42" i="12"/>
  <c r="C43" i="12"/>
  <c r="H43" i="12"/>
  <c r="S43" i="12"/>
  <c r="AA43" i="12"/>
  <c r="Q46" i="12"/>
  <c r="V46" i="12"/>
  <c r="D47" i="12"/>
  <c r="I47" i="12"/>
  <c r="L47" i="12"/>
  <c r="Q47" i="12"/>
  <c r="T47" i="12"/>
  <c r="C48" i="12"/>
  <c r="J48" i="12"/>
  <c r="L48" i="12"/>
  <c r="Y48" i="12"/>
  <c r="H41" i="12"/>
  <c r="E42" i="12"/>
  <c r="J42" i="12"/>
  <c r="R42" i="12"/>
  <c r="AB42" i="12"/>
  <c r="G43" i="12"/>
  <c r="L43" i="12"/>
  <c r="U45" i="12"/>
  <c r="D46" i="12"/>
  <c r="AA46" i="12"/>
  <c r="G47" i="12"/>
  <c r="J47" i="12"/>
  <c r="O47" i="12"/>
  <c r="R47" i="12"/>
  <c r="AB47" i="12"/>
  <c r="F40" i="12"/>
  <c r="AA40" i="12"/>
  <c r="C42" i="12"/>
  <c r="M42" i="12"/>
  <c r="U42" i="12"/>
  <c r="T45" i="12"/>
  <c r="M46" i="12"/>
  <c r="R46" i="12"/>
  <c r="F48" i="12"/>
  <c r="O48" i="12"/>
  <c r="Q41" i="12"/>
  <c r="H42" i="12"/>
  <c r="P42" i="12"/>
  <c r="K43" i="12"/>
  <c r="P43" i="12"/>
  <c r="F46" i="12"/>
  <c r="L46" i="12"/>
  <c r="E47" i="12"/>
  <c r="H47" i="12"/>
  <c r="M47" i="12"/>
  <c r="P47" i="12"/>
  <c r="U47" i="12"/>
  <c r="S48" i="12"/>
  <c r="R49" i="12"/>
  <c r="N48" i="12"/>
  <c r="X48" i="12"/>
  <c r="E49" i="12"/>
  <c r="T49" i="12"/>
  <c r="AB48" i="12"/>
  <c r="M49" i="12"/>
  <c r="AA49" i="12"/>
  <c r="AG6" i="12"/>
  <c r="W48" i="12"/>
  <c r="Z48" i="12"/>
  <c r="C49" i="12"/>
  <c r="V49" i="12"/>
  <c r="D48" i="12"/>
  <c r="V48" i="12"/>
  <c r="H49" i="12"/>
  <c r="K49" i="12"/>
  <c r="S3" i="6"/>
  <c r="T3" i="6" s="1"/>
  <c r="S380" i="6"/>
  <c r="T380" i="6" s="1"/>
  <c r="S312" i="6"/>
  <c r="T312" i="6" s="1"/>
  <c r="S284" i="6"/>
  <c r="T284" i="6" s="1"/>
  <c r="S275" i="6"/>
  <c r="T275" i="6" s="1"/>
  <c r="S248" i="6"/>
  <c r="T248" i="6" s="1"/>
  <c r="S239" i="6"/>
  <c r="T239" i="6" s="1"/>
  <c r="S211" i="6"/>
  <c r="S202" i="6"/>
  <c r="S193" i="6"/>
  <c r="S184" i="6"/>
  <c r="T184" i="6" s="1"/>
  <c r="S175" i="6"/>
  <c r="S166" i="6"/>
  <c r="T166" i="6" s="1"/>
  <c r="S156" i="6"/>
  <c r="T156" i="6" s="1"/>
  <c r="S147" i="6"/>
  <c r="T147" i="6" s="1"/>
  <c r="S138" i="6"/>
  <c r="T138" i="6" s="1"/>
  <c r="S129" i="6"/>
  <c r="T129" i="6" s="1"/>
  <c r="S120" i="6"/>
  <c r="T120" i="6" s="1"/>
  <c r="S111" i="6"/>
  <c r="S102" i="6"/>
  <c r="S92" i="6"/>
  <c r="T92" i="6" s="1"/>
  <c r="S83" i="6"/>
  <c r="T83" i="6"/>
  <c r="S74" i="6"/>
  <c r="T74" i="6" s="1"/>
  <c r="S65" i="6"/>
  <c r="T65" i="6" s="1"/>
  <c r="S54" i="6"/>
  <c r="T54" i="6" s="1"/>
  <c r="S43" i="6"/>
  <c r="T43" i="6" s="1"/>
  <c r="S33" i="6"/>
  <c r="T33" i="6" s="1"/>
  <c r="S22" i="6"/>
  <c r="T22" i="6" s="1"/>
  <c r="S11" i="6"/>
  <c r="T11" i="6" s="1"/>
  <c r="S373" i="6"/>
  <c r="S388" i="6"/>
  <c r="S382" i="6"/>
  <c r="S390" i="6"/>
  <c r="S398" i="6"/>
  <c r="T398" i="6" s="1"/>
  <c r="S5" i="6"/>
  <c r="T5" i="6" s="1"/>
  <c r="S13" i="6"/>
  <c r="S21" i="6"/>
  <c r="S29" i="6"/>
  <c r="T29" i="6" s="1"/>
  <c r="S37" i="6"/>
  <c r="S45" i="6"/>
  <c r="T45" i="6" s="1"/>
  <c r="S53" i="6"/>
  <c r="T53" i="6" s="1"/>
  <c r="S61" i="6"/>
  <c r="T61" i="6" s="1"/>
  <c r="S69" i="6"/>
  <c r="T69" i="6" s="1"/>
  <c r="S77" i="6"/>
  <c r="T77" i="6" s="1"/>
  <c r="S85" i="6"/>
  <c r="S93" i="6"/>
  <c r="S101" i="6"/>
  <c r="T101" i="6" s="1"/>
  <c r="S109" i="6"/>
  <c r="T109" i="6" s="1"/>
  <c r="S117" i="6"/>
  <c r="S125" i="6"/>
  <c r="S133" i="6"/>
  <c r="T133" i="6" s="1"/>
  <c r="S141" i="6"/>
  <c r="T141" i="6" s="1"/>
  <c r="S149" i="6"/>
  <c r="T149" i="6" s="1"/>
  <c r="S157" i="6"/>
  <c r="T157" i="6" s="1"/>
  <c r="S165" i="6"/>
  <c r="T165" i="6" s="1"/>
  <c r="S173" i="6"/>
  <c r="T173" i="6" s="1"/>
  <c r="S181" i="6"/>
  <c r="T181" i="6" s="1"/>
  <c r="S189" i="6"/>
  <c r="T189" i="6" s="1"/>
  <c r="S197" i="6"/>
  <c r="T197" i="6" s="1"/>
  <c r="S205" i="6"/>
  <c r="T205" i="6" s="1"/>
  <c r="S213" i="6"/>
  <c r="T213" i="6" s="1"/>
  <c r="S221" i="6"/>
  <c r="T221" i="6"/>
  <c r="S229" i="6"/>
  <c r="T229" i="6" s="1"/>
  <c r="S237" i="6"/>
  <c r="S245" i="6"/>
  <c r="T245" i="6" s="1"/>
  <c r="S253" i="6"/>
  <c r="S261" i="6"/>
  <c r="S269" i="6"/>
  <c r="S277" i="6"/>
  <c r="T277" i="6" s="1"/>
  <c r="S285" i="6"/>
  <c r="T285" i="6" s="1"/>
  <c r="S293" i="6"/>
  <c r="T293" i="6" s="1"/>
  <c r="S301" i="6"/>
  <c r="T301" i="6" s="1"/>
  <c r="S309" i="6"/>
  <c r="T309" i="6" s="1"/>
  <c r="S317" i="6"/>
  <c r="T317" i="6" s="1"/>
  <c r="S325" i="6"/>
  <c r="S333" i="6"/>
  <c r="T333" i="6" s="1"/>
  <c r="S341" i="6"/>
  <c r="T341" i="6" s="1"/>
  <c r="S349" i="6"/>
  <c r="T349" i="6" s="1"/>
  <c r="S357" i="6"/>
  <c r="T357" i="6" s="1"/>
  <c r="S365" i="6"/>
  <c r="S377" i="6"/>
  <c r="S385" i="6"/>
  <c r="S393" i="6"/>
  <c r="T393" i="6" s="1"/>
  <c r="S375" i="6"/>
  <c r="T375" i="6" s="1"/>
  <c r="S8" i="6"/>
  <c r="T8" i="6" s="1"/>
  <c r="S16" i="6"/>
  <c r="S24" i="6"/>
  <c r="T24" i="6" s="1"/>
  <c r="S32" i="6"/>
  <c r="T32" i="6" s="1"/>
  <c r="S40" i="6"/>
  <c r="T40" i="6" s="1"/>
  <c r="S48" i="6"/>
  <c r="T48" i="6" s="1"/>
  <c r="S56" i="6"/>
  <c r="T56" i="6" s="1"/>
  <c r="S64" i="6"/>
  <c r="Q35" i="6"/>
  <c r="Q41" i="6"/>
  <c r="R41" i="6" s="1"/>
  <c r="Q10" i="6"/>
  <c r="R10" i="6" s="1"/>
  <c r="Q46" i="6"/>
  <c r="R46" i="6" s="1"/>
  <c r="Q173" i="6"/>
  <c r="R173" i="6" s="1"/>
  <c r="Q340" i="6"/>
  <c r="R340" i="6" s="1"/>
  <c r="Q132" i="6"/>
  <c r="R132" i="6" s="1"/>
  <c r="S368" i="6"/>
  <c r="S337" i="6"/>
  <c r="T337" i="6" s="1"/>
  <c r="S305" i="6"/>
  <c r="S268" i="6"/>
  <c r="S233" i="6"/>
  <c r="S198" i="6"/>
  <c r="T198" i="6" s="1"/>
  <c r="S163" i="6"/>
  <c r="S128" i="6"/>
  <c r="T128" i="6"/>
  <c r="S94" i="6"/>
  <c r="S57" i="6"/>
  <c r="T57" i="6" s="1"/>
  <c r="S376" i="6"/>
  <c r="S384" i="6"/>
  <c r="S7" i="6"/>
  <c r="S17" i="6"/>
  <c r="T17" i="6" s="1"/>
  <c r="S27" i="6"/>
  <c r="T27" i="6"/>
  <c r="S47" i="6"/>
  <c r="T47" i="6" s="1"/>
  <c r="S58" i="6"/>
  <c r="T58" i="6" s="1"/>
  <c r="S68" i="6"/>
  <c r="T68" i="6" s="1"/>
  <c r="S76" i="6"/>
  <c r="S95" i="6"/>
  <c r="S104" i="6"/>
  <c r="T104" i="6" s="1"/>
  <c r="S112" i="6"/>
  <c r="T112" i="6" s="1"/>
  <c r="S121" i="6"/>
  <c r="T121" i="6" s="1"/>
  <c r="S130" i="6"/>
  <c r="T130" i="6" s="1"/>
  <c r="S137" i="6"/>
  <c r="T137" i="6" s="1"/>
  <c r="S145" i="6"/>
  <c r="T145" i="6" s="1"/>
  <c r="S154" i="6"/>
  <c r="S164" i="6"/>
  <c r="S172" i="6"/>
  <c r="T172" i="6" s="1"/>
  <c r="S190" i="6"/>
  <c r="T190" i="6" s="1"/>
  <c r="S207" i="6"/>
  <c r="S216" i="6"/>
  <c r="T216" i="6" s="1"/>
  <c r="S225" i="6"/>
  <c r="T225" i="6" s="1"/>
  <c r="S234" i="6"/>
  <c r="T234" i="6" s="1"/>
  <c r="S243" i="6"/>
  <c r="T243" i="6"/>
  <c r="S252" i="6"/>
  <c r="S278" i="6"/>
  <c r="T278" i="6" s="1"/>
  <c r="S288" i="6"/>
  <c r="T288" i="6" s="1"/>
  <c r="S297" i="6"/>
  <c r="T297" i="6" s="1"/>
  <c r="S306" i="6"/>
  <c r="S315" i="6"/>
  <c r="T315" i="6" s="1"/>
  <c r="S323" i="6"/>
  <c r="S330" i="6"/>
  <c r="T330" i="6" s="1"/>
  <c r="S338" i="6"/>
  <c r="S346" i="6"/>
  <c r="S354" i="6"/>
  <c r="T354" i="6" s="1"/>
  <c r="S362" i="6"/>
  <c r="T362" i="6" s="1"/>
  <c r="S369" i="6"/>
  <c r="S391" i="6"/>
  <c r="T391" i="6" s="1"/>
  <c r="S294" i="6"/>
  <c r="S257" i="6"/>
  <c r="S220" i="6"/>
  <c r="T220" i="6" s="1"/>
  <c r="S395" i="6"/>
  <c r="T395" i="6" s="1"/>
  <c r="S18" i="6"/>
  <c r="T18" i="6" s="1"/>
  <c r="S28" i="6"/>
  <c r="T28" i="6" s="1"/>
  <c r="S38" i="6"/>
  <c r="T38" i="6" s="1"/>
  <c r="S49" i="6"/>
  <c r="T49" i="6" s="1"/>
  <c r="S59" i="6"/>
  <c r="S78" i="6"/>
  <c r="T78" i="6" s="1"/>
  <c r="S86" i="6"/>
  <c r="T86" i="6" s="1"/>
  <c r="S96" i="6"/>
  <c r="T96" i="6" s="1"/>
  <c r="S105" i="6"/>
  <c r="T105" i="6" s="1"/>
  <c r="S113" i="6"/>
  <c r="T113" i="6" s="1"/>
  <c r="S122" i="6"/>
  <c r="T122" i="6" s="1"/>
  <c r="S131" i="6"/>
  <c r="T131" i="6" s="1"/>
  <c r="S139" i="6"/>
  <c r="T139" i="6" s="1"/>
  <c r="S146" i="6"/>
  <c r="S155" i="6"/>
  <c r="S182" i="6"/>
  <c r="S191" i="6"/>
  <c r="S199" i="6"/>
  <c r="T199" i="6" s="1"/>
  <c r="S208" i="6"/>
  <c r="S226" i="6"/>
  <c r="T226" i="6" s="1"/>
  <c r="S235" i="6"/>
  <c r="T235" i="6" s="1"/>
  <c r="S244" i="6"/>
  <c r="T244" i="6" s="1"/>
  <c r="S262" i="6"/>
  <c r="T262" i="6" s="1"/>
  <c r="S270" i="6"/>
  <c r="T270" i="6" s="1"/>
  <c r="S279" i="6"/>
  <c r="T279" i="6" s="1"/>
  <c r="S289" i="6"/>
  <c r="S298" i="6"/>
  <c r="T298" i="6" s="1"/>
  <c r="S307" i="6"/>
  <c r="T307" i="6" s="1"/>
  <c r="S316" i="6"/>
  <c r="T316" i="6" s="1"/>
  <c r="S324" i="6"/>
  <c r="T324" i="6" s="1"/>
  <c r="S331" i="6"/>
  <c r="T331" i="6" s="1"/>
  <c r="S339" i="6"/>
  <c r="T339" i="6" s="1"/>
  <c r="S347" i="6"/>
  <c r="S355" i="6"/>
  <c r="T355" i="6" s="1"/>
  <c r="S363" i="6"/>
  <c r="S370" i="6"/>
  <c r="T370" i="6" s="1"/>
  <c r="S379" i="6"/>
  <c r="T379" i="6"/>
  <c r="S386" i="6"/>
  <c r="T386" i="6" s="1"/>
  <c r="S396" i="6"/>
  <c r="S9" i="6"/>
  <c r="T9" i="6" s="1"/>
  <c r="S19" i="6"/>
  <c r="T19" i="6" s="1"/>
  <c r="S39" i="6"/>
  <c r="T39" i="6"/>
  <c r="S50" i="6"/>
  <c r="T50" i="6" s="1"/>
  <c r="S60" i="6"/>
  <c r="T60" i="6" s="1"/>
  <c r="S70" i="6"/>
  <c r="T70" i="6"/>
  <c r="S79" i="6"/>
  <c r="T79" i="6"/>
  <c r="S87" i="6"/>
  <c r="T87" i="6" s="1"/>
  <c r="S97" i="6"/>
  <c r="T97" i="6" s="1"/>
  <c r="S106" i="6"/>
  <c r="S114" i="6"/>
  <c r="T114" i="6" s="1"/>
  <c r="S123" i="6"/>
  <c r="T123" i="6" s="1"/>
  <c r="S132" i="6"/>
  <c r="T132" i="6" s="1"/>
  <c r="S140" i="6"/>
  <c r="T140" i="6" s="1"/>
  <c r="S148" i="6"/>
  <c r="S158" i="6"/>
  <c r="S167" i="6"/>
  <c r="T167" i="6" s="1"/>
  <c r="S174" i="6"/>
  <c r="T174" i="6" s="1"/>
  <c r="S183" i="6"/>
  <c r="T183" i="6" s="1"/>
  <c r="S192" i="6"/>
  <c r="S200" i="6"/>
  <c r="S209" i="6"/>
  <c r="T209" i="6" s="1"/>
  <c r="S217" i="6"/>
  <c r="T217" i="6" s="1"/>
  <c r="S227" i="6"/>
  <c r="T227" i="6" s="1"/>
  <c r="S236" i="6"/>
  <c r="T236" i="6" s="1"/>
  <c r="S254" i="6"/>
  <c r="T254" i="6" s="1"/>
  <c r="S271" i="6"/>
  <c r="T271" i="6" s="1"/>
  <c r="S280" i="6"/>
  <c r="T280" i="6" s="1"/>
  <c r="S290" i="6"/>
  <c r="T290" i="6" s="1"/>
  <c r="S299" i="6"/>
  <c r="T299" i="6" s="1"/>
  <c r="S308" i="6"/>
  <c r="T308" i="6" s="1"/>
  <c r="S332" i="6"/>
  <c r="T332" i="6"/>
  <c r="S340" i="6"/>
  <c r="T340" i="6" s="1"/>
  <c r="S348" i="6"/>
  <c r="T348" i="6" s="1"/>
  <c r="S356" i="6"/>
  <c r="S364" i="6"/>
  <c r="S371" i="6"/>
  <c r="S387" i="6"/>
  <c r="T387" i="6" s="1"/>
  <c r="S397" i="6"/>
  <c r="T397" i="6" s="1"/>
  <c r="S10" i="6"/>
  <c r="T10" i="6" s="1"/>
  <c r="S20" i="6"/>
  <c r="T20" i="6" s="1"/>
  <c r="S30" i="6"/>
  <c r="T30" i="6" s="1"/>
  <c r="S41" i="6"/>
  <c r="T41" i="6" s="1"/>
  <c r="S51" i="6"/>
  <c r="T51" i="6" s="1"/>
  <c r="S88" i="6"/>
  <c r="T88" i="6" s="1"/>
  <c r="S98" i="6"/>
  <c r="T98" i="6" s="1"/>
  <c r="S115" i="6"/>
  <c r="S124" i="6"/>
  <c r="T124" i="6"/>
  <c r="S159" i="6"/>
  <c r="T159" i="6" s="1"/>
  <c r="S168" i="6"/>
  <c r="T168" i="6" s="1"/>
  <c r="S176" i="6"/>
  <c r="T176" i="6" s="1"/>
  <c r="S185" i="6"/>
  <c r="T185" i="6"/>
  <c r="S194" i="6"/>
  <c r="S201" i="6"/>
  <c r="T201" i="6" s="1"/>
  <c r="S210" i="6"/>
  <c r="T210" i="6" s="1"/>
  <c r="S218" i="6"/>
  <c r="T218" i="6" s="1"/>
  <c r="S228" i="6"/>
  <c r="T228" i="6" s="1"/>
  <c r="S246" i="6"/>
  <c r="T246" i="6" s="1"/>
  <c r="S255" i="6"/>
  <c r="T255" i="6" s="1"/>
  <c r="S263" i="6"/>
  <c r="T263" i="6" s="1"/>
  <c r="S272" i="6"/>
  <c r="S281" i="6"/>
  <c r="T281" i="6" s="1"/>
  <c r="S291" i="6"/>
  <c r="T291" i="6" s="1"/>
  <c r="S300" i="6"/>
  <c r="T300" i="6" s="1"/>
  <c r="S318" i="6"/>
  <c r="T318" i="6" s="1"/>
  <c r="S326" i="6"/>
  <c r="S350" i="6"/>
  <c r="T350" i="6" s="1"/>
  <c r="S372" i="6"/>
  <c r="T372" i="6" s="1"/>
  <c r="S381" i="6"/>
  <c r="T381" i="6" s="1"/>
  <c r="S389" i="6"/>
  <c r="T389" i="6" s="1"/>
  <c r="S374" i="6"/>
  <c r="S12" i="6"/>
  <c r="S31" i="6"/>
  <c r="T31" i="6" s="1"/>
  <c r="S42" i="6"/>
  <c r="T42" i="6" s="1"/>
  <c r="S52" i="6"/>
  <c r="T52" i="6" s="1"/>
  <c r="S62" i="6"/>
  <c r="T62" i="6" s="1"/>
  <c r="S71" i="6"/>
  <c r="T71" i="6" s="1"/>
  <c r="S80" i="6"/>
  <c r="T80" i="6" s="1"/>
  <c r="S89" i="6"/>
  <c r="S99" i="6"/>
  <c r="T99" i="6" s="1"/>
  <c r="S107" i="6"/>
  <c r="S116" i="6"/>
  <c r="S134" i="6"/>
  <c r="T134" i="6" s="1"/>
  <c r="S142" i="6"/>
  <c r="T142" i="6" s="1"/>
  <c r="S150" i="6"/>
  <c r="T150" i="6" s="1"/>
  <c r="S160" i="6"/>
  <c r="T160" i="6" s="1"/>
  <c r="S169" i="6"/>
  <c r="T169" i="6" s="1"/>
  <c r="S177" i="6"/>
  <c r="T177" i="6" s="1"/>
  <c r="S186" i="6"/>
  <c r="T186" i="6" s="1"/>
  <c r="S195" i="6"/>
  <c r="T195" i="6"/>
  <c r="S203" i="6"/>
  <c r="S212" i="6"/>
  <c r="T212" i="6" s="1"/>
  <c r="S219" i="6"/>
  <c r="S238" i="6"/>
  <c r="T238" i="6" s="1"/>
  <c r="S247" i="6"/>
  <c r="T247" i="6" s="1"/>
  <c r="S256" i="6"/>
  <c r="T256" i="6" s="1"/>
  <c r="S264" i="6"/>
  <c r="T264" i="6" s="1"/>
  <c r="S273" i="6"/>
  <c r="T273" i="6" s="1"/>
  <c r="S282" i="6"/>
  <c r="S292" i="6"/>
  <c r="T292" i="6"/>
  <c r="S310" i="6"/>
  <c r="T310" i="6" s="1"/>
  <c r="S319" i="6"/>
  <c r="T319" i="6" s="1"/>
  <c r="S334" i="6"/>
  <c r="S342" i="6"/>
  <c r="T342" i="6"/>
  <c r="S358" i="6"/>
  <c r="T358" i="6" s="1"/>
  <c r="S366" i="6"/>
  <c r="T366" i="6" s="1"/>
  <c r="S378" i="6"/>
  <c r="T378" i="6" s="1"/>
  <c r="S383" i="6"/>
  <c r="T383" i="6" s="1"/>
  <c r="S392" i="6"/>
  <c r="S6" i="6"/>
  <c r="T6" i="6" s="1"/>
  <c r="S14" i="6"/>
  <c r="T14" i="6" s="1"/>
  <c r="S25" i="6"/>
  <c r="S35" i="6"/>
  <c r="T35" i="6" s="1"/>
  <c r="S55" i="6"/>
  <c r="T55" i="6" s="1"/>
  <c r="S66" i="6"/>
  <c r="T66" i="6" s="1"/>
  <c r="S73" i="6"/>
  <c r="T73" i="6" s="1"/>
  <c r="S82" i="6"/>
  <c r="T82" i="6"/>
  <c r="S91" i="6"/>
  <c r="S118" i="6"/>
  <c r="T118" i="6" s="1"/>
  <c r="S127" i="6"/>
  <c r="T127" i="6"/>
  <c r="S135" i="6"/>
  <c r="T135" i="6" s="1"/>
  <c r="S152" i="6"/>
  <c r="S162" i="6"/>
  <c r="T162" i="6" s="1"/>
  <c r="S179" i="6"/>
  <c r="T179" i="6" s="1"/>
  <c r="S188" i="6"/>
  <c r="T188" i="6" s="1"/>
  <c r="S214" i="6"/>
  <c r="S223" i="6"/>
  <c r="T223" i="6" s="1"/>
  <c r="S232" i="6"/>
  <c r="S241" i="6"/>
  <c r="T241" i="6" s="1"/>
  <c r="S250" i="6"/>
  <c r="T250" i="6" s="1"/>
  <c r="S259" i="6"/>
  <c r="T259" i="6" s="1"/>
  <c r="S267" i="6"/>
  <c r="T267" i="6" s="1"/>
  <c r="S276" i="6"/>
  <c r="T276" i="6" s="1"/>
  <c r="S286" i="6"/>
  <c r="S295" i="6"/>
  <c r="T295" i="6" s="1"/>
  <c r="S304" i="6"/>
  <c r="T304" i="6" s="1"/>
  <c r="S313" i="6"/>
  <c r="T313" i="6" s="1"/>
  <c r="S321" i="6"/>
  <c r="T321" i="6" s="1"/>
  <c r="S328" i="6"/>
  <c r="T328" i="6" s="1"/>
  <c r="S336" i="6"/>
  <c r="T336" i="6"/>
  <c r="S344" i="6"/>
  <c r="T344" i="6" s="1"/>
  <c r="S352" i="6"/>
  <c r="T352" i="6" s="1"/>
  <c r="S360" i="6"/>
  <c r="T360" i="6" s="1"/>
  <c r="S367" i="6"/>
  <c r="T367" i="6" s="1"/>
  <c r="A3" i="13"/>
  <c r="B3" i="13" s="1"/>
  <c r="S303" i="6"/>
  <c r="T303" i="6" s="1"/>
  <c r="S266" i="6"/>
  <c r="S230" i="6"/>
  <c r="T230" i="6" s="1"/>
  <c r="S224" i="6"/>
  <c r="T224" i="6" s="1"/>
  <c r="S153" i="6"/>
  <c r="T153" i="6" s="1"/>
  <c r="S119" i="6"/>
  <c r="T119" i="6" s="1"/>
  <c r="S84" i="6"/>
  <c r="S46" i="6"/>
  <c r="T46" i="6" s="1"/>
  <c r="S81" i="6"/>
  <c r="T81" i="6" s="1"/>
  <c r="S44" i="6"/>
  <c r="T44" i="6" s="1"/>
  <c r="S4" i="6"/>
  <c r="T392" i="6" s="1"/>
  <c r="S215" i="6"/>
  <c r="T215" i="6" s="1"/>
  <c r="S180" i="6"/>
  <c r="T180" i="6" s="1"/>
  <c r="S144" i="6"/>
  <c r="S110" i="6"/>
  <c r="T110" i="6" s="1"/>
  <c r="S75" i="6"/>
  <c r="T75" i="6"/>
  <c r="S36" i="6"/>
  <c r="T36" i="6"/>
  <c r="S394" i="6"/>
  <c r="T394" i="6" s="1"/>
  <c r="S320" i="6"/>
  <c r="T320" i="6" s="1"/>
  <c r="S283" i="6"/>
  <c r="T283" i="6" s="1"/>
  <c r="S249" i="6"/>
  <c r="S178" i="6"/>
  <c r="T178" i="6" s="1"/>
  <c r="S143" i="6"/>
  <c r="T143" i="6" s="1"/>
  <c r="S108" i="6"/>
  <c r="T108" i="6"/>
  <c r="S72" i="6"/>
  <c r="T72" i="6" s="1"/>
  <c r="S34" i="6"/>
  <c r="T34" i="6" s="1"/>
  <c r="S345" i="6"/>
  <c r="T345" i="6" s="1"/>
  <c r="S314" i="6"/>
  <c r="T314" i="6" s="1"/>
  <c r="S242" i="6"/>
  <c r="T242" i="6" s="1"/>
  <c r="S206" i="6"/>
  <c r="T206" i="6"/>
  <c r="S171" i="6"/>
  <c r="T171" i="6" s="1"/>
  <c r="S136" i="6"/>
  <c r="T136" i="6" s="1"/>
  <c r="S103" i="6"/>
  <c r="T103" i="6" s="1"/>
  <c r="S67" i="6"/>
  <c r="S26" i="6"/>
  <c r="S187" i="6"/>
  <c r="T187" i="6" s="1"/>
  <c r="S151" i="6"/>
  <c r="T151" i="6" s="1"/>
  <c r="S126" i="6"/>
  <c r="T126" i="6" s="1"/>
  <c r="S100" i="6"/>
  <c r="T100" i="6" s="1"/>
  <c r="S63" i="6"/>
  <c r="T63" i="6" s="1"/>
  <c r="S23" i="6"/>
  <c r="T23" i="6" s="1"/>
  <c r="S90" i="6"/>
  <c r="T90" i="6" s="1"/>
  <c r="S265" i="6"/>
  <c r="T265" i="6" s="1"/>
  <c r="S260" i="6"/>
  <c r="T260" i="6" s="1"/>
  <c r="S15" i="6"/>
  <c r="T15" i="6" s="1"/>
  <c r="S251" i="6"/>
  <c r="T251" i="6" s="1"/>
  <c r="S361" i="6"/>
  <c r="T361" i="6"/>
  <c r="Z50" i="12"/>
  <c r="T268" i="6"/>
  <c r="T323" i="6"/>
  <c r="T356" i="6"/>
  <c r="T115" i="6"/>
  <c r="T346" i="6"/>
  <c r="T388" i="6"/>
  <c r="T257" i="6"/>
  <c r="T219" i="6"/>
  <c r="T175" i="6"/>
  <c r="T37" i="6"/>
  <c r="T21" i="6"/>
  <c r="T325" i="6"/>
  <c r="T93" i="6"/>
  <c r="T252" i="6"/>
  <c r="T191" i="6"/>
  <c r="T148" i="6"/>
  <c r="T347" i="6"/>
  <c r="T7" i="6"/>
  <c r="T390" i="6"/>
  <c r="T253" i="6"/>
  <c r="T294" i="6"/>
  <c r="T117" i="6"/>
  <c r="T163" i="6"/>
  <c r="T59" i="6"/>
  <c r="S287" i="6"/>
  <c r="T287" i="6" s="1"/>
  <c r="S274" i="6"/>
  <c r="T274" i="6" s="1"/>
  <c r="S258" i="6"/>
  <c r="T258" i="6" s="1"/>
  <c r="S231" i="6"/>
  <c r="T231" i="6" s="1"/>
  <c r="S222" i="6"/>
  <c r="T222" i="6" s="1"/>
  <c r="S204" i="6"/>
  <c r="T204" i="6" s="1"/>
  <c r="S196" i="6"/>
  <c r="T196" i="6" s="1"/>
  <c r="S170" i="6"/>
  <c r="T170" i="6" s="1"/>
  <c r="Q315" i="6"/>
  <c r="R315" i="6" s="1"/>
  <c r="Q291" i="6"/>
  <c r="R291" i="6" s="1"/>
  <c r="X6" i="12"/>
  <c r="Z19" i="12"/>
  <c r="Z38" i="12"/>
  <c r="AK273" i="11"/>
  <c r="AK127" i="11"/>
  <c r="Z26" i="12"/>
  <c r="T377" i="6"/>
  <c r="T192" i="6"/>
  <c r="T200" i="6"/>
  <c r="Y50" i="12"/>
  <c r="X23" i="12"/>
  <c r="T25" i="6"/>
  <c r="T396" i="6"/>
  <c r="S327" i="6"/>
  <c r="T327" i="6" s="1"/>
  <c r="S240" i="6"/>
  <c r="T240" i="6" s="1"/>
  <c r="S311" i="6"/>
  <c r="T311" i="6" s="1"/>
  <c r="S302" i="6"/>
  <c r="T302" i="6"/>
  <c r="S359" i="6"/>
  <c r="T359" i="6" s="1"/>
  <c r="S329" i="6"/>
  <c r="T329" i="6" s="1"/>
  <c r="AK137" i="11"/>
  <c r="AG20" i="12"/>
  <c r="AG44" i="12"/>
  <c r="AK33" i="11"/>
  <c r="AK19" i="11"/>
  <c r="AK7" i="11"/>
  <c r="AG8" i="12"/>
  <c r="AK51" i="11"/>
  <c r="AK4" i="11"/>
  <c r="X38" i="12"/>
  <c r="Y30" i="12"/>
  <c r="AK22" i="11"/>
  <c r="AG24" i="12"/>
  <c r="AK115" i="11"/>
  <c r="AK251" i="11"/>
  <c r="AK38" i="11"/>
  <c r="AK109" i="11"/>
  <c r="AK283" i="11"/>
  <c r="AK244" i="11"/>
  <c r="AK20" i="11"/>
  <c r="AK36" i="11"/>
  <c r="AK49" i="11"/>
  <c r="AK79" i="11"/>
  <c r="AK89" i="11"/>
  <c r="AK123" i="11"/>
  <c r="AK267" i="11"/>
  <c r="AK371" i="11"/>
  <c r="AK42" i="11"/>
  <c r="AK44" i="11"/>
  <c r="AK55" i="11"/>
  <c r="AK131" i="11"/>
  <c r="AK257" i="11"/>
  <c r="AK330" i="11"/>
  <c r="AK105" i="11"/>
  <c r="AK259" i="11"/>
  <c r="AK92" i="11"/>
  <c r="AK187" i="11"/>
  <c r="AK52" i="11"/>
  <c r="AK198" i="11"/>
  <c r="AG29" i="12"/>
  <c r="AK23" i="11"/>
  <c r="AK41" i="11"/>
  <c r="AK54" i="11"/>
  <c r="AK83" i="11"/>
  <c r="AK110" i="11"/>
  <c r="AK211" i="11"/>
  <c r="AK250" i="11"/>
  <c r="AK345" i="11"/>
  <c r="AK68" i="11"/>
  <c r="AK70" i="11"/>
  <c r="AK156" i="11"/>
  <c r="AK209" i="11"/>
  <c r="T95" i="6"/>
  <c r="T326" i="6"/>
  <c r="T338" i="6"/>
  <c r="T146" i="6"/>
  <c r="B9" i="5"/>
  <c r="B11" i="5"/>
  <c r="Q384" i="6"/>
  <c r="R384" i="6" s="1"/>
  <c r="Q388" i="6"/>
  <c r="R388" i="6" s="1"/>
  <c r="Q162" i="6"/>
  <c r="R162" i="6" s="1"/>
  <c r="Q107" i="6"/>
  <c r="R107" i="6" s="1"/>
  <c r="Q271" i="6"/>
  <c r="R271" i="6" s="1"/>
  <c r="Q299" i="6"/>
  <c r="R299" i="6" s="1"/>
  <c r="Q75" i="6"/>
  <c r="R75" i="6" s="1"/>
  <c r="Q28" i="6"/>
  <c r="R28" i="6" s="1"/>
  <c r="Q220" i="6"/>
  <c r="R220" i="6" s="1"/>
  <c r="Q61" i="6"/>
  <c r="R61" i="6" s="1"/>
  <c r="Q261" i="6"/>
  <c r="R261" i="6" s="1"/>
  <c r="Q126" i="6"/>
  <c r="R126" i="6" s="1"/>
  <c r="Q350" i="6"/>
  <c r="R350" i="6" s="1"/>
  <c r="Q226" i="6"/>
  <c r="R226" i="6" s="1"/>
  <c r="Q136" i="6"/>
  <c r="R136" i="6" s="1"/>
  <c r="Q8" i="6"/>
  <c r="R8" i="6" s="1"/>
  <c r="Q229" i="6"/>
  <c r="R229" i="6" s="1"/>
  <c r="Q129" i="6"/>
  <c r="R129" i="6" s="1"/>
  <c r="Q275" i="6"/>
  <c r="Q36" i="6"/>
  <c r="Q236" i="6"/>
  <c r="R236" i="6" s="1"/>
  <c r="Q269" i="6"/>
  <c r="R269" i="6" s="1"/>
  <c r="Q390" i="6"/>
  <c r="R390" i="6" s="1"/>
  <c r="Q233" i="6"/>
  <c r="R233" i="6" s="1"/>
  <c r="Q290" i="6"/>
  <c r="R290" i="6" s="1"/>
  <c r="Q389" i="6"/>
  <c r="R389" i="6" s="1"/>
  <c r="Q381" i="6"/>
  <c r="Q68" i="6"/>
  <c r="R68" i="6" s="1"/>
  <c r="Q276" i="6"/>
  <c r="R276" i="6" s="1"/>
  <c r="Q109" i="6"/>
  <c r="R109" i="6" s="1"/>
  <c r="Q63" i="6"/>
  <c r="Q176" i="6"/>
  <c r="R176" i="6" s="1"/>
  <c r="Q289" i="6"/>
  <c r="R289" i="6" s="1"/>
  <c r="Q354" i="6"/>
  <c r="R354" i="6" s="1"/>
  <c r="Q353" i="6"/>
  <c r="R353" i="6" s="1"/>
  <c r="Q94" i="6"/>
  <c r="Q64" i="6"/>
  <c r="R64" i="6" s="1"/>
  <c r="Q331" i="6"/>
  <c r="R331" i="6" s="1"/>
  <c r="Q171" i="6"/>
  <c r="Q3" i="6"/>
  <c r="R3" i="6" s="1"/>
  <c r="Q371" i="6"/>
  <c r="R371" i="6" s="1"/>
  <c r="Q84" i="6"/>
  <c r="R84" i="6" s="1"/>
  <c r="Q284" i="6"/>
  <c r="R284" i="6" s="1"/>
  <c r="Q125" i="6"/>
  <c r="R125" i="6" s="1"/>
  <c r="Q13" i="6"/>
  <c r="Q79" i="6"/>
  <c r="R79" i="6" s="1"/>
  <c r="Q259" i="6"/>
  <c r="R259" i="6" s="1"/>
  <c r="Q312" i="6"/>
  <c r="R312" i="6" s="1"/>
  <c r="Q375" i="6"/>
  <c r="R375" i="6" s="1"/>
  <c r="Q324" i="6"/>
  <c r="R324" i="6" s="1"/>
  <c r="Q165" i="6"/>
  <c r="R165" i="6" s="1"/>
  <c r="Q33" i="6"/>
  <c r="R33" i="6" s="1"/>
  <c r="Q238" i="6"/>
  <c r="R238" i="6" s="1"/>
  <c r="Q127" i="6"/>
  <c r="R127" i="6" s="1"/>
  <c r="Q256" i="6"/>
  <c r="R256" i="6" s="1"/>
  <c r="Q99" i="6"/>
  <c r="R99" i="6" s="1"/>
  <c r="Q362" i="6"/>
  <c r="R362" i="6" s="1"/>
  <c r="Q298" i="6"/>
  <c r="R298" i="6" s="1"/>
  <c r="Q234" i="6"/>
  <c r="Q170" i="6"/>
  <c r="R170" i="6" s="1"/>
  <c r="Q106" i="6"/>
  <c r="R106" i="6" s="1"/>
  <c r="Q42" i="6"/>
  <c r="R42" i="6" s="1"/>
  <c r="Q361" i="6"/>
  <c r="R361" i="6" s="1"/>
  <c r="Q297" i="6"/>
  <c r="R297" i="6" s="1"/>
  <c r="Q241" i="6"/>
  <c r="R241" i="6" s="1"/>
  <c r="Q185" i="6"/>
  <c r="R185" i="6" s="1"/>
  <c r="Q137" i="6"/>
  <c r="R137" i="6" s="1"/>
  <c r="Q81" i="6"/>
  <c r="R81" i="6" s="1"/>
  <c r="Q224" i="6"/>
  <c r="R224" i="6" s="1"/>
  <c r="Q144" i="6"/>
  <c r="R144" i="6" s="1"/>
  <c r="Q104" i="6"/>
  <c r="R104" i="6" s="1"/>
  <c r="Q34" i="6"/>
  <c r="R34" i="6" s="1"/>
  <c r="Q14" i="6"/>
  <c r="R14" i="6" s="1"/>
  <c r="Q71" i="6"/>
  <c r="R71" i="6" s="1"/>
  <c r="Q318" i="6"/>
  <c r="R318" i="6" s="1"/>
  <c r="Q278" i="6"/>
  <c r="R278" i="6" s="1"/>
  <c r="Q206" i="6"/>
  <c r="R206" i="6" s="1"/>
  <c r="Q166" i="6"/>
  <c r="R166" i="6" s="1"/>
  <c r="Q86" i="6"/>
  <c r="R86" i="6" s="1"/>
  <c r="Q38" i="6"/>
  <c r="R38" i="6" s="1"/>
  <c r="Q9" i="6"/>
  <c r="R9" i="6" s="1"/>
  <c r="Q221" i="6"/>
  <c r="R221" i="6" s="1"/>
  <c r="Q117" i="6"/>
  <c r="R117" i="6" s="1"/>
  <c r="Q69" i="6"/>
  <c r="R69" i="6" s="1"/>
  <c r="Q380" i="6"/>
  <c r="R380" i="6" s="1"/>
  <c r="Q332" i="6"/>
  <c r="R332" i="6" s="1"/>
  <c r="Q228" i="6"/>
  <c r="R228" i="6" s="1"/>
  <c r="Q180" i="6"/>
  <c r="R180" i="6" s="1"/>
  <c r="Q124" i="6"/>
  <c r="R124" i="6" s="1"/>
  <c r="Q76" i="6"/>
  <c r="Q32" i="6"/>
  <c r="Q373" i="6"/>
  <c r="Q323" i="6"/>
  <c r="R323" i="6" s="1"/>
  <c r="Q319" i="6"/>
  <c r="R319" i="6" s="1"/>
  <c r="Q59" i="6"/>
  <c r="Q215" i="6"/>
  <c r="R215" i="6" s="1"/>
  <c r="Q304" i="6"/>
  <c r="R304" i="6" s="1"/>
  <c r="Q191" i="6"/>
  <c r="R191" i="6" s="1"/>
  <c r="Q349" i="6"/>
  <c r="R349" i="6" s="1"/>
  <c r="Q283" i="6"/>
  <c r="R283" i="6" s="1"/>
  <c r="Q343" i="6"/>
  <c r="R343" i="6" s="1"/>
  <c r="Q147" i="6"/>
  <c r="R147" i="6" s="1"/>
  <c r="Q335" i="6"/>
  <c r="R335" i="6" s="1"/>
  <c r="Q391" i="6"/>
  <c r="R391" i="6" s="1"/>
  <c r="Q251" i="6"/>
  <c r="R251" i="6" s="1"/>
  <c r="Q346" i="6"/>
  <c r="R346" i="6" s="1"/>
  <c r="Q282" i="6"/>
  <c r="R282" i="6" s="1"/>
  <c r="Q218" i="6"/>
  <c r="R218" i="6"/>
  <c r="Q154" i="6"/>
  <c r="R154" i="6" s="1"/>
  <c r="Q90" i="6"/>
  <c r="Q31" i="6"/>
  <c r="R31" i="6" s="1"/>
  <c r="Q11" i="6"/>
  <c r="R11" i="6"/>
  <c r="Q345" i="6"/>
  <c r="R345" i="6" s="1"/>
  <c r="Q281" i="6"/>
  <c r="Q225" i="6"/>
  <c r="R225" i="6" s="1"/>
  <c r="Q177" i="6"/>
  <c r="R177" i="6" s="1"/>
  <c r="Q121" i="6"/>
  <c r="Q73" i="6"/>
  <c r="R73" i="6" s="1"/>
  <c r="Q216" i="6"/>
  <c r="R216" i="6" s="1"/>
  <c r="Q168" i="6"/>
  <c r="R168" i="6" s="1"/>
  <c r="Q96" i="6"/>
  <c r="R96" i="6" s="1"/>
  <c r="Q30" i="6"/>
  <c r="R30" i="6" s="1"/>
  <c r="Q6" i="6"/>
  <c r="R6" i="6" s="1"/>
  <c r="Q119" i="6"/>
  <c r="R119" i="6" s="1"/>
  <c r="Q55" i="6"/>
  <c r="R55" i="6" s="1"/>
  <c r="Q342" i="6"/>
  <c r="R342" i="6" s="1"/>
  <c r="Q270" i="6"/>
  <c r="R270" i="6" s="1"/>
  <c r="Q198" i="6"/>
  <c r="R198" i="6" s="1"/>
  <c r="Q158" i="6"/>
  <c r="R158" i="6" s="1"/>
  <c r="Q118" i="6"/>
  <c r="R118" i="6" s="1"/>
  <c r="Q78" i="6"/>
  <c r="R78" i="6" s="1"/>
  <c r="Q29" i="6"/>
  <c r="R29" i="6" s="1"/>
  <c r="Q5" i="6"/>
  <c r="R5" i="6" s="1"/>
  <c r="Q205" i="6"/>
  <c r="R205" i="6" s="1"/>
  <c r="Q157" i="6"/>
  <c r="R157" i="6" s="1"/>
  <c r="Q53" i="6"/>
  <c r="R53" i="6" s="1"/>
  <c r="Q372" i="6"/>
  <c r="R372" i="6" s="1"/>
  <c r="Q316" i="6"/>
  <c r="R316" i="6" s="1"/>
  <c r="Q268" i="6"/>
  <c r="R268" i="6" s="1"/>
  <c r="Q164" i="6"/>
  <c r="R164" i="6" s="1"/>
  <c r="Q116" i="6"/>
  <c r="R116" i="6"/>
  <c r="Q60" i="6"/>
  <c r="R60" i="6" s="1"/>
  <c r="Q360" i="6"/>
  <c r="R360" i="6" s="1"/>
  <c r="Q368" i="6"/>
  <c r="Q239" i="6"/>
  <c r="Q231" i="6"/>
  <c r="R231" i="6" s="1"/>
  <c r="Q223" i="6"/>
  <c r="R223" i="6" s="1"/>
  <c r="Q311" i="6"/>
  <c r="R311" i="6" s="1"/>
  <c r="Q203" i="6"/>
  <c r="Q296" i="6"/>
  <c r="R296" i="6" s="1"/>
  <c r="Q347" i="6"/>
  <c r="R347" i="6" s="1"/>
  <c r="Q344" i="6"/>
  <c r="R344" i="6" s="1"/>
  <c r="Q163" i="6"/>
  <c r="Q397" i="6"/>
  <c r="R397" i="6" s="1"/>
  <c r="Q263" i="6"/>
  <c r="R263" i="6" s="1"/>
  <c r="Q115" i="6"/>
  <c r="R115" i="6" s="1"/>
  <c r="Q359" i="6"/>
  <c r="R359" i="6" s="1"/>
  <c r="Q83" i="6"/>
  <c r="R83" i="6" s="1"/>
  <c r="Q51" i="6"/>
  <c r="R51" i="6" s="1"/>
  <c r="Q303" i="6"/>
  <c r="Q341" i="6"/>
  <c r="R341" i="6" s="1"/>
  <c r="Q255" i="6"/>
  <c r="R255" i="6" s="1"/>
  <c r="Q327" i="6"/>
  <c r="Q338" i="6"/>
  <c r="R338" i="6" s="1"/>
  <c r="Q274" i="6"/>
  <c r="R274" i="6" s="1"/>
  <c r="Q210" i="6"/>
  <c r="Q146" i="6"/>
  <c r="R146" i="6" s="1"/>
  <c r="Q82" i="6"/>
  <c r="Q7" i="6"/>
  <c r="R7" i="6" s="1"/>
  <c r="Q337" i="6"/>
  <c r="R337" i="6" s="1"/>
  <c r="Q273" i="6"/>
  <c r="R273" i="6" s="1"/>
  <c r="Q217" i="6"/>
  <c r="R217" i="6" s="1"/>
  <c r="Q169" i="6"/>
  <c r="R169" i="6" s="1"/>
  <c r="Q288" i="6"/>
  <c r="R288" i="6" s="1"/>
  <c r="Q248" i="6"/>
  <c r="R248" i="6" s="1"/>
  <c r="Q208" i="6"/>
  <c r="R208" i="6" s="1"/>
  <c r="Q128" i="6"/>
  <c r="R128" i="6" s="1"/>
  <c r="Q56" i="6"/>
  <c r="R56" i="6" s="1"/>
  <c r="Q111" i="6"/>
  <c r="R111" i="6" s="1"/>
  <c r="Q382" i="6"/>
  <c r="R382" i="6" s="1"/>
  <c r="Q302" i="6"/>
  <c r="R302" i="6" s="1"/>
  <c r="Q230" i="6"/>
  <c r="R230" i="6" s="1"/>
  <c r="Q150" i="6"/>
  <c r="R150" i="6" s="1"/>
  <c r="Q70" i="6"/>
  <c r="R70" i="6" s="1"/>
  <c r="Q253" i="6"/>
  <c r="R253" i="6" s="1"/>
  <c r="Q149" i="6"/>
  <c r="Q101" i="6"/>
  <c r="R101" i="6" s="1"/>
  <c r="Q45" i="6"/>
  <c r="R45" i="6" s="1"/>
  <c r="Q364" i="6"/>
  <c r="R364" i="6" s="1"/>
  <c r="Q260" i="6"/>
  <c r="R260" i="6" s="1"/>
  <c r="Q212" i="6"/>
  <c r="R212" i="6" s="1"/>
  <c r="Q156" i="6"/>
  <c r="R156" i="6" s="1"/>
  <c r="Q108" i="6"/>
  <c r="R108" i="6" s="1"/>
  <c r="Q24" i="6"/>
  <c r="R24" i="6" s="1"/>
  <c r="Q367" i="6"/>
  <c r="R367" i="6" s="1"/>
  <c r="Q187" i="6"/>
  <c r="Q279" i="6"/>
  <c r="R279" i="6" s="1"/>
  <c r="Q336" i="6"/>
  <c r="R336" i="6" s="1"/>
  <c r="Q387" i="6"/>
  <c r="R387" i="6" s="1"/>
  <c r="Q394" i="6"/>
  <c r="Q330" i="6"/>
  <c r="R330" i="6" s="1"/>
  <c r="Q266" i="6"/>
  <c r="R266" i="6" s="1"/>
  <c r="Q202" i="6"/>
  <c r="R202" i="6" s="1"/>
  <c r="Q138" i="6"/>
  <c r="R138" i="6" s="1"/>
  <c r="Q74" i="6"/>
  <c r="R74" i="6" s="1"/>
  <c r="Q27" i="6"/>
  <c r="R27" i="6" s="1"/>
  <c r="Q393" i="6"/>
  <c r="R393" i="6" s="1"/>
  <c r="Q329" i="6"/>
  <c r="R329" i="6" s="1"/>
  <c r="Q265" i="6"/>
  <c r="R265" i="6" s="1"/>
  <c r="Q161" i="6"/>
  <c r="R161" i="6" s="1"/>
  <c r="Q113" i="6"/>
  <c r="R113" i="6" s="1"/>
  <c r="Q65" i="6"/>
  <c r="R65" i="6" s="1"/>
  <c r="Q240" i="6"/>
  <c r="R240" i="6" s="1"/>
  <c r="Q160" i="6"/>
  <c r="R160" i="6" s="1"/>
  <c r="Q88" i="6"/>
  <c r="R88" i="6" s="1"/>
  <c r="Q26" i="6"/>
  <c r="Q159" i="6"/>
  <c r="R159" i="6" s="1"/>
  <c r="Q103" i="6"/>
  <c r="Q47" i="6"/>
  <c r="R47" i="6" s="1"/>
  <c r="Q374" i="6"/>
  <c r="R374" i="6" s="1"/>
  <c r="Q334" i="6"/>
  <c r="R334" i="6" s="1"/>
  <c r="Q262" i="6"/>
  <c r="R262" i="6" s="1"/>
  <c r="Q190" i="6"/>
  <c r="R190" i="6" s="1"/>
  <c r="Q110" i="6"/>
  <c r="R110" i="6" s="1"/>
  <c r="Q62" i="6"/>
  <c r="R62" i="6" s="1"/>
  <c r="Q25" i="6"/>
  <c r="R25" i="6" s="1"/>
  <c r="Q285" i="6"/>
  <c r="Q197" i="6"/>
  <c r="Q141" i="6"/>
  <c r="R141" i="6" s="1"/>
  <c r="Q93" i="6"/>
  <c r="R93" i="6" s="1"/>
  <c r="Q356" i="6"/>
  <c r="R356" i="6" s="1"/>
  <c r="Q308" i="6"/>
  <c r="R308" i="6" s="1"/>
  <c r="Q252" i="6"/>
  <c r="R252" i="6" s="1"/>
  <c r="Q204" i="6"/>
  <c r="R204" i="6" s="1"/>
  <c r="Q100" i="6"/>
  <c r="R100" i="6" s="1"/>
  <c r="Q52" i="6"/>
  <c r="R52" i="6" s="1"/>
  <c r="Q20" i="6"/>
  <c r="R20" i="6" s="1"/>
  <c r="Q383" i="6"/>
  <c r="R383" i="6" s="1"/>
  <c r="Q365" i="6"/>
  <c r="R365" i="6" s="1"/>
  <c r="Q320" i="6"/>
  <c r="R320" i="6" s="1"/>
  <c r="Q67" i="6"/>
  <c r="R67" i="6" s="1"/>
  <c r="Q211" i="6"/>
  <c r="R211" i="6" s="1"/>
  <c r="Q199" i="6"/>
  <c r="R199" i="6" s="1"/>
  <c r="Q295" i="6"/>
  <c r="R295" i="6" s="1"/>
  <c r="Q287" i="6"/>
  <c r="R287" i="6" s="1"/>
  <c r="Q267" i="6"/>
  <c r="Q131" i="6"/>
  <c r="R131" i="6" s="1"/>
  <c r="Q328" i="6"/>
  <c r="R328" i="6" s="1"/>
  <c r="Q243" i="6"/>
  <c r="R243" i="6" s="1"/>
  <c r="Q379" i="6"/>
  <c r="R379" i="6" s="1"/>
  <c r="Q219" i="6"/>
  <c r="R219" i="6" s="1"/>
  <c r="Q309" i="6"/>
  <c r="R309" i="6" s="1"/>
  <c r="Q301" i="6"/>
  <c r="R301" i="6" s="1"/>
  <c r="Q167" i="6"/>
  <c r="R167" i="6" s="1"/>
  <c r="Q155" i="6"/>
  <c r="R155" i="6" s="1"/>
  <c r="Q392" i="6"/>
  <c r="R392" i="6" s="1"/>
  <c r="Q123" i="6"/>
  <c r="R123" i="6" s="1"/>
  <c r="Q247" i="6"/>
  <c r="R247" i="6" s="1"/>
  <c r="Q72" i="6"/>
  <c r="R72" i="6" s="1"/>
  <c r="Q286" i="6"/>
  <c r="R286" i="6"/>
  <c r="Q134" i="6"/>
  <c r="Q386" i="6"/>
  <c r="R386" i="6" s="1"/>
  <c r="Q322" i="6"/>
  <c r="R322" i="6" s="1"/>
  <c r="Q258" i="6"/>
  <c r="R258" i="6" s="1"/>
  <c r="Q194" i="6"/>
  <c r="R194" i="6" s="1"/>
  <c r="Q130" i="6"/>
  <c r="R130" i="6" s="1"/>
  <c r="Q66" i="6"/>
  <c r="R66" i="6" s="1"/>
  <c r="Q385" i="6"/>
  <c r="Q321" i="6"/>
  <c r="R321" i="6"/>
  <c r="Q257" i="6"/>
  <c r="R257" i="6" s="1"/>
  <c r="Q209" i="6"/>
  <c r="R209" i="6" s="1"/>
  <c r="Q153" i="6"/>
  <c r="R153" i="6" s="1"/>
  <c r="Q105" i="6"/>
  <c r="R105" i="6" s="1"/>
  <c r="Q280" i="6"/>
  <c r="R280" i="6" s="1"/>
  <c r="Q200" i="6"/>
  <c r="Q120" i="6"/>
  <c r="R120" i="6" s="1"/>
  <c r="Q48" i="6"/>
  <c r="R48" i="6" s="1"/>
  <c r="Q22" i="6"/>
  <c r="R22" i="6" s="1"/>
  <c r="Q151" i="6"/>
  <c r="R151" i="6" s="1"/>
  <c r="Q95" i="6"/>
  <c r="R95" i="6" s="1"/>
  <c r="Q39" i="6"/>
  <c r="R39" i="6" s="1"/>
  <c r="Q366" i="6"/>
  <c r="R366" i="6" s="1"/>
  <c r="Q294" i="6"/>
  <c r="R294" i="6" s="1"/>
  <c r="Q222" i="6"/>
  <c r="R222" i="6" s="1"/>
  <c r="Q182" i="6"/>
  <c r="R182" i="6" s="1"/>
  <c r="Q142" i="6"/>
  <c r="R142" i="6" s="1"/>
  <c r="Q54" i="6"/>
  <c r="R54" i="6" s="1"/>
  <c r="Q21" i="6"/>
  <c r="R21" i="6" s="1"/>
  <c r="Q245" i="6"/>
  <c r="R245" i="6" s="1"/>
  <c r="Q189" i="6"/>
  <c r="R189" i="6" s="1"/>
  <c r="Q85" i="6"/>
  <c r="R85" i="6" s="1"/>
  <c r="Q37" i="6"/>
  <c r="R37" i="6" s="1"/>
  <c r="Q348" i="6"/>
  <c r="R348" i="6" s="1"/>
  <c r="Q300" i="6"/>
  <c r="R300" i="6" s="1"/>
  <c r="Q196" i="6"/>
  <c r="R196" i="6" s="1"/>
  <c r="Q148" i="6"/>
  <c r="R148" i="6" s="1"/>
  <c r="Q92" i="6"/>
  <c r="R92" i="6" s="1"/>
  <c r="Q44" i="6"/>
  <c r="R44" i="6" s="1"/>
  <c r="Q16" i="6"/>
  <c r="Q183" i="6"/>
  <c r="R183" i="6" s="1"/>
  <c r="Q139" i="6"/>
  <c r="R139" i="6" s="1"/>
  <c r="Q378" i="6"/>
  <c r="R378" i="6" s="1"/>
  <c r="Q314" i="6"/>
  <c r="R314" i="6" s="1"/>
  <c r="Q250" i="6"/>
  <c r="R250" i="6" s="1"/>
  <c r="Q186" i="6"/>
  <c r="R186" i="6" s="1"/>
  <c r="Q122" i="6"/>
  <c r="R122" i="6" s="1"/>
  <c r="Q58" i="6"/>
  <c r="R58" i="6" s="1"/>
  <c r="Q23" i="6"/>
  <c r="R23" i="6" s="1"/>
  <c r="Q377" i="6"/>
  <c r="Q313" i="6"/>
  <c r="R313" i="6" s="1"/>
  <c r="Q249" i="6"/>
  <c r="R249" i="6" s="1"/>
  <c r="Q201" i="6"/>
  <c r="R201" i="6" s="1"/>
  <c r="Q97" i="6"/>
  <c r="R97" i="6" s="1"/>
  <c r="Q57" i="6"/>
  <c r="R57" i="6" s="1"/>
  <c r="Q272" i="6"/>
  <c r="R272" i="6" s="1"/>
  <c r="Q232" i="6"/>
  <c r="R232" i="6" s="1"/>
  <c r="Q192" i="6"/>
  <c r="Q152" i="6"/>
  <c r="R152" i="6" s="1"/>
  <c r="Q80" i="6"/>
  <c r="R80" i="6" s="1"/>
  <c r="Q40" i="6"/>
  <c r="R40" i="6" s="1"/>
  <c r="Q143" i="6"/>
  <c r="R143" i="6" s="1"/>
  <c r="Q87" i="6"/>
  <c r="R87" i="6"/>
  <c r="Q326" i="6"/>
  <c r="R326" i="6" s="1"/>
  <c r="Q254" i="6"/>
  <c r="Q214" i="6"/>
  <c r="R214" i="6" s="1"/>
  <c r="Q174" i="6"/>
  <c r="R174" i="6" s="1"/>
  <c r="Q102" i="6"/>
  <c r="R102" i="6" s="1"/>
  <c r="Q17" i="6"/>
  <c r="R17" i="6" s="1"/>
  <c r="Q277" i="6"/>
  <c r="R277" i="6" s="1"/>
  <c r="Q237" i="6"/>
  <c r="Q181" i="6"/>
  <c r="R181" i="6" s="1"/>
  <c r="Q133" i="6"/>
  <c r="R133" i="6" s="1"/>
  <c r="Q77" i="6"/>
  <c r="R77" i="6" s="1"/>
  <c r="Q396" i="6"/>
  <c r="R396" i="6" s="1"/>
  <c r="Q292" i="6"/>
  <c r="R292" i="6" s="1"/>
  <c r="Q244" i="6"/>
  <c r="R244" i="6" s="1"/>
  <c r="Q188" i="6"/>
  <c r="R188" i="6" s="1"/>
  <c r="Q140" i="6"/>
  <c r="R140" i="6" s="1"/>
  <c r="Q12" i="6"/>
  <c r="R12" i="6"/>
  <c r="Q376" i="6"/>
  <c r="R376" i="6" s="1"/>
  <c r="Q363" i="6"/>
  <c r="R363" i="6" s="1"/>
  <c r="Q235" i="6"/>
  <c r="R235" i="6" s="1"/>
  <c r="Q317" i="6"/>
  <c r="R317" i="6" s="1"/>
  <c r="Q43" i="6"/>
  <c r="R43" i="6" s="1"/>
  <c r="Q4" i="6"/>
  <c r="R171" i="6" s="1"/>
  <c r="Q195" i="6"/>
  <c r="R195" i="6" s="1"/>
  <c r="Q293" i="6"/>
  <c r="R293" i="6" s="1"/>
  <c r="Q175" i="6"/>
  <c r="R175" i="6" s="1"/>
  <c r="A4" i="13"/>
  <c r="B4" i="13" s="1"/>
  <c r="Q339" i="6"/>
  <c r="R339" i="6" s="1"/>
  <c r="Q395" i="6"/>
  <c r="R395" i="6" s="1"/>
  <c r="Q333" i="6"/>
  <c r="R333" i="6" s="1"/>
  <c r="Q242" i="6"/>
  <c r="R242" i="6" s="1"/>
  <c r="Q50" i="6"/>
  <c r="R50" i="6" s="1"/>
  <c r="Q369" i="6"/>
  <c r="R369" i="6" s="1"/>
  <c r="Q305" i="6"/>
  <c r="R305" i="6" s="1"/>
  <c r="Q193" i="6"/>
  <c r="R193" i="6" s="1"/>
  <c r="Q145" i="6"/>
  <c r="R145" i="6" s="1"/>
  <c r="Q89" i="6"/>
  <c r="Q49" i="6"/>
  <c r="R49" i="6" s="1"/>
  <c r="Q264" i="6"/>
  <c r="R264" i="6" s="1"/>
  <c r="Q184" i="6"/>
  <c r="R184" i="6" s="1"/>
  <c r="Q112" i="6"/>
  <c r="R112" i="6" s="1"/>
  <c r="Q18" i="6"/>
  <c r="R18" i="6" s="1"/>
  <c r="Q135" i="6"/>
  <c r="R135" i="6" s="1"/>
  <c r="Q398" i="6"/>
  <c r="R398" i="6" s="1"/>
  <c r="Q358" i="6"/>
  <c r="R358" i="6" s="1"/>
  <c r="Q246" i="6"/>
  <c r="R246" i="6" s="1"/>
  <c r="Q370" i="6"/>
  <c r="R370" i="6" s="1"/>
  <c r="Q306" i="6"/>
  <c r="R306" i="6" s="1"/>
  <c r="Q178" i="6"/>
  <c r="R178" i="6" s="1"/>
  <c r="Q114" i="6"/>
  <c r="R114" i="6" s="1"/>
  <c r="Q19" i="6"/>
  <c r="R19" i="6"/>
  <c r="Q179" i="6"/>
  <c r="Q227" i="6"/>
  <c r="Q172" i="6"/>
  <c r="R172" i="6" s="1"/>
  <c r="Q213" i="6"/>
  <c r="R213" i="6" s="1"/>
  <c r="Q310" i="6"/>
  <c r="R310" i="6" s="1"/>
  <c r="Q98" i="6"/>
  <c r="R98" i="6" s="1"/>
  <c r="G7" i="1"/>
  <c r="T89" i="6"/>
  <c r="Q355" i="6"/>
  <c r="R355" i="6" s="1"/>
  <c r="Q307" i="6"/>
  <c r="R307" i="6" s="1"/>
  <c r="Q352" i="6"/>
  <c r="R352" i="6" s="1"/>
  <c r="Q207" i="6"/>
  <c r="R207" i="6" s="1"/>
  <c r="Q351" i="6"/>
  <c r="R351" i="6" s="1"/>
  <c r="Q91" i="6"/>
  <c r="R91" i="6" s="1"/>
  <c r="Q357" i="6"/>
  <c r="R357" i="6" s="1"/>
  <c r="Q325" i="6"/>
  <c r="R325" i="6" s="1"/>
  <c r="T158" i="6"/>
  <c r="AG3" i="12"/>
  <c r="AK94" i="11"/>
  <c r="AK142" i="11"/>
  <c r="AK99" i="11"/>
  <c r="AK57" i="11"/>
  <c r="AK43" i="11"/>
  <c r="S161" i="6"/>
  <c r="T161" i="6" s="1"/>
  <c r="S343" i="6"/>
  <c r="S296" i="6"/>
  <c r="X50" i="12"/>
  <c r="AK3" i="11"/>
  <c r="AK12" i="11"/>
  <c r="AK30" i="11"/>
  <c r="AK17" i="11"/>
  <c r="AG9" i="12"/>
  <c r="AG10" i="12"/>
  <c r="AK74" i="11"/>
  <c r="AK303" i="11"/>
  <c r="AK31" i="11"/>
  <c r="AK46" i="11"/>
  <c r="AK351" i="11"/>
  <c r="AG32" i="12"/>
  <c r="AK84" i="11"/>
  <c r="AK108" i="11"/>
  <c r="AG26" i="12"/>
  <c r="AK73" i="11"/>
  <c r="AK102" i="11"/>
  <c r="T365" i="6"/>
  <c r="T94" i="6"/>
  <c r="T111" i="6"/>
  <c r="T26" i="6"/>
  <c r="T385" i="6"/>
  <c r="T376" i="6"/>
  <c r="T373" i="6"/>
  <c r="T13" i="6"/>
  <c r="T237" i="6"/>
  <c r="T211" i="6"/>
  <c r="T305" i="6"/>
  <c r="T368" i="6"/>
  <c r="R385" i="6"/>
  <c r="R203" i="6"/>
  <c r="R16" i="6"/>
  <c r="R76" i="6"/>
  <c r="R210" i="6"/>
  <c r="R89" i="6"/>
  <c r="R94" i="6"/>
  <c r="R26" i="6"/>
  <c r="R373" i="6"/>
  <c r="R13" i="6"/>
  <c r="R237" i="6"/>
  <c r="R327" i="6"/>
  <c r="R368" i="6"/>
  <c r="T364" i="6"/>
  <c r="T91" i="6"/>
  <c r="T107" i="6"/>
  <c r="T369" i="6"/>
  <c r="T371" i="6"/>
  <c r="T106" i="6"/>
  <c r="T144" i="6"/>
  <c r="T269" i="6"/>
  <c r="T67" i="6"/>
  <c r="T64" i="6"/>
  <c r="T125" i="6"/>
  <c r="AK349" i="11" l="1"/>
  <c r="AK341" i="11"/>
  <c r="AK309" i="11"/>
  <c r="AK245" i="11"/>
  <c r="AK181" i="11"/>
  <c r="W50" i="12"/>
  <c r="R275" i="6"/>
  <c r="R192" i="6"/>
  <c r="R377" i="6"/>
  <c r="R35" i="6"/>
  <c r="R63" i="6"/>
  <c r="R200" i="6"/>
  <c r="R303" i="6"/>
  <c r="R267" i="6"/>
  <c r="R163" i="6"/>
  <c r="R281" i="6"/>
  <c r="R36" i="6"/>
  <c r="R179" i="6"/>
  <c r="R82" i="6"/>
  <c r="R381" i="6"/>
  <c r="R59" i="6"/>
  <c r="I13" i="6" s="1"/>
  <c r="J13" i="6" s="1"/>
  <c r="R32" i="6"/>
  <c r="R103" i="6"/>
  <c r="R90" i="6"/>
  <c r="R4" i="6"/>
  <c r="S351" i="6"/>
  <c r="T351" i="6" s="1"/>
  <c r="T266" i="6"/>
  <c r="AK393" i="11"/>
  <c r="AK377" i="11"/>
  <c r="AK369" i="11"/>
  <c r="AK361" i="11"/>
  <c r="AK337" i="11"/>
  <c r="AK329" i="11"/>
  <c r="AK313" i="11"/>
  <c r="AK305" i="11"/>
  <c r="AK297" i="11"/>
  <c r="AK281" i="11"/>
  <c r="AK265" i="11"/>
  <c r="AK185" i="11"/>
  <c r="AK177" i="11"/>
  <c r="AK169" i="11"/>
  <c r="AK153" i="11"/>
  <c r="Z44" i="12"/>
  <c r="X44" i="12"/>
  <c r="Z32" i="12"/>
  <c r="AK249" i="11"/>
  <c r="AK241" i="11"/>
  <c r="AK233" i="11"/>
  <c r="AK65" i="11"/>
  <c r="Y13" i="12"/>
  <c r="Z10" i="12"/>
  <c r="X42" i="12"/>
  <c r="Z2" i="12"/>
  <c r="AK199" i="11"/>
  <c r="X41" i="12"/>
  <c r="W22" i="12"/>
  <c r="AK121" i="11"/>
  <c r="AK113" i="11"/>
  <c r="AK81" i="11"/>
  <c r="AK25" i="11"/>
  <c r="Y44" i="12"/>
  <c r="Y2" i="12"/>
  <c r="X49" i="12"/>
  <c r="X16" i="12"/>
  <c r="AF25" i="12"/>
  <c r="W41" i="12"/>
  <c r="AK201" i="11"/>
  <c r="Y32" i="12"/>
  <c r="Z17" i="12"/>
  <c r="Y17" i="12"/>
  <c r="Z14" i="12"/>
  <c r="Y42" i="12"/>
  <c r="AK353" i="11"/>
  <c r="AK321" i="11"/>
  <c r="AK71" i="11"/>
  <c r="AK231" i="11"/>
  <c r="AK295" i="11"/>
  <c r="X24" i="12"/>
  <c r="AK289" i="11"/>
  <c r="AK8" i="11"/>
  <c r="AK40" i="11"/>
  <c r="AK72" i="11"/>
  <c r="AK104" i="11"/>
  <c r="AK168" i="11"/>
  <c r="AK264" i="11"/>
  <c r="AK296" i="11"/>
  <c r="AK360" i="11"/>
  <c r="AK225" i="11"/>
  <c r="W42" i="12"/>
  <c r="AK193" i="11"/>
  <c r="AK161" i="11"/>
  <c r="AK129" i="11"/>
  <c r="AK191" i="11"/>
  <c r="AK287" i="11"/>
  <c r="AF15" i="12"/>
  <c r="AK97" i="11"/>
  <c r="Z24" i="12"/>
  <c r="AF38" i="12"/>
  <c r="AK32" i="11"/>
  <c r="AK96" i="11"/>
  <c r="AK128" i="11"/>
  <c r="AK224" i="11"/>
  <c r="AK256" i="11"/>
  <c r="AK320" i="11"/>
  <c r="AK352" i="11"/>
  <c r="AK384" i="11"/>
  <c r="W44" i="12"/>
  <c r="Y10" i="12"/>
  <c r="AK183" i="11"/>
  <c r="AK215" i="11"/>
  <c r="AK279" i="11"/>
  <c r="AK343" i="11"/>
  <c r="X5" i="12"/>
  <c r="X43" i="12"/>
  <c r="AF37" i="12"/>
  <c r="AK24" i="11"/>
  <c r="AK88" i="11"/>
  <c r="AK120" i="11"/>
  <c r="AK184" i="11"/>
  <c r="AK216" i="11"/>
  <c r="AK376" i="11"/>
  <c r="AF46" i="12"/>
  <c r="AK86" i="11"/>
  <c r="Z41" i="12"/>
  <c r="AF3" i="12"/>
  <c r="AF50" i="12"/>
  <c r="Y47" i="12"/>
  <c r="AK207" i="11"/>
  <c r="W43" i="12"/>
  <c r="AF47" i="12"/>
  <c r="AF22" i="12"/>
  <c r="AF36" i="12"/>
  <c r="AK16" i="11"/>
  <c r="AK112" i="11"/>
  <c r="AK144" i="11"/>
  <c r="AK304" i="11"/>
  <c r="AK336" i="11"/>
  <c r="AF4" i="12"/>
  <c r="AK76" i="11"/>
  <c r="AK385" i="11"/>
  <c r="AK32" i="12"/>
  <c r="AK18" i="12"/>
  <c r="AK48" i="12"/>
  <c r="AK24" i="12"/>
  <c r="AK30" i="12"/>
  <c r="AK21" i="12"/>
  <c r="AK8" i="12"/>
  <c r="AK40" i="12"/>
  <c r="AK14" i="12"/>
  <c r="AK17" i="12"/>
  <c r="AK27" i="12"/>
  <c r="AK22" i="12"/>
  <c r="AK28" i="12"/>
  <c r="AK31" i="12"/>
  <c r="AK6" i="12"/>
  <c r="AK33" i="12"/>
  <c r="AK35" i="12"/>
  <c r="AK50" i="12"/>
  <c r="AK5" i="12"/>
  <c r="AK20" i="12"/>
  <c r="AK11" i="12"/>
  <c r="AK36" i="12"/>
  <c r="AK42" i="12"/>
  <c r="AK52" i="12"/>
  <c r="AL2" i="13" s="1"/>
  <c r="AK2" i="12"/>
  <c r="AK7" i="12"/>
  <c r="AK3" i="12"/>
  <c r="AK43" i="12"/>
  <c r="AK4" i="12"/>
  <c r="AK10" i="12"/>
  <c r="AK38" i="12"/>
  <c r="AK26" i="12"/>
  <c r="AK44" i="12"/>
  <c r="AK13" i="12"/>
  <c r="AK16" i="12"/>
  <c r="AL4" i="13" s="1"/>
  <c r="AK39" i="12"/>
  <c r="AK23" i="12"/>
  <c r="AK25" i="12"/>
  <c r="AK12" i="12"/>
  <c r="AK49" i="12"/>
  <c r="AK19" i="12"/>
  <c r="AL3" i="13" s="1"/>
  <c r="AK29" i="12"/>
  <c r="AK47" i="12"/>
  <c r="AK46" i="12"/>
  <c r="AK9" i="12"/>
  <c r="AK37" i="12"/>
  <c r="AK45" i="12"/>
  <c r="AK15" i="12"/>
  <c r="W10" i="12"/>
  <c r="AF7" i="12"/>
  <c r="AF19" i="12"/>
  <c r="Y27" i="12"/>
  <c r="Z36" i="12"/>
  <c r="X8" i="12"/>
  <c r="Z12" i="12"/>
  <c r="Z8" i="12"/>
  <c r="W38" i="12"/>
  <c r="W6" i="12"/>
  <c r="W13" i="12"/>
  <c r="AF32" i="12"/>
  <c r="Y12" i="12"/>
  <c r="X39" i="12"/>
  <c r="AF48" i="12"/>
  <c r="Z20" i="12"/>
  <c r="Z40" i="12"/>
  <c r="X32" i="12"/>
  <c r="AK392" i="11"/>
  <c r="AF18" i="12"/>
  <c r="AF44" i="12"/>
  <c r="W39" i="12"/>
  <c r="Z16" i="12"/>
  <c r="W32" i="12"/>
  <c r="Y49" i="12"/>
  <c r="AF6" i="12"/>
  <c r="AF35" i="12"/>
  <c r="AE41" i="12"/>
  <c r="AF14" i="12"/>
  <c r="AE20" i="12"/>
  <c r="X27" i="12"/>
  <c r="W20" i="12"/>
  <c r="X10" i="12"/>
  <c r="AF8" i="12"/>
  <c r="AF9" i="12"/>
  <c r="AF39" i="12"/>
  <c r="AE17" i="12"/>
  <c r="X40" i="12"/>
  <c r="AF2" i="12"/>
  <c r="AF5" i="12"/>
  <c r="AF21" i="12"/>
  <c r="AF24" i="12"/>
  <c r="AF13" i="12"/>
  <c r="W33" i="12"/>
  <c r="W17" i="12"/>
  <c r="X20" i="12"/>
  <c r="W14" i="12"/>
  <c r="Y41" i="12"/>
  <c r="AK103" i="11"/>
  <c r="AK119" i="11"/>
  <c r="AK175" i="11"/>
  <c r="AK247" i="11"/>
  <c r="AK335" i="11"/>
  <c r="AK359" i="11"/>
  <c r="Z6" i="12"/>
  <c r="X22" i="12"/>
  <c r="W2" i="12"/>
  <c r="X47" i="12"/>
  <c r="Z30" i="12"/>
  <c r="Z47" i="12"/>
  <c r="W49" i="12"/>
  <c r="X26" i="12"/>
  <c r="AK2" i="11"/>
  <c r="AK10" i="11"/>
  <c r="AK18" i="11"/>
  <c r="AK50" i="11"/>
  <c r="AK58" i="11"/>
  <c r="AK66" i="11"/>
  <c r="AK98" i="11"/>
  <c r="AK114" i="11"/>
  <c r="AK138" i="11"/>
  <c r="AK146" i="11"/>
  <c r="AK162" i="11"/>
  <c r="AK170" i="11"/>
  <c r="AK194" i="11"/>
  <c r="AK202" i="11"/>
  <c r="AK210" i="11"/>
  <c r="AK218" i="11"/>
  <c r="AK226" i="11"/>
  <c r="AK266" i="11"/>
  <c r="AK274" i="11"/>
  <c r="AK282" i="11"/>
  <c r="AK378" i="11"/>
  <c r="AK394" i="11"/>
  <c r="Y11" i="12"/>
  <c r="W12" i="12"/>
  <c r="AK5" i="11"/>
  <c r="AK37" i="11"/>
  <c r="AK45" i="11"/>
  <c r="AK61" i="11"/>
  <c r="AK77" i="11"/>
  <c r="AK85" i="11"/>
  <c r="AK93" i="11"/>
  <c r="AL98" i="11"/>
  <c r="AL106" i="11"/>
  <c r="AL114" i="11"/>
  <c r="AL122" i="11"/>
  <c r="AK125" i="11"/>
  <c r="AL130" i="11"/>
  <c r="AK133" i="11"/>
  <c r="AL138" i="11"/>
  <c r="AL146" i="11"/>
  <c r="AL154" i="11"/>
  <c r="AK157" i="11"/>
  <c r="AL162" i="11"/>
  <c r="AL170" i="11"/>
  <c r="AL178" i="11"/>
  <c r="AL186" i="11"/>
  <c r="AL194" i="11"/>
  <c r="AL202" i="11"/>
  <c r="AL210" i="11"/>
  <c r="AK213" i="11"/>
  <c r="AL218" i="11"/>
  <c r="AK221" i="11"/>
  <c r="AL226" i="11"/>
  <c r="AL234" i="11"/>
  <c r="AL242" i="11"/>
  <c r="AL250" i="11"/>
  <c r="AL258" i="11"/>
  <c r="AK261" i="11"/>
  <c r="AL266" i="11"/>
  <c r="AL274" i="11"/>
  <c r="AK277" i="11"/>
  <c r="AL282" i="11"/>
  <c r="AK285" i="11"/>
  <c r="AL290" i="11"/>
  <c r="AL298" i="11"/>
  <c r="AL306" i="11"/>
  <c r="AL314" i="11"/>
  <c r="AL322" i="11"/>
  <c r="AK325" i="11"/>
  <c r="AL330" i="11"/>
  <c r="AK333" i="11"/>
  <c r="AL338" i="11"/>
  <c r="AL346" i="11"/>
  <c r="AL354" i="11"/>
  <c r="AL362" i="11"/>
  <c r="AL370" i="11"/>
  <c r="AK373" i="11"/>
  <c r="AL378" i="11"/>
  <c r="AL386" i="11"/>
  <c r="AK223" i="11"/>
  <c r="X45" i="12"/>
  <c r="Y45" i="12"/>
  <c r="W30" i="12"/>
  <c r="W24" i="12"/>
  <c r="X30" i="12"/>
  <c r="W26" i="12"/>
  <c r="AK208" i="11"/>
  <c r="AK200" i="11"/>
  <c r="AK159" i="11"/>
  <c r="AK152" i="11"/>
  <c r="Y40" i="12"/>
  <c r="W16" i="12"/>
  <c r="Z13" i="12"/>
  <c r="Z43" i="12"/>
  <c r="Y24" i="12"/>
  <c r="X19" i="12"/>
  <c r="Y3" i="13" s="1"/>
  <c r="Y26" i="12"/>
  <c r="Z49" i="12"/>
  <c r="AK375" i="11"/>
  <c r="AK9" i="11"/>
  <c r="AL9" i="11"/>
  <c r="AL17" i="11"/>
  <c r="AL25" i="11"/>
  <c r="AL33" i="11"/>
  <c r="AL41" i="11"/>
  <c r="AL49" i="11"/>
  <c r="AL57" i="11"/>
  <c r="AL65" i="11"/>
  <c r="AL73" i="11"/>
  <c r="AL81" i="11"/>
  <c r="AL89" i="11"/>
  <c r="AL97" i="11"/>
  <c r="AL105" i="11"/>
  <c r="AL113" i="11"/>
  <c r="AL121" i="11"/>
  <c r="AL129" i="11"/>
  <c r="AL137" i="11"/>
  <c r="AL145" i="11"/>
  <c r="AL153" i="11"/>
  <c r="AL161" i="11"/>
  <c r="AL169" i="11"/>
  <c r="AL177" i="11"/>
  <c r="AL185" i="11"/>
  <c r="AL193" i="11"/>
  <c r="AL201" i="11"/>
  <c r="AL209" i="11"/>
  <c r="AL217" i="11"/>
  <c r="AL225" i="11"/>
  <c r="AL233" i="11"/>
  <c r="AL241" i="11"/>
  <c r="AL249" i="11"/>
  <c r="AL257" i="11"/>
  <c r="AL265" i="11"/>
  <c r="AL273" i="11"/>
  <c r="AL281" i="11"/>
  <c r="AL289" i="11"/>
  <c r="AL297" i="11"/>
  <c r="AL305" i="11"/>
  <c r="AH41" i="12"/>
  <c r="AK248" i="11"/>
  <c r="AK240" i="11"/>
  <c r="AK312" i="11"/>
  <c r="AK232" i="11"/>
  <c r="AK344" i="11"/>
  <c r="AK160" i="11"/>
  <c r="AK288" i="11"/>
  <c r="AK280" i="11"/>
  <c r="AK272" i="11"/>
  <c r="AK192" i="11"/>
  <c r="AK368" i="11"/>
  <c r="AK328" i="11"/>
  <c r="AK317" i="11"/>
  <c r="AK56" i="11"/>
  <c r="AH29" i="12"/>
  <c r="AK354" i="11"/>
  <c r="AK165" i="11"/>
  <c r="AK80" i="11"/>
  <c r="AK397" i="11"/>
  <c r="AK176" i="11"/>
  <c r="AH49" i="12"/>
  <c r="AH19" i="12"/>
  <c r="AK386" i="11"/>
  <c r="AK346" i="11"/>
  <c r="AK314" i="11"/>
  <c r="AH7" i="12"/>
  <c r="AK306" i="11"/>
  <c r="AK154" i="11"/>
  <c r="AK27" i="11"/>
  <c r="AK11" i="11"/>
  <c r="AK338" i="11"/>
  <c r="AK298" i="11"/>
  <c r="AK242" i="11"/>
  <c r="AK130" i="11"/>
  <c r="AK34" i="11"/>
  <c r="AK26" i="11"/>
  <c r="AK370" i="11"/>
  <c r="AK290" i="11"/>
  <c r="AK234" i="11"/>
  <c r="AK186" i="11"/>
  <c r="AK122" i="11"/>
  <c r="AK106" i="11"/>
  <c r="AK90" i="11"/>
  <c r="AK82" i="11"/>
  <c r="AK362" i="11"/>
  <c r="AK322" i="11"/>
  <c r="AK178" i="11"/>
  <c r="X33" i="12"/>
  <c r="W36" i="12"/>
  <c r="W11" i="12"/>
  <c r="AE8" i="12"/>
  <c r="W9" i="12"/>
  <c r="W27" i="12"/>
  <c r="W8" i="12"/>
  <c r="X37" i="12"/>
  <c r="AE37" i="12"/>
  <c r="Y37" i="12"/>
  <c r="AE12" i="12"/>
  <c r="X11" i="12"/>
  <c r="W37" i="12"/>
  <c r="AE10" i="12"/>
  <c r="Y20" i="12"/>
  <c r="AI44" i="12"/>
  <c r="AF20" i="12"/>
  <c r="X7" i="12"/>
  <c r="Z45" i="12"/>
  <c r="W47" i="12"/>
  <c r="AF45" i="12"/>
  <c r="W7" i="12"/>
  <c r="Y38" i="12"/>
  <c r="X18" i="12"/>
  <c r="AE9" i="12"/>
  <c r="Z42" i="12"/>
  <c r="Y8" i="12"/>
  <c r="AF23" i="12"/>
  <c r="AF27" i="12"/>
  <c r="AF43" i="12"/>
  <c r="X29" i="12"/>
  <c r="AE30" i="12"/>
  <c r="W40" i="12"/>
  <c r="AF42" i="12"/>
  <c r="AF17" i="12"/>
  <c r="Y16" i="12"/>
  <c r="Z4" i="13" s="1"/>
  <c r="AF33" i="12"/>
  <c r="AF16" i="12"/>
  <c r="AG4" i="13" s="1"/>
  <c r="AF40" i="12"/>
  <c r="AE7" i="12"/>
  <c r="AF49" i="12"/>
  <c r="AF52" i="12"/>
  <c r="AG2" i="13" s="1"/>
  <c r="AF28" i="12"/>
  <c r="AF29" i="12"/>
  <c r="AE32" i="12"/>
  <c r="X17" i="12"/>
  <c r="AK167" i="11"/>
  <c r="AK263" i="11"/>
  <c r="AI10" i="12" s="1"/>
  <c r="AK151" i="11"/>
  <c r="AK205" i="11"/>
  <c r="AK293" i="11"/>
  <c r="AK365" i="11"/>
  <c r="AK381" i="11"/>
  <c r="AK389" i="11"/>
  <c r="AK301" i="11"/>
  <c r="AK39" i="11"/>
  <c r="AF26" i="12"/>
  <c r="AE44" i="12"/>
  <c r="Y43" i="12"/>
  <c r="AK53" i="11"/>
  <c r="AF31" i="12"/>
  <c r="AK29" i="11"/>
  <c r="AE38" i="12"/>
  <c r="AF10" i="12"/>
  <c r="AE27" i="12"/>
  <c r="W19" i="12"/>
  <c r="X3" i="13" s="1"/>
  <c r="AK383" i="11"/>
  <c r="Y14" i="12"/>
  <c r="AK239" i="11"/>
  <c r="AK111" i="11"/>
  <c r="AL7" i="11"/>
  <c r="AL15" i="11"/>
  <c r="AL23" i="11"/>
  <c r="AL31" i="11"/>
  <c r="AL39" i="11"/>
  <c r="AL47" i="11"/>
  <c r="AL55" i="11"/>
  <c r="AL63" i="11"/>
  <c r="AL71" i="11"/>
  <c r="AL79" i="11"/>
  <c r="AL87" i="11"/>
  <c r="AL95" i="11"/>
  <c r="AL103" i="11"/>
  <c r="AL111" i="11"/>
  <c r="AL119" i="11"/>
  <c r="AL127" i="11"/>
  <c r="AL135" i="11"/>
  <c r="AL143" i="11"/>
  <c r="AL151" i="11"/>
  <c r="AL159" i="11"/>
  <c r="AL167" i="11"/>
  <c r="AL175" i="11"/>
  <c r="AL183" i="11"/>
  <c r="AL191" i="11"/>
  <c r="AL199" i="11"/>
  <c r="AL207" i="11"/>
  <c r="AL215" i="11"/>
  <c r="AL223" i="11"/>
  <c r="AL231" i="11"/>
  <c r="AL239" i="11"/>
  <c r="AL247" i="11"/>
  <c r="AL255" i="11"/>
  <c r="AL263" i="11"/>
  <c r="AL271" i="11"/>
  <c r="AL279" i="11"/>
  <c r="AL287" i="11"/>
  <c r="AL295" i="11"/>
  <c r="AL303" i="11"/>
  <c r="AL311" i="11"/>
  <c r="AL319" i="11"/>
  <c r="AL327" i="11"/>
  <c r="AL335" i="11"/>
  <c r="AL343" i="11"/>
  <c r="AL351" i="11"/>
  <c r="AL359" i="11"/>
  <c r="AL367" i="11"/>
  <c r="AL375" i="11"/>
  <c r="AL383" i="11"/>
  <c r="AL391" i="11"/>
  <c r="AL394" i="11"/>
  <c r="AK357" i="11"/>
  <c r="AK311" i="11"/>
  <c r="AK255" i="11"/>
  <c r="AK143" i="11"/>
  <c r="AK117" i="11"/>
  <c r="AI9" i="12" s="1"/>
  <c r="AK69" i="11"/>
  <c r="AK63" i="11"/>
  <c r="AK13" i="11"/>
  <c r="AK136" i="11"/>
  <c r="Y19" i="12"/>
  <c r="Z3" i="13" s="1"/>
  <c r="AK391" i="11"/>
  <c r="AK271" i="11"/>
  <c r="AK237" i="11"/>
  <c r="AK149" i="11"/>
  <c r="AK135" i="11"/>
  <c r="AK95" i="11"/>
  <c r="AK87" i="11"/>
  <c r="AK35" i="11"/>
  <c r="AK367" i="11"/>
  <c r="AK319" i="11"/>
  <c r="AI38" i="12" s="1"/>
  <c r="AK253" i="11"/>
  <c r="AK189" i="11"/>
  <c r="AK173" i="11"/>
  <c r="AK141" i="11"/>
  <c r="AL3" i="11"/>
  <c r="AK6" i="11"/>
  <c r="AL11" i="11"/>
  <c r="AL19" i="11"/>
  <c r="AL27" i="11"/>
  <c r="AL35" i="11"/>
  <c r="AL43" i="11"/>
  <c r="AL51" i="11"/>
  <c r="AL59" i="11"/>
  <c r="AL67" i="11"/>
  <c r="AL75" i="11"/>
  <c r="AL83" i="11"/>
  <c r="AL91" i="11"/>
  <c r="AL99" i="11"/>
  <c r="AL107" i="11"/>
  <c r="AL115" i="11"/>
  <c r="AL123" i="11"/>
  <c r="AL131" i="11"/>
  <c r="AL139" i="11"/>
  <c r="AL147" i="11"/>
  <c r="AL155" i="11"/>
  <c r="AL163" i="11"/>
  <c r="AL171" i="11"/>
  <c r="AL179" i="11"/>
  <c r="AL187" i="11"/>
  <c r="AL195" i="11"/>
  <c r="AL203" i="11"/>
  <c r="AK206" i="11"/>
  <c r="AL211" i="11"/>
  <c r="AL219" i="11"/>
  <c r="AL227" i="11"/>
  <c r="AL235" i="11"/>
  <c r="AL243" i="11"/>
  <c r="AL251" i="11"/>
  <c r="AL259" i="11"/>
  <c r="AL267" i="11"/>
  <c r="AL275" i="11"/>
  <c r="AL283" i="11"/>
  <c r="AL291" i="11"/>
  <c r="AL299" i="11"/>
  <c r="AL307" i="11"/>
  <c r="AL315" i="11"/>
  <c r="AL323" i="11"/>
  <c r="AL331" i="11"/>
  <c r="AL339" i="11"/>
  <c r="AL347" i="11"/>
  <c r="AL355" i="11"/>
  <c r="AL363" i="11"/>
  <c r="AL371" i="11"/>
  <c r="AL379" i="11"/>
  <c r="AL387" i="11"/>
  <c r="AL395" i="11"/>
  <c r="AL6" i="11"/>
  <c r="AL14" i="11"/>
  <c r="AL22" i="11"/>
  <c r="AL30" i="11"/>
  <c r="AL38" i="11"/>
  <c r="AL46" i="11"/>
  <c r="AL54" i="11"/>
  <c r="AL62" i="11"/>
  <c r="AL70" i="11"/>
  <c r="AL78" i="11"/>
  <c r="AL86" i="11"/>
  <c r="AL94" i="11"/>
  <c r="AL102" i="11"/>
  <c r="AL110" i="11"/>
  <c r="AL118" i="11"/>
  <c r="AL126" i="11"/>
  <c r="AL134" i="11"/>
  <c r="AL142" i="11"/>
  <c r="AL150" i="11"/>
  <c r="AL158" i="11"/>
  <c r="AL166" i="11"/>
  <c r="AL174" i="11"/>
  <c r="AL182" i="11"/>
  <c r="AL190" i="11"/>
  <c r="AL198" i="11"/>
  <c r="AL206" i="11"/>
  <c r="AL214" i="11"/>
  <c r="AL222" i="11"/>
  <c r="AL230" i="11"/>
  <c r="AL238" i="11"/>
  <c r="AL246" i="11"/>
  <c r="AL254" i="11"/>
  <c r="AL262" i="11"/>
  <c r="AL270" i="11"/>
  <c r="AL278" i="11"/>
  <c r="AL286" i="11"/>
  <c r="AL294" i="11"/>
  <c r="AL302" i="11"/>
  <c r="AL310" i="11"/>
  <c r="AL318" i="11"/>
  <c r="AL326" i="11"/>
  <c r="AL334" i="11"/>
  <c r="AL342" i="11"/>
  <c r="AL350" i="11"/>
  <c r="AL358" i="11"/>
  <c r="AL366" i="11"/>
  <c r="AL374" i="11"/>
  <c r="AL382" i="11"/>
  <c r="AL390" i="11"/>
  <c r="AK327" i="11"/>
  <c r="AI6" i="12" s="1"/>
  <c r="AK269" i="11"/>
  <c r="AK229" i="11"/>
  <c r="AK47" i="11"/>
  <c r="AL313" i="11"/>
  <c r="AL321" i="11"/>
  <c r="AL329" i="11"/>
  <c r="AL337" i="11"/>
  <c r="AL345" i="11"/>
  <c r="AL353" i="11"/>
  <c r="AL361" i="11"/>
  <c r="AL369" i="11"/>
  <c r="AL377" i="11"/>
  <c r="AL385" i="11"/>
  <c r="AL393" i="11"/>
  <c r="S353" i="6"/>
  <c r="T353" i="6" s="1"/>
  <c r="T4" i="6"/>
  <c r="S322" i="6"/>
  <c r="T322" i="6" s="1"/>
  <c r="T272" i="6"/>
  <c r="T76" i="6"/>
  <c r="T203" i="6"/>
  <c r="AE48" i="12"/>
  <c r="AE49" i="12"/>
  <c r="AE19" i="12"/>
  <c r="AE28" i="12"/>
  <c r="Z29" i="12"/>
  <c r="Z52" i="12"/>
  <c r="AA2" i="13" s="1"/>
  <c r="AE24" i="12"/>
  <c r="Y52" i="12"/>
  <c r="Z2" i="13" s="1"/>
  <c r="AE40" i="12"/>
  <c r="AE14" i="12"/>
  <c r="X52" i="12"/>
  <c r="Y2" i="13" s="1"/>
  <c r="X35" i="12"/>
  <c r="AE2" i="12"/>
  <c r="AE52" i="12"/>
  <c r="AF2" i="13" s="1"/>
  <c r="AE47" i="12"/>
  <c r="AE5" i="12"/>
  <c r="AE26" i="12"/>
  <c r="AE45" i="12"/>
  <c r="AE23" i="12"/>
  <c r="AE6" i="12"/>
  <c r="W35" i="12"/>
  <c r="W52" i="12"/>
  <c r="X2" i="13" s="1"/>
  <c r="W5" i="12"/>
  <c r="AE4" i="12"/>
  <c r="W29" i="12"/>
  <c r="Y29" i="12"/>
  <c r="AE25" i="12"/>
  <c r="AE39" i="12"/>
  <c r="AE18" i="12"/>
  <c r="AE21" i="12"/>
  <c r="AE46" i="12"/>
  <c r="AE22" i="12"/>
  <c r="AE50" i="12"/>
  <c r="AE3" i="12"/>
  <c r="AE15" i="12"/>
  <c r="AE29" i="12"/>
  <c r="AE31" i="12"/>
  <c r="AE33" i="12"/>
  <c r="AE35" i="12"/>
  <c r="AE36" i="12"/>
  <c r="AE11" i="12"/>
  <c r="AE13" i="12"/>
  <c r="AE43" i="12"/>
  <c r="AE42" i="12"/>
  <c r="AE16" i="12"/>
  <c r="AF4" i="13" s="1"/>
  <c r="AF41" i="12"/>
  <c r="Y36" i="12"/>
  <c r="AF30" i="12"/>
  <c r="AF12" i="12"/>
  <c r="X12" i="12"/>
  <c r="W25" i="12"/>
  <c r="X9" i="12"/>
  <c r="Z27" i="12"/>
  <c r="Z11" i="12"/>
  <c r="X36" i="12"/>
  <c r="X25" i="12"/>
  <c r="AF11" i="12"/>
  <c r="Z37" i="12"/>
  <c r="W45" i="12"/>
  <c r="Z15" i="12"/>
  <c r="X14" i="12"/>
  <c r="X13" i="12"/>
  <c r="X15" i="12"/>
  <c r="W15" i="12"/>
  <c r="W18" i="12"/>
  <c r="Y15" i="12"/>
  <c r="X46" i="12"/>
  <c r="X2" i="12"/>
  <c r="Y6" i="12"/>
  <c r="W23" i="12"/>
  <c r="W46" i="12"/>
  <c r="AH38" i="12"/>
  <c r="AI41" i="12"/>
  <c r="AL4" i="11"/>
  <c r="AL12" i="11"/>
  <c r="AK15" i="11"/>
  <c r="AL20" i="11"/>
  <c r="AL28" i="11"/>
  <c r="AL36" i="11"/>
  <c r="AL44" i="11"/>
  <c r="AL52" i="11"/>
  <c r="AL60" i="11"/>
  <c r="AL68" i="11"/>
  <c r="AL76" i="11"/>
  <c r="AL84" i="11"/>
  <c r="AL92" i="11"/>
  <c r="AL100" i="11"/>
  <c r="AL108" i="11"/>
  <c r="AL116" i="11"/>
  <c r="AL124" i="11"/>
  <c r="AL132" i="11"/>
  <c r="AL140" i="11"/>
  <c r="AL148" i="11"/>
  <c r="AL156" i="11"/>
  <c r="AL164" i="11"/>
  <c r="AL172" i="11"/>
  <c r="AL180" i="11"/>
  <c r="AL188" i="11"/>
  <c r="AL196" i="11"/>
  <c r="AL204" i="11"/>
  <c r="AL212" i="11"/>
  <c r="AL220" i="11"/>
  <c r="AL228" i="11"/>
  <c r="AL236" i="11"/>
  <c r="AL244" i="11"/>
  <c r="AL252" i="11"/>
  <c r="AL260" i="11"/>
  <c r="AL268" i="11"/>
  <c r="AL276" i="11"/>
  <c r="AL284" i="11"/>
  <c r="AL292" i="11"/>
  <c r="AL300" i="11"/>
  <c r="AL308" i="11"/>
  <c r="AL316" i="11"/>
  <c r="AL324" i="11"/>
  <c r="AL332" i="11"/>
  <c r="AL340" i="11"/>
  <c r="AL348" i="11"/>
  <c r="AL356" i="11"/>
  <c r="AL364" i="11"/>
  <c r="AL372" i="11"/>
  <c r="AL380" i="11"/>
  <c r="AL388" i="11"/>
  <c r="AL396" i="11"/>
  <c r="AL2" i="11"/>
  <c r="AL10" i="11"/>
  <c r="AL18" i="11"/>
  <c r="AK21" i="11"/>
  <c r="AL26" i="11"/>
  <c r="AL34" i="11"/>
  <c r="AL42" i="11"/>
  <c r="AL50" i="11"/>
  <c r="AL58" i="11"/>
  <c r="AL66" i="11"/>
  <c r="AL74" i="11"/>
  <c r="AL82" i="11"/>
  <c r="AL90" i="11"/>
  <c r="AK101" i="11"/>
  <c r="AL5" i="11"/>
  <c r="AL13" i="11"/>
  <c r="AL21" i="11"/>
  <c r="AL29" i="11"/>
  <c r="AL37" i="11"/>
  <c r="AL45" i="11"/>
  <c r="AK48" i="11"/>
  <c r="AL53" i="11"/>
  <c r="AL61" i="11"/>
  <c r="AK64" i="11"/>
  <c r="AL69" i="11"/>
  <c r="AL77" i="11"/>
  <c r="AL85" i="11"/>
  <c r="AL93" i="11"/>
  <c r="AL101" i="11"/>
  <c r="AL109" i="11"/>
  <c r="AL117" i="11"/>
  <c r="AL125" i="11"/>
  <c r="AL133" i="11"/>
  <c r="AL141" i="11"/>
  <c r="AL149" i="11"/>
  <c r="AL157" i="11"/>
  <c r="AL165" i="11"/>
  <c r="AL173" i="11"/>
  <c r="AL181" i="11"/>
  <c r="AL189" i="11"/>
  <c r="AL197" i="11"/>
  <c r="AL205" i="11"/>
  <c r="AL213" i="11"/>
  <c r="AL221" i="11"/>
  <c r="AL229" i="11"/>
  <c r="AL237" i="11"/>
  <c r="AL245" i="11"/>
  <c r="AL253" i="11"/>
  <c r="AL261" i="11"/>
  <c r="AL269" i="11"/>
  <c r="AL277" i="11"/>
  <c r="AL285" i="11"/>
  <c r="AL293" i="11"/>
  <c r="AL301" i="11"/>
  <c r="AL309" i="11"/>
  <c r="AL317" i="11"/>
  <c r="AL325" i="11"/>
  <c r="AL333" i="11"/>
  <c r="AL341" i="11"/>
  <c r="AL349" i="11"/>
  <c r="AL357" i="11"/>
  <c r="AL365" i="11"/>
  <c r="AL373" i="11"/>
  <c r="AL381" i="11"/>
  <c r="AL389" i="11"/>
  <c r="AL397" i="11"/>
  <c r="AL8" i="11"/>
  <c r="AL16" i="11"/>
  <c r="AL24" i="11"/>
  <c r="AL32" i="11"/>
  <c r="AL40" i="11"/>
  <c r="AH30" i="12"/>
  <c r="AL48" i="11"/>
  <c r="AL56" i="11"/>
  <c r="AL64" i="11"/>
  <c r="AK67" i="11"/>
  <c r="AL72" i="11"/>
  <c r="AK75" i="11"/>
  <c r="AH35" i="12"/>
  <c r="AL80" i="11"/>
  <c r="AL88" i="11"/>
  <c r="AK91" i="11"/>
  <c r="AL96" i="11"/>
  <c r="AL104" i="11"/>
  <c r="AK107" i="11"/>
  <c r="AL112" i="11"/>
  <c r="AL120" i="11"/>
  <c r="AL128" i="11"/>
  <c r="AL136" i="11"/>
  <c r="AL144" i="11"/>
  <c r="AK147" i="11"/>
  <c r="AL152" i="11"/>
  <c r="AK155" i="11"/>
  <c r="AL160" i="11"/>
  <c r="AL168" i="11"/>
  <c r="AL176" i="11"/>
  <c r="AL184" i="11"/>
  <c r="AL192" i="11"/>
  <c r="AL200" i="11"/>
  <c r="AL208" i="11"/>
  <c r="AL216" i="11"/>
  <c r="AL224" i="11"/>
  <c r="AL232" i="11"/>
  <c r="AL240" i="11"/>
  <c r="AL248" i="11"/>
  <c r="AL256" i="11"/>
  <c r="AL264" i="11"/>
  <c r="AL272" i="11"/>
  <c r="AL280" i="11"/>
  <c r="AL288" i="11"/>
  <c r="AL296" i="11"/>
  <c r="AL304" i="11"/>
  <c r="AL312" i="11"/>
  <c r="AL320" i="11"/>
  <c r="AH6" i="12"/>
  <c r="AL328" i="11"/>
  <c r="AL336" i="11"/>
  <c r="AL344" i="11"/>
  <c r="AL352" i="11"/>
  <c r="AL360" i="11"/>
  <c r="AL368" i="11"/>
  <c r="AL376" i="11"/>
  <c r="AL384" i="11"/>
  <c r="AL392" i="11"/>
  <c r="AK28" i="11"/>
  <c r="AH13" i="12"/>
  <c r="AK197" i="11"/>
  <c r="AH50" i="12"/>
  <c r="AK14" i="11"/>
  <c r="AH31" i="12"/>
  <c r="AH16" i="12"/>
  <c r="AK145" i="11"/>
  <c r="F3" i="13"/>
  <c r="J3" i="13"/>
  <c r="W3" i="13"/>
  <c r="T3" i="13"/>
  <c r="AD3" i="13"/>
  <c r="L3" i="13"/>
  <c r="AB3" i="13"/>
  <c r="O3" i="13"/>
  <c r="U3" i="13"/>
  <c r="E3" i="13"/>
  <c r="D3" i="13"/>
  <c r="AG3" i="13"/>
  <c r="K3" i="13"/>
  <c r="R3" i="13"/>
  <c r="M3" i="13"/>
  <c r="AA3" i="13"/>
  <c r="N3" i="13"/>
  <c r="H3" i="13"/>
  <c r="I3" i="13"/>
  <c r="P3" i="13"/>
  <c r="AE3" i="13"/>
  <c r="V3" i="13"/>
  <c r="S3" i="13"/>
  <c r="C3" i="13"/>
  <c r="G3" i="13"/>
  <c r="AC3" i="13"/>
  <c r="Q3" i="13"/>
  <c r="T363" i="6"/>
  <c r="T282" i="6"/>
  <c r="T208" i="6"/>
  <c r="T85" i="6"/>
  <c r="T289" i="6"/>
  <c r="AH3" i="13"/>
  <c r="R239" i="6"/>
  <c r="R121" i="6"/>
  <c r="R197" i="6"/>
  <c r="R285" i="6"/>
  <c r="R149" i="6"/>
  <c r="R234" i="6"/>
  <c r="R394" i="6"/>
  <c r="R134" i="6"/>
  <c r="R227" i="6"/>
  <c r="R187" i="6"/>
  <c r="R15" i="6"/>
  <c r="R254" i="6"/>
  <c r="I39" i="6"/>
  <c r="J39" i="6" s="1"/>
  <c r="I63" i="6"/>
  <c r="J63" i="6" s="1"/>
  <c r="AC4" i="13"/>
  <c r="AE4" i="13"/>
  <c r="AD4" i="13"/>
  <c r="I4" i="13"/>
  <c r="U4" i="13"/>
  <c r="H4" i="13"/>
  <c r="G4" i="13"/>
  <c r="E4" i="13"/>
  <c r="N4" i="13"/>
  <c r="Q4" i="13"/>
  <c r="Y4" i="13"/>
  <c r="M4" i="13"/>
  <c r="P4" i="13"/>
  <c r="S4" i="13"/>
  <c r="V4" i="13"/>
  <c r="L4" i="13"/>
  <c r="R4" i="13"/>
  <c r="J4" i="13"/>
  <c r="X4" i="13"/>
  <c r="T4" i="13"/>
  <c r="AB4" i="13"/>
  <c r="AA4" i="13"/>
  <c r="O4" i="13"/>
  <c r="F4" i="13"/>
  <c r="K4" i="13"/>
  <c r="C4" i="13"/>
  <c r="W4" i="13"/>
  <c r="D4" i="13"/>
  <c r="I54" i="6"/>
  <c r="J54" i="6" s="1"/>
  <c r="I65" i="6"/>
  <c r="J65" i="6" s="1"/>
  <c r="I36" i="6"/>
  <c r="J36" i="6" s="1"/>
  <c r="I101" i="6"/>
  <c r="J101" i="6" s="1"/>
  <c r="I44" i="6"/>
  <c r="J44" i="6" s="1"/>
  <c r="I90" i="6"/>
  <c r="J90" i="6" s="1"/>
  <c r="I70" i="6"/>
  <c r="J70" i="6" s="1"/>
  <c r="I68" i="6"/>
  <c r="J68" i="6" s="1"/>
  <c r="I30" i="6"/>
  <c r="J30" i="6" s="1"/>
  <c r="I18" i="6"/>
  <c r="J18" i="6" s="1"/>
  <c r="I21" i="6"/>
  <c r="J21" i="6" s="1"/>
  <c r="I49" i="6"/>
  <c r="J49" i="6" s="1"/>
  <c r="I3" i="6"/>
  <c r="J3" i="6" s="1"/>
  <c r="I12" i="6"/>
  <c r="J12" i="6" s="1"/>
  <c r="I28" i="6"/>
  <c r="J28" i="6" s="1"/>
  <c r="I50" i="6"/>
  <c r="J50" i="6" s="1"/>
  <c r="I89" i="6"/>
  <c r="J89" i="6" s="1"/>
  <c r="I22" i="6"/>
  <c r="J22" i="6" s="1"/>
  <c r="I81" i="6"/>
  <c r="J81" i="6" s="1"/>
  <c r="I15" i="6"/>
  <c r="J15" i="6" s="1"/>
  <c r="I31" i="6"/>
  <c r="J31" i="6" s="1"/>
  <c r="AH4" i="13"/>
  <c r="I60" i="6"/>
  <c r="J60" i="6" s="1"/>
  <c r="I51" i="6"/>
  <c r="J51" i="6" s="1"/>
  <c r="AH22" i="12"/>
  <c r="AH9" i="12"/>
  <c r="AH18" i="12"/>
  <c r="AH44" i="12"/>
  <c r="AH4" i="12"/>
  <c r="AH5" i="12"/>
  <c r="AI17" i="12"/>
  <c r="AI22" i="12"/>
  <c r="AH42" i="12"/>
  <c r="AH27" i="12"/>
  <c r="AH45" i="12"/>
  <c r="AH10" i="12"/>
  <c r="AH21" i="12"/>
  <c r="AH23" i="12"/>
  <c r="AH47" i="12"/>
  <c r="AH36" i="12"/>
  <c r="AH26" i="12"/>
  <c r="AH11" i="12"/>
  <c r="AH17" i="12"/>
  <c r="AH33" i="12"/>
  <c r="AH12" i="12"/>
  <c r="AI12" i="12"/>
  <c r="AH3" i="12"/>
  <c r="AI16" i="12"/>
  <c r="AG46" i="12"/>
  <c r="AG30" i="12"/>
  <c r="AG4" i="12"/>
  <c r="AG16" i="12"/>
  <c r="AG11" i="12"/>
  <c r="AG49" i="12"/>
  <c r="AG50" i="12"/>
  <c r="AG2" i="12"/>
  <c r="AG43" i="12"/>
  <c r="AG25" i="12"/>
  <c r="AH28" i="12"/>
  <c r="AH39" i="12"/>
  <c r="AH25" i="12"/>
  <c r="AH37" i="12"/>
  <c r="AH8" i="12"/>
  <c r="AH20" i="12"/>
  <c r="AH40" i="12"/>
  <c r="AH14" i="12"/>
  <c r="AH48" i="12"/>
  <c r="AH32" i="12"/>
  <c r="AH43" i="12"/>
  <c r="AH46" i="12"/>
  <c r="AH15" i="12"/>
  <c r="AH52" i="12"/>
  <c r="AI2" i="13" s="1"/>
  <c r="AH2" i="12"/>
  <c r="AH24" i="12"/>
  <c r="AI2" i="12"/>
  <c r="AI3" i="13" l="1"/>
  <c r="AF3" i="13"/>
  <c r="I16" i="6"/>
  <c r="J16" i="6" s="1"/>
  <c r="I58" i="6"/>
  <c r="J58" i="6" s="1"/>
  <c r="I72" i="6"/>
  <c r="J72" i="6" s="1"/>
  <c r="I24" i="6"/>
  <c r="J24" i="6" s="1"/>
  <c r="I42" i="6"/>
  <c r="J42" i="6" s="1"/>
  <c r="I84" i="6"/>
  <c r="J84" i="6" s="1"/>
  <c r="I100" i="6"/>
  <c r="J100" i="6" s="1"/>
  <c r="I82" i="6"/>
  <c r="J82" i="6" s="1"/>
  <c r="I43" i="6"/>
  <c r="J43" i="6" s="1"/>
  <c r="I75" i="6"/>
  <c r="J75" i="6" s="1"/>
  <c r="I98" i="6"/>
  <c r="J98" i="6" s="1"/>
  <c r="I78" i="6"/>
  <c r="J78" i="6" s="1"/>
  <c r="I83" i="6"/>
  <c r="J83" i="6" s="1"/>
  <c r="I85" i="6"/>
  <c r="J85" i="6" s="1"/>
  <c r="I77" i="6"/>
  <c r="J77" i="6" s="1"/>
  <c r="I94" i="6"/>
  <c r="J94" i="6" s="1"/>
  <c r="I87" i="6"/>
  <c r="J87" i="6" s="1"/>
  <c r="I62" i="6"/>
  <c r="J62" i="6" s="1"/>
  <c r="I20" i="6"/>
  <c r="J20" i="6" s="1"/>
  <c r="I80" i="6"/>
  <c r="J80" i="6" s="1"/>
  <c r="I55" i="6"/>
  <c r="J55" i="6" s="1"/>
  <c r="I29" i="6"/>
  <c r="J29" i="6" s="1"/>
  <c r="I64" i="6"/>
  <c r="J64" i="6" s="1"/>
  <c r="I73" i="6"/>
  <c r="J73" i="6" s="1"/>
  <c r="I41" i="6"/>
  <c r="J41" i="6" s="1"/>
  <c r="I61" i="6"/>
  <c r="J61" i="6" s="1"/>
  <c r="I71" i="6"/>
  <c r="J71" i="6" s="1"/>
  <c r="I40" i="6"/>
  <c r="J40" i="6" s="1"/>
  <c r="I88" i="6"/>
  <c r="J88" i="6" s="1"/>
  <c r="I26" i="6"/>
  <c r="J26" i="6" s="1"/>
  <c r="I59" i="6"/>
  <c r="J59" i="6" s="1"/>
  <c r="I19" i="6"/>
  <c r="J19" i="6" s="1"/>
  <c r="I76" i="6"/>
  <c r="J76" i="6" s="1"/>
  <c r="I25" i="6"/>
  <c r="J25" i="6" s="1"/>
  <c r="I67" i="6"/>
  <c r="J67" i="6" s="1"/>
  <c r="I74" i="6"/>
  <c r="J74" i="6" s="1"/>
  <c r="I53" i="6"/>
  <c r="J53" i="6" s="1"/>
  <c r="I17" i="6"/>
  <c r="J17" i="6" s="1"/>
  <c r="I79" i="6"/>
  <c r="J79" i="6" s="1"/>
  <c r="I8" i="6"/>
  <c r="J8" i="6" s="1"/>
  <c r="I14" i="6"/>
  <c r="J14" i="6" s="1"/>
  <c r="I57" i="6"/>
  <c r="J57" i="6" s="1"/>
  <c r="I10" i="6"/>
  <c r="J10" i="6" s="1"/>
  <c r="I69" i="6"/>
  <c r="J69" i="6" s="1"/>
  <c r="I99" i="6"/>
  <c r="J99" i="6" s="1"/>
  <c r="I23" i="6"/>
  <c r="J23" i="6" s="1"/>
  <c r="I46" i="6"/>
  <c r="J46" i="6" s="1"/>
  <c r="I4" i="6"/>
  <c r="J4" i="6" s="1"/>
  <c r="I33" i="6"/>
  <c r="J33" i="6" s="1"/>
  <c r="I32" i="6"/>
  <c r="J32" i="6" s="1"/>
  <c r="I48" i="6"/>
  <c r="J48" i="6" s="1"/>
  <c r="I52" i="6"/>
  <c r="J52" i="6" s="1"/>
  <c r="I47" i="6"/>
  <c r="J47" i="6" s="1"/>
  <c r="I35" i="6"/>
  <c r="J35" i="6" s="1"/>
  <c r="I45" i="6"/>
  <c r="J45" i="6" s="1"/>
  <c r="I6" i="6"/>
  <c r="J6" i="6" s="1"/>
  <c r="I38" i="6"/>
  <c r="J38" i="6" s="1"/>
  <c r="I92" i="6"/>
  <c r="J92" i="6" s="1"/>
  <c r="I11" i="6"/>
  <c r="J11" i="6" s="1"/>
  <c r="I66" i="6"/>
  <c r="J66" i="6" s="1"/>
  <c r="I9" i="6"/>
  <c r="J9" i="6" s="1"/>
  <c r="J106" i="6" s="1"/>
  <c r="H6" i="1" s="1"/>
  <c r="I93" i="6"/>
  <c r="J93" i="6" s="1"/>
  <c r="I37" i="6"/>
  <c r="J37" i="6" s="1"/>
  <c r="I27" i="6"/>
  <c r="J27" i="6" s="1"/>
  <c r="I97" i="6"/>
  <c r="J97" i="6" s="1"/>
  <c r="I56" i="6"/>
  <c r="J56" i="6" s="1"/>
  <c r="I5" i="6"/>
  <c r="J5" i="6" s="1"/>
  <c r="I95" i="6"/>
  <c r="J95" i="6" s="1"/>
  <c r="I7" i="6"/>
  <c r="J7" i="6" s="1"/>
  <c r="I86" i="6"/>
  <c r="J86" i="6" s="1"/>
  <c r="T249" i="6"/>
  <c r="T207" i="6"/>
  <c r="T154" i="6"/>
  <c r="T164" i="6"/>
  <c r="T116" i="6"/>
  <c r="T155" i="6"/>
  <c r="T233" i="6"/>
  <c r="T214" i="6"/>
  <c r="T261" i="6"/>
  <c r="T343" i="6"/>
  <c r="T194" i="6"/>
  <c r="T306" i="6"/>
  <c r="T12" i="6"/>
  <c r="T384" i="6"/>
  <c r="T334" i="6"/>
  <c r="T382" i="6"/>
  <c r="T296" i="6"/>
  <c r="T152" i="6"/>
  <c r="T286" i="6"/>
  <c r="T202" i="6"/>
  <c r="T232" i="6"/>
  <c r="T84" i="6"/>
  <c r="K81" i="6" s="1"/>
  <c r="L81" i="6" s="1"/>
  <c r="T193" i="6"/>
  <c r="AI7" i="12"/>
  <c r="AI45" i="12"/>
  <c r="AI48" i="12"/>
  <c r="AI47" i="12"/>
  <c r="AI31" i="12"/>
  <c r="AI14" i="12"/>
  <c r="AI28" i="12"/>
  <c r="AI15" i="12"/>
  <c r="AI35" i="12"/>
  <c r="AI11" i="12"/>
  <c r="AI24" i="12"/>
  <c r="AI3" i="12"/>
  <c r="AI50" i="12"/>
  <c r="AI4" i="12"/>
  <c r="AI36" i="12"/>
  <c r="AI42" i="12"/>
  <c r="AI23" i="12"/>
  <c r="AI13" i="12"/>
  <c r="AI26" i="12"/>
  <c r="AI29" i="12"/>
  <c r="AI49" i="12"/>
  <c r="AI8" i="12"/>
  <c r="AI27" i="12"/>
  <c r="AI40" i="12"/>
  <c r="AI30" i="12"/>
  <c r="AI46" i="12"/>
  <c r="AJ13" i="12"/>
  <c r="AI21" i="12"/>
  <c r="AI5" i="12"/>
  <c r="AI20" i="12"/>
  <c r="AI19" i="12"/>
  <c r="AJ3" i="13" s="1"/>
  <c r="AI18" i="12"/>
  <c r="AI43" i="12"/>
  <c r="AI33" i="12"/>
  <c r="AI25" i="12"/>
  <c r="AJ26" i="12"/>
  <c r="AJ7" i="12"/>
  <c r="AJ38" i="12"/>
  <c r="AI39" i="12"/>
  <c r="AI37" i="12"/>
  <c r="AJ49" i="12"/>
  <c r="AJ31" i="12"/>
  <c r="AJ18" i="12"/>
  <c r="AJ33" i="12"/>
  <c r="AJ36" i="12"/>
  <c r="AJ11" i="12"/>
  <c r="AJ23" i="12"/>
  <c r="AI4" i="13"/>
  <c r="AJ5" i="12"/>
  <c r="AJ27" i="12"/>
  <c r="AJ32" i="12"/>
  <c r="AJ12" i="12"/>
  <c r="AJ21" i="12"/>
  <c r="AJ50" i="12"/>
  <c r="AJ16" i="12"/>
  <c r="AK4" i="13" s="1"/>
  <c r="AJ8" i="12"/>
  <c r="AJ30" i="12"/>
  <c r="AJ48" i="12"/>
  <c r="AJ45" i="12"/>
  <c r="AJ37" i="12"/>
  <c r="AI32" i="12"/>
  <c r="AJ43" i="12"/>
  <c r="AJ47" i="12"/>
  <c r="AJ17" i="12"/>
  <c r="AJ24" i="12"/>
  <c r="AJ29" i="12"/>
  <c r="AJ10" i="12"/>
  <c r="AJ4" i="12"/>
  <c r="AJ44" i="12"/>
  <c r="AJ35" i="12"/>
  <c r="AJ46" i="12"/>
  <c r="AJ20" i="12"/>
  <c r="T16" i="6"/>
  <c r="T102" i="6"/>
  <c r="T374" i="6"/>
  <c r="T182" i="6"/>
  <c r="AJ42" i="12"/>
  <c r="AJ2" i="12"/>
  <c r="AJ19" i="12"/>
  <c r="AJ9" i="12"/>
  <c r="AJ25" i="12"/>
  <c r="AI52" i="12"/>
  <c r="AJ2" i="13" s="1"/>
  <c r="AJ14" i="12"/>
  <c r="AJ39" i="12"/>
  <c r="AJ40" i="12"/>
  <c r="AJ3" i="12"/>
  <c r="AJ28" i="12"/>
  <c r="AJ41" i="12"/>
  <c r="AJ4" i="13"/>
  <c r="AJ22" i="12"/>
  <c r="AJ15" i="12"/>
  <c r="AJ6" i="12"/>
  <c r="AJ52" i="12"/>
  <c r="AK2" i="13" s="1"/>
  <c r="K93" i="6"/>
  <c r="L93" i="6" s="1"/>
  <c r="K31" i="6"/>
  <c r="L31" i="6" s="1"/>
  <c r="K34" i="6"/>
  <c r="L34" i="6" s="1"/>
  <c r="K97" i="6"/>
  <c r="L97" i="6" s="1"/>
  <c r="K39" i="6"/>
  <c r="L39" i="6" s="1"/>
  <c r="K25" i="6"/>
  <c r="L25" i="6" s="1"/>
  <c r="K56" i="6"/>
  <c r="L56" i="6" s="1"/>
  <c r="K29" i="6"/>
  <c r="L29" i="6" s="1"/>
  <c r="K76" i="6"/>
  <c r="L76" i="6" s="1"/>
  <c r="K61" i="6"/>
  <c r="L61" i="6" s="1"/>
  <c r="K94" i="6"/>
  <c r="L94" i="6" s="1"/>
  <c r="K79" i="6"/>
  <c r="L79" i="6" s="1"/>
  <c r="K89" i="6"/>
  <c r="L89" i="6" s="1"/>
  <c r="K18" i="6"/>
  <c r="L18" i="6" s="1"/>
  <c r="K85" i="6"/>
  <c r="L85" i="6" s="1"/>
  <c r="K80" i="6"/>
  <c r="L80" i="6" s="1"/>
  <c r="K23" i="6"/>
  <c r="L23" i="6" s="1"/>
  <c r="K6" i="6"/>
  <c r="L6" i="6" s="1"/>
  <c r="K43" i="6"/>
  <c r="L43" i="6" s="1"/>
  <c r="K42" i="6"/>
  <c r="L42" i="6" s="1"/>
  <c r="K24" i="6"/>
  <c r="L24" i="6" s="1"/>
  <c r="K73" i="6"/>
  <c r="L73" i="6" s="1"/>
  <c r="K19" i="6"/>
  <c r="L19" i="6" s="1"/>
  <c r="K32" i="6"/>
  <c r="L32" i="6" s="1"/>
  <c r="K11" i="6"/>
  <c r="L11" i="6" s="1"/>
  <c r="K47" i="6"/>
  <c r="L47" i="6" s="1"/>
  <c r="K102" i="6"/>
  <c r="L102" i="6" s="1"/>
  <c r="K10" i="6"/>
  <c r="L10" i="6" s="1"/>
  <c r="K26" i="6"/>
  <c r="L26" i="6" s="1"/>
  <c r="K9" i="6"/>
  <c r="L9" i="6" s="1"/>
  <c r="K101" i="6"/>
  <c r="L101" i="6" s="1"/>
  <c r="I34" i="6"/>
  <c r="J34" i="6" s="1"/>
  <c r="I102" i="6"/>
  <c r="J102" i="6" s="1"/>
  <c r="I96" i="6"/>
  <c r="J96" i="6" s="1"/>
  <c r="I91" i="6"/>
  <c r="J91" i="6" s="1"/>
  <c r="AK3" i="13" l="1"/>
  <c r="I106" i="6"/>
  <c r="A6" i="13" s="1"/>
  <c r="B6" i="13" s="1"/>
  <c r="AL6" i="13" s="1"/>
  <c r="C17" i="5" s="1"/>
  <c r="K28" i="6"/>
  <c r="L28" i="6" s="1"/>
  <c r="K53" i="6"/>
  <c r="L53" i="6" s="1"/>
  <c r="K69" i="6"/>
  <c r="L69" i="6" s="1"/>
  <c r="K72" i="6"/>
  <c r="L72" i="6" s="1"/>
  <c r="K38" i="6"/>
  <c r="L38" i="6" s="1"/>
  <c r="K17" i="6"/>
  <c r="L17" i="6" s="1"/>
  <c r="K41" i="6"/>
  <c r="L41" i="6" s="1"/>
  <c r="F6" i="13"/>
  <c r="Y6" i="13"/>
  <c r="V6" i="13"/>
  <c r="K22" i="6"/>
  <c r="L22" i="6" s="1"/>
  <c r="K44" i="6"/>
  <c r="L44" i="6" s="1"/>
  <c r="K48" i="6"/>
  <c r="L48" i="6" s="1"/>
  <c r="K35" i="6"/>
  <c r="L35" i="6" s="1"/>
  <c r="K59" i="6"/>
  <c r="L59" i="6" s="1"/>
  <c r="K49" i="6"/>
  <c r="L49" i="6" s="1"/>
  <c r="K12" i="6"/>
  <c r="L12" i="6" s="1"/>
  <c r="K27" i="6"/>
  <c r="L27" i="6" s="1"/>
  <c r="K55" i="6"/>
  <c r="L55" i="6" s="1"/>
  <c r="K21" i="6"/>
  <c r="L21" i="6" s="1"/>
  <c r="K64" i="6"/>
  <c r="L64" i="6" s="1"/>
  <c r="K66" i="6"/>
  <c r="L66" i="6" s="1"/>
  <c r="K100" i="6"/>
  <c r="L100" i="6" s="1"/>
  <c r="K14" i="6"/>
  <c r="L14" i="6" s="1"/>
  <c r="K82" i="6"/>
  <c r="L82" i="6" s="1"/>
  <c r="AB6" i="13"/>
  <c r="K96" i="6"/>
  <c r="L96" i="6" s="1"/>
  <c r="X6" i="13"/>
  <c r="K3" i="6"/>
  <c r="L3" i="6" s="1"/>
  <c r="K70" i="6"/>
  <c r="L70" i="6" s="1"/>
  <c r="K20" i="6"/>
  <c r="L20" i="6" s="1"/>
  <c r="K33" i="6"/>
  <c r="L33" i="6" s="1"/>
  <c r="K37" i="6"/>
  <c r="L37" i="6" s="1"/>
  <c r="K46" i="6"/>
  <c r="L46" i="6" s="1"/>
  <c r="K77" i="6"/>
  <c r="L77" i="6" s="1"/>
  <c r="K15" i="6"/>
  <c r="L15" i="6" s="1"/>
  <c r="K7" i="6"/>
  <c r="L7" i="6" s="1"/>
  <c r="W6" i="13"/>
  <c r="K36" i="6"/>
  <c r="L36" i="6" s="1"/>
  <c r="K50" i="6"/>
  <c r="L50" i="6" s="1"/>
  <c r="K86" i="6"/>
  <c r="L86" i="6" s="1"/>
  <c r="H6" i="13"/>
  <c r="K13" i="6"/>
  <c r="L13" i="6" s="1"/>
  <c r="K71" i="6"/>
  <c r="L71" i="6" s="1"/>
  <c r="K8" i="6"/>
  <c r="L8" i="6" s="1"/>
  <c r="K67" i="6"/>
  <c r="L67" i="6" s="1"/>
  <c r="K63" i="6"/>
  <c r="L63" i="6" s="1"/>
  <c r="K68" i="6"/>
  <c r="L68" i="6" s="1"/>
  <c r="K57" i="6"/>
  <c r="L57" i="6" s="1"/>
  <c r="K99" i="6"/>
  <c r="L99" i="6" s="1"/>
  <c r="K62" i="6"/>
  <c r="L62" i="6" s="1"/>
  <c r="K92" i="6"/>
  <c r="L92" i="6" s="1"/>
  <c r="K91" i="6"/>
  <c r="L91" i="6" s="1"/>
  <c r="K30" i="6"/>
  <c r="L30" i="6" s="1"/>
  <c r="K51" i="6"/>
  <c r="L51" i="6" s="1"/>
  <c r="K87" i="6"/>
  <c r="L87" i="6" s="1"/>
  <c r="K40" i="6"/>
  <c r="L40" i="6" s="1"/>
  <c r="K5" i="6"/>
  <c r="L5" i="6" s="1"/>
  <c r="N6" i="13"/>
  <c r="K78" i="6"/>
  <c r="L78" i="6" s="1"/>
  <c r="K74" i="6"/>
  <c r="L74" i="6" s="1"/>
  <c r="K54" i="6"/>
  <c r="L54" i="6" s="1"/>
  <c r="K90" i="6"/>
  <c r="L90" i="6" s="1"/>
  <c r="K58" i="6"/>
  <c r="L58" i="6" s="1"/>
  <c r="K83" i="6"/>
  <c r="L83" i="6" s="1"/>
  <c r="K75" i="6"/>
  <c r="L75" i="6" s="1"/>
  <c r="K98" i="6"/>
  <c r="L98" i="6" s="1"/>
  <c r="K16" i="6"/>
  <c r="L16" i="6" s="1"/>
  <c r="K52" i="6"/>
  <c r="L52" i="6" s="1"/>
  <c r="K95" i="6"/>
  <c r="L95" i="6" s="1"/>
  <c r="K60" i="6"/>
  <c r="L60" i="6" s="1"/>
  <c r="K88" i="6"/>
  <c r="L88" i="6" s="1"/>
  <c r="K4" i="6"/>
  <c r="L4" i="6" s="1"/>
  <c r="K65" i="6"/>
  <c r="L65" i="6" s="1"/>
  <c r="K84" i="6"/>
  <c r="L84" i="6" s="1"/>
  <c r="K45" i="6"/>
  <c r="L45" i="6" s="1"/>
  <c r="I107" i="6"/>
  <c r="A5" i="13" s="1"/>
  <c r="B5" i="13" s="1"/>
  <c r="AL5" i="13" s="1"/>
  <c r="C21" i="5" s="1"/>
  <c r="A15" i="5"/>
  <c r="A16" i="5" s="1"/>
  <c r="I104" i="6"/>
  <c r="M6" i="13" l="1"/>
  <c r="C6" i="13"/>
  <c r="I6" i="13"/>
  <c r="AF6" i="13"/>
  <c r="D6" i="13"/>
  <c r="U6" i="13"/>
  <c r="AH6" i="13"/>
  <c r="Z6" i="13"/>
  <c r="AE6" i="13"/>
  <c r="AK6" i="13"/>
  <c r="C16" i="5" s="1"/>
  <c r="D16" i="5" s="1"/>
  <c r="AA6" i="13"/>
  <c r="P6" i="13"/>
  <c r="T6" i="13"/>
  <c r="R6" i="13"/>
  <c r="AD6" i="13"/>
  <c r="S6" i="13"/>
  <c r="J6" i="13"/>
  <c r="L6" i="13"/>
  <c r="G6" i="13"/>
  <c r="AC6" i="13"/>
  <c r="O6" i="13"/>
  <c r="Q6" i="13"/>
  <c r="AI6" i="13"/>
  <c r="AJ6" i="13"/>
  <c r="C15" i="5" s="1"/>
  <c r="D15" i="5" s="1"/>
  <c r="E6" i="13"/>
  <c r="K6" i="13"/>
  <c r="AG6" i="13"/>
  <c r="J107" i="6"/>
  <c r="L6" i="1" s="1"/>
  <c r="D17" i="5"/>
  <c r="I23" i="1"/>
  <c r="K104" i="6"/>
  <c r="AK5" i="13"/>
  <c r="C20" i="5" s="1"/>
  <c r="Z5" i="13"/>
  <c r="H5" i="13"/>
  <c r="AD5" i="13"/>
  <c r="Q5" i="13"/>
  <c r="O5" i="13"/>
  <c r="AF5" i="13"/>
  <c r="N5" i="13"/>
  <c r="U5" i="13"/>
  <c r="AG5" i="13"/>
  <c r="AB5" i="13"/>
  <c r="Y5" i="13"/>
  <c r="V5" i="13"/>
  <c r="E5" i="13"/>
  <c r="AE5" i="13"/>
  <c r="J5" i="13"/>
  <c r="AC5" i="13"/>
  <c r="P5" i="13"/>
  <c r="S5" i="13"/>
  <c r="AH5" i="13"/>
  <c r="F5" i="13"/>
  <c r="K5" i="13"/>
  <c r="G5" i="13"/>
  <c r="D5" i="13"/>
  <c r="R5" i="13"/>
  <c r="I5" i="13"/>
  <c r="AA5" i="13"/>
  <c r="C5" i="13"/>
  <c r="W5" i="13"/>
  <c r="M5" i="13"/>
  <c r="AJ5" i="13"/>
  <c r="L5" i="13"/>
  <c r="T5" i="13"/>
  <c r="X5" i="13"/>
  <c r="AI5" i="13"/>
  <c r="A17" i="5"/>
  <c r="H23" i="1" l="1"/>
  <c r="G23" i="1"/>
  <c r="A19" i="5"/>
  <c r="A20" i="5" s="1"/>
  <c r="C19" i="5"/>
  <c r="K23" i="1" s="1"/>
  <c r="L23" i="1"/>
  <c r="D20" i="5"/>
  <c r="D21" i="5"/>
  <c r="M23" i="1"/>
  <c r="A21" i="5" l="1"/>
  <c r="D19" i="5"/>
</calcChain>
</file>

<file path=xl/comments1.xml><?xml version="1.0" encoding="utf-8"?>
<comments xmlns="http://schemas.openxmlformats.org/spreadsheetml/2006/main">
  <authors>
    <author xml:space="preserve"> </author>
  </authors>
  <commentList>
    <comment ref="D6" authorId="0">
      <text>
        <r>
          <rPr>
            <sz val="8"/>
            <color indexed="81"/>
            <rFont val="Tahoma"/>
            <family val="2"/>
          </rPr>
          <t xml:space="preserve">Geben Sie hier die Gesellschaftsform Ihres Unternehmens an.      </t>
        </r>
      </text>
    </comment>
    <comment ref="D9" authorId="0">
      <text>
        <r>
          <rPr>
            <sz val="8"/>
            <color indexed="81"/>
            <rFont val="Tahoma"/>
            <family val="2"/>
          </rPr>
          <t>Gewinn aus Gewerbebetrieb</t>
        </r>
      </text>
    </comment>
    <comment ref="D12" authorId="0">
      <text>
        <r>
          <rPr>
            <sz val="8"/>
            <color indexed="81"/>
            <rFont val="Tahoma"/>
            <family val="2"/>
          </rPr>
          <t xml:space="preserve">Hinzurechnungen nach § 8 GewStG (25 % der Zinsen und fiktiven Zinsanteile von Mieten, Leasing, Pachten usw.)
</t>
        </r>
      </text>
    </comment>
    <comment ref="D15" authorId="0">
      <text>
        <r>
          <rPr>
            <sz val="8"/>
            <color indexed="81"/>
            <rFont val="Tahoma"/>
            <family val="2"/>
          </rPr>
          <t>Kürzungen nach § 9 GewStG, zum Beispiel
  1. 1,2 v.H. des Einheitswertes des betrieblichen Grundbesitzes
  2. Anteile am Gewinn einer Personengesellschaft
  3. Hälfte bestimmter Miet- oder Pachterträge
  4. Spenden im Sinne des § 10 b Abs. 1 EStG oder des § 9 Abs. 1 Nr. 2 KStG</t>
        </r>
      </text>
    </comment>
    <comment ref="D18" authorId="0">
      <text>
        <r>
          <rPr>
            <sz val="8"/>
            <color indexed="81"/>
            <rFont val="Tahoma"/>
            <family val="2"/>
          </rPr>
          <t>Wählen Sie aus, in welcher Stadt oder Gemeinde der Hauptsitz Ihres Unternehmens liegt.</t>
        </r>
      </text>
    </comment>
    <comment ref="D22" authorId="0">
      <text>
        <r>
          <rPr>
            <sz val="8"/>
            <color indexed="81"/>
            <rFont val="Tahoma"/>
            <family val="2"/>
          </rPr>
          <t>Hier können Sie eine weitere Stadt oder Gemeinde auswählen, um zu sehen, wie hoch Ihre Gewerbesteuerschuld dort wäre.</t>
        </r>
      </text>
    </comment>
  </commentList>
</comments>
</file>

<file path=xl/sharedStrings.xml><?xml version="1.0" encoding="utf-8"?>
<sst xmlns="http://schemas.openxmlformats.org/spreadsheetml/2006/main" count="3348" uniqueCount="523">
  <si>
    <t>K</t>
  </si>
  <si>
    <t>Ac</t>
  </si>
  <si>
    <t>Bn</t>
  </si>
  <si>
    <t>Ms</t>
  </si>
  <si>
    <t>WSR</t>
  </si>
  <si>
    <t>KMN</t>
  </si>
  <si>
    <t>Dui</t>
  </si>
  <si>
    <t>Due</t>
  </si>
  <si>
    <t>Bo</t>
  </si>
  <si>
    <t>Arn</t>
  </si>
  <si>
    <t>Bi</t>
  </si>
  <si>
    <t>Det</t>
  </si>
  <si>
    <t>Do</t>
  </si>
  <si>
    <t>Fr</t>
  </si>
  <si>
    <t>Sa</t>
  </si>
  <si>
    <t>So</t>
  </si>
  <si>
    <t>Mo</t>
  </si>
  <si>
    <t>Di</t>
  </si>
  <si>
    <t>Mi</t>
  </si>
  <si>
    <t>Ha</t>
  </si>
  <si>
    <t>ha</t>
  </si>
  <si>
    <t>Sie</t>
  </si>
  <si>
    <t>Kreis: Borken</t>
  </si>
  <si>
    <t>Kreis: Coesfeld</t>
  </si>
  <si>
    <t>Kreis: Dueren</t>
  </si>
  <si>
    <t>Kreis: Ennepe-Ruhr-Kreis</t>
  </si>
  <si>
    <t>Kreis: Euskirchen</t>
  </si>
  <si>
    <t>Kreis: Gütersloh</t>
  </si>
  <si>
    <t>Kreis: Heinsberg</t>
  </si>
  <si>
    <t>Kreis: Herford</t>
  </si>
  <si>
    <t>Kreis: Hochsauerlandkreis</t>
  </si>
  <si>
    <t>Kreis: Hoexter</t>
  </si>
  <si>
    <t>Kreis: Kleve</t>
  </si>
  <si>
    <t>Kreis: Lippe</t>
  </si>
  <si>
    <t>Kreis: Märkischer Kreis</t>
  </si>
  <si>
    <t>Kreis: Mettmann</t>
  </si>
  <si>
    <t>Kreis: Minden-Lübbecke</t>
  </si>
  <si>
    <t>Kreis: Oberbergischer Kreis</t>
  </si>
  <si>
    <t>Kreis: Olpe</t>
  </si>
  <si>
    <t>Kreis: Paderborn</t>
  </si>
  <si>
    <t>Kreis: Recklinghausen</t>
  </si>
  <si>
    <t>Kreis: Rhein-Erft-Kreis</t>
  </si>
  <si>
    <t>Kreis: Rheinisch-Bergischer Kr</t>
  </si>
  <si>
    <t>Kreis: Rhein-Kreis Neuss</t>
  </si>
  <si>
    <t>Kreis: Rhein-Sieg-Kreis</t>
  </si>
  <si>
    <t>Kreis: Siegen-Wittgenstein</t>
  </si>
  <si>
    <t>Kreis: Soest</t>
  </si>
  <si>
    <t>Kreis: Steinfurt</t>
  </si>
  <si>
    <t>Kreis: Unna</t>
  </si>
  <si>
    <t>Kreis: Viersen</t>
  </si>
  <si>
    <t>Kreis: Warendorf</t>
  </si>
  <si>
    <t>Kreis: Wesel</t>
  </si>
  <si>
    <t>Städteregion Aachen</t>
  </si>
  <si>
    <t>Hinzurechnungen</t>
  </si>
  <si>
    <t>Kürzungen</t>
  </si>
  <si>
    <t>Unternehmen</t>
  </si>
  <si>
    <t>Personengesellschaft</t>
  </si>
  <si>
    <t>Kapitalgesellschaft</t>
  </si>
  <si>
    <t>Hauptsitz</t>
  </si>
  <si>
    <t>?</t>
  </si>
  <si>
    <t>Lengerich</t>
  </si>
  <si>
    <t>Rhede</t>
  </si>
  <si>
    <t>Lage</t>
  </si>
  <si>
    <t>Neuenkirchen</t>
  </si>
  <si>
    <t>Gewinn</t>
  </si>
  <si>
    <t>+ Hinzurechnungen</t>
  </si>
  <si>
    <t>- Kürzungen</t>
  </si>
  <si>
    <t>= maßgebender Gewerbeertrag</t>
  </si>
  <si>
    <t>- Freibetrag</t>
  </si>
  <si>
    <t>= verbleibender Betrag</t>
  </si>
  <si>
    <t xml:space="preserve">x Steuermesszahl </t>
  </si>
  <si>
    <t>= Steuermessbetrag</t>
  </si>
  <si>
    <t>Ihre Daten</t>
  </si>
  <si>
    <t>Weitere Informationen und Hinweise</t>
  </si>
  <si>
    <t>Nr</t>
  </si>
  <si>
    <t>GKZ</t>
  </si>
  <si>
    <t>Stadt/Landkreis</t>
  </si>
  <si>
    <t>Stadt/Gemeinde</t>
  </si>
  <si>
    <t>IHK</t>
  </si>
  <si>
    <t>Zeile</t>
  </si>
  <si>
    <t>Rang</t>
  </si>
  <si>
    <t>E</t>
  </si>
  <si>
    <t>Blomberg</t>
  </si>
  <si>
    <t>Brüggen</t>
  </si>
  <si>
    <t>Dahlem</t>
  </si>
  <si>
    <t>Elsdorf</t>
  </si>
  <si>
    <t>Essen</t>
  </si>
  <si>
    <t>Kranenburg</t>
  </si>
  <si>
    <t>Marl</t>
  </si>
  <si>
    <t>Anz.</t>
  </si>
  <si>
    <t>vergleichen mit…</t>
  </si>
  <si>
    <t>Bezeichnung</t>
  </si>
  <si>
    <t>LK</t>
  </si>
  <si>
    <t>LK/IHK</t>
  </si>
  <si>
    <t>Kreisfreie Städte</t>
  </si>
  <si>
    <t>Jahr</t>
  </si>
  <si>
    <t>x Hebesatz</t>
  </si>
  <si>
    <t>Hebesatz</t>
  </si>
  <si>
    <t>= Steuerschuld</t>
  </si>
  <si>
    <r>
      <t>Ihre Gewerbesteuerschuld</t>
    </r>
    <r>
      <rPr>
        <b/>
        <vertAlign val="superscript"/>
        <sz val="10"/>
        <color indexed="9"/>
        <rFont val="Arial"/>
        <family val="2"/>
      </rPr>
      <t>1</t>
    </r>
  </si>
  <si>
    <t xml:space="preserve">   Einwohnerzahlen des Vorjahres gewichtet wurden.</t>
  </si>
  <si>
    <t>Zurück zum Gewerbsteuer-Rechner</t>
  </si>
  <si>
    <r>
      <rPr>
        <vertAlign val="superscript"/>
        <sz val="10"/>
        <color indexed="8"/>
        <rFont val="Arial"/>
        <family val="2"/>
      </rPr>
      <t xml:space="preserve">2) </t>
    </r>
    <r>
      <rPr>
        <sz val="10"/>
        <color theme="1"/>
        <rFont val="Arial"/>
        <family val="2"/>
      </rPr>
      <t xml:space="preserve">Für Zusammenfassungen von Städten oder Gemeinden, z.B. auf Kreis- oder Landesebene, wurden </t>
    </r>
  </si>
  <si>
    <t xml:space="preserve">Unternehmen </t>
  </si>
  <si>
    <t>Vergleich</t>
  </si>
  <si>
    <t>Kennung</t>
  </si>
  <si>
    <t>Verschieben</t>
  </si>
  <si>
    <t>-</t>
  </si>
  <si>
    <t>Bochum</t>
  </si>
  <si>
    <t>Dortmund</t>
  </si>
  <si>
    <t>Hagen</t>
  </si>
  <si>
    <t>Hamm</t>
  </si>
  <si>
    <t>Herne</t>
  </si>
  <si>
    <t>Breckerfeld</t>
  </si>
  <si>
    <t>Ennepetal</t>
  </si>
  <si>
    <t>Gevelsberg</t>
  </si>
  <si>
    <t>Hattingen</t>
  </si>
  <si>
    <t>Herdecke</t>
  </si>
  <si>
    <t>Schwelm</t>
  </si>
  <si>
    <t>Sprockhövel</t>
  </si>
  <si>
    <t>Wetter</t>
  </si>
  <si>
    <t>Witten</t>
  </si>
  <si>
    <t>Arnsberg</t>
  </si>
  <si>
    <t>Bestwig</t>
  </si>
  <si>
    <t>Brilon</t>
  </si>
  <si>
    <t>Eslohe</t>
  </si>
  <si>
    <t>Hallenberg</t>
  </si>
  <si>
    <t>Marsberg</t>
  </si>
  <si>
    <t>Medebach</t>
  </si>
  <si>
    <t>Meschede</t>
  </si>
  <si>
    <t>Olsberg</t>
  </si>
  <si>
    <t>Schmallenberg</t>
  </si>
  <si>
    <t>Sundern</t>
  </si>
  <si>
    <t>Winterberg</t>
  </si>
  <si>
    <t>Altena</t>
  </si>
  <si>
    <t>Balve</t>
  </si>
  <si>
    <t>Halver</t>
  </si>
  <si>
    <t>Hemer</t>
  </si>
  <si>
    <t>Herscheid</t>
  </si>
  <si>
    <t>Iserlohn</t>
  </si>
  <si>
    <t>Kierspe</t>
  </si>
  <si>
    <t>Lüdenscheid</t>
  </si>
  <si>
    <t>Meinerzhagen</t>
  </si>
  <si>
    <t>Menden</t>
  </si>
  <si>
    <t>Nachrodt-Wiblingwerde</t>
  </si>
  <si>
    <t>Neuenrade</t>
  </si>
  <si>
    <t>Plettenberg</t>
  </si>
  <si>
    <t>Schalksmühle</t>
  </si>
  <si>
    <t>Werdohl</t>
  </si>
  <si>
    <t>Attendorn</t>
  </si>
  <si>
    <t>Drolshagen</t>
  </si>
  <si>
    <t>Finnentrop</t>
  </si>
  <si>
    <t>Kirchhundem</t>
  </si>
  <si>
    <t>Lennestadt</t>
  </si>
  <si>
    <t>Olpe</t>
  </si>
  <si>
    <t>Wenden</t>
  </si>
  <si>
    <t>Bad Berleburg</t>
  </si>
  <si>
    <t>Bad Laasphe</t>
  </si>
  <si>
    <t>Burbach</t>
  </si>
  <si>
    <t>Erndtebrück</t>
  </si>
  <si>
    <t>Freudenberg</t>
  </si>
  <si>
    <t>Hilchenbach</t>
  </si>
  <si>
    <t>Kreuztal</t>
  </si>
  <si>
    <t>Netphen</t>
  </si>
  <si>
    <t>Neunkirchen</t>
  </si>
  <si>
    <t>Siegen</t>
  </si>
  <si>
    <t>Wilnsdorf</t>
  </si>
  <si>
    <t>Anröchte</t>
  </si>
  <si>
    <t>Bad Sassendorf</t>
  </si>
  <si>
    <t>Ense</t>
  </si>
  <si>
    <t>Erwitte</t>
  </si>
  <si>
    <t>Geseke</t>
  </si>
  <si>
    <t>Lippetal</t>
  </si>
  <si>
    <t>Lippstadt</t>
  </si>
  <si>
    <t>Möhnesee</t>
  </si>
  <si>
    <t>Rüthen</t>
  </si>
  <si>
    <t>Soest</t>
  </si>
  <si>
    <t>Warstein</t>
  </si>
  <si>
    <t>Welver</t>
  </si>
  <si>
    <t>Werl</t>
  </si>
  <si>
    <t>Wickede</t>
  </si>
  <si>
    <t>Bergkamen</t>
  </si>
  <si>
    <t>Bönen</t>
  </si>
  <si>
    <t>Fröndenberg</t>
  </si>
  <si>
    <t>Holzwickede</t>
  </si>
  <si>
    <t>Kamen</t>
  </si>
  <si>
    <t>Lünen</t>
  </si>
  <si>
    <t>Schwerte</t>
  </si>
  <si>
    <t>Selm</t>
  </si>
  <si>
    <t>Unna</t>
  </si>
  <si>
    <t>Werne</t>
  </si>
  <si>
    <t>Bielefeld</t>
  </si>
  <si>
    <t>Borgholzhausen</t>
  </si>
  <si>
    <t>Gütersloh</t>
  </si>
  <si>
    <t>Halle/Westfalen</t>
  </si>
  <si>
    <t>Harsewinkel</t>
  </si>
  <si>
    <t>Herzebrock-Clarholz</t>
  </si>
  <si>
    <t>Langenberg</t>
  </si>
  <si>
    <t>Rheda-Wiedenbrück</t>
  </si>
  <si>
    <t>Rietberg</t>
  </si>
  <si>
    <t>Schloß-Holte-Stukenbrock</t>
  </si>
  <si>
    <t>Steinhagen</t>
  </si>
  <si>
    <t>Verl</t>
  </si>
  <si>
    <t>Versmold</t>
  </si>
  <si>
    <t>Werther/Westf.</t>
  </si>
  <si>
    <t>Bünde</t>
  </si>
  <si>
    <t>Enger</t>
  </si>
  <si>
    <t>Herford</t>
  </si>
  <si>
    <t>Hiddenhausen</t>
  </si>
  <si>
    <t>Kirchlengern</t>
  </si>
  <si>
    <t>Löhne</t>
  </si>
  <si>
    <t>Rödinghausen</t>
  </si>
  <si>
    <t>Spenge</t>
  </si>
  <si>
    <t>Vlotho</t>
  </si>
  <si>
    <t>Bad Driburg</t>
  </si>
  <si>
    <t>Beverungen</t>
  </si>
  <si>
    <t>Borgentreich</t>
  </si>
  <si>
    <t>Brakel</t>
  </si>
  <si>
    <t>Höxter</t>
  </si>
  <si>
    <t>Marienmünster</t>
  </si>
  <si>
    <t>Nieheim</t>
  </si>
  <si>
    <t>Steinheim</t>
  </si>
  <si>
    <t>Warburg</t>
  </si>
  <si>
    <t>Willebadessen</t>
  </si>
  <si>
    <t>Augustdorf</t>
  </si>
  <si>
    <t>Bad Salzuflen</t>
  </si>
  <si>
    <t>Barntrup</t>
  </si>
  <si>
    <t>Detmold</t>
  </si>
  <si>
    <t>Dörentrup</t>
  </si>
  <si>
    <t>Extertal</t>
  </si>
  <si>
    <t>Horn-Bad Meinberg</t>
  </si>
  <si>
    <t>Kalletal</t>
  </si>
  <si>
    <t>Lemgo</t>
  </si>
  <si>
    <t>Leopoldshöhe</t>
  </si>
  <si>
    <t>Lügde</t>
  </si>
  <si>
    <t>Oerlinghausen</t>
  </si>
  <si>
    <t>Schieder-Schwalenberg</t>
  </si>
  <si>
    <t>Schlangen</t>
  </si>
  <si>
    <t>Bad Oeynhausen</t>
  </si>
  <si>
    <t>Espelkamp</t>
  </si>
  <si>
    <t>Hille</t>
  </si>
  <si>
    <t>Hüllhorst</t>
  </si>
  <si>
    <t>Lübbecke</t>
  </si>
  <si>
    <t>Minden</t>
  </si>
  <si>
    <t>Petershagen</t>
  </si>
  <si>
    <t>Porta Westfalica</t>
  </si>
  <si>
    <t>Preußisch Oldendorf</t>
  </si>
  <si>
    <t>Rahden</t>
  </si>
  <si>
    <t>Stemwede</t>
  </si>
  <si>
    <t>Altenbeken</t>
  </si>
  <si>
    <t>Bad Lippspringe</t>
  </si>
  <si>
    <t>Bad Wünnenberg</t>
  </si>
  <si>
    <t>Borchen</t>
  </si>
  <si>
    <t>Büren</t>
  </si>
  <si>
    <t>Delbrück</t>
  </si>
  <si>
    <t>Hövelhof</t>
  </si>
  <si>
    <t>Lichtenau</t>
  </si>
  <si>
    <t>Paderborn</t>
  </si>
  <si>
    <t>Salzkotten</t>
  </si>
  <si>
    <t>Düsseldorf</t>
  </si>
  <si>
    <t>Duisburg</t>
  </si>
  <si>
    <t>Krefeld</t>
  </si>
  <si>
    <t>Mönchengladbach</t>
  </si>
  <si>
    <t>Mülheim/Ruhr</t>
  </si>
  <si>
    <t>Oberhausen</t>
  </si>
  <si>
    <t>Remscheid</t>
  </si>
  <si>
    <t>Solingen</t>
  </si>
  <si>
    <t>Wuppertal</t>
  </si>
  <si>
    <t>Bedburg-Hau</t>
  </si>
  <si>
    <t>Emmerich</t>
  </si>
  <si>
    <t>Geldern</t>
  </si>
  <si>
    <t>Goch</t>
  </si>
  <si>
    <t>Issum</t>
  </si>
  <si>
    <t>Kalkar</t>
  </si>
  <si>
    <t>Kerken</t>
  </si>
  <si>
    <t>Kevelaer</t>
  </si>
  <si>
    <t>Kleve</t>
  </si>
  <si>
    <t>Rees</t>
  </si>
  <si>
    <t>Rheurdt</t>
  </si>
  <si>
    <t>Straelen</t>
  </si>
  <si>
    <t>Uedem</t>
  </si>
  <si>
    <t>Wachtendonk</t>
  </si>
  <si>
    <t>Weeze</t>
  </si>
  <si>
    <t>Erkrath</t>
  </si>
  <si>
    <t>Haan</t>
  </si>
  <si>
    <t>Heiligenhaus</t>
  </si>
  <si>
    <t>Hilden</t>
  </si>
  <si>
    <t>Langenfeld</t>
  </si>
  <si>
    <t>Mettmann</t>
  </si>
  <si>
    <t>Monheim</t>
  </si>
  <si>
    <t>Ratingen</t>
  </si>
  <si>
    <t>Velbert</t>
  </si>
  <si>
    <t>Wülfrath</t>
  </si>
  <si>
    <t>Dormagen</t>
  </si>
  <si>
    <t>Grevenbroich</t>
  </si>
  <si>
    <t>Jüchen</t>
  </si>
  <si>
    <t>Kaarst</t>
  </si>
  <si>
    <t>Korschenbroich</t>
  </si>
  <si>
    <t>Meerbusch</t>
  </si>
  <si>
    <t>Neuss</t>
  </si>
  <si>
    <t>Rommerskirchen</t>
  </si>
  <si>
    <t>Grefrath</t>
  </si>
  <si>
    <t>Kempen</t>
  </si>
  <si>
    <t>Nettetal</t>
  </si>
  <si>
    <t>Niederkrüchten</t>
  </si>
  <si>
    <t>Schwalmtal</t>
  </si>
  <si>
    <t>Tönisvorst</t>
  </si>
  <si>
    <t>Viersen</t>
  </si>
  <si>
    <t>Willich</t>
  </si>
  <si>
    <t>Alpen</t>
  </si>
  <si>
    <t>Dinslaken</t>
  </si>
  <si>
    <t>Hamminkeln</t>
  </si>
  <si>
    <t>Hünxe</t>
  </si>
  <si>
    <t>Kamp-Lintfort</t>
  </si>
  <si>
    <t>Moers</t>
  </si>
  <si>
    <t>Neukirchen-Vluyn</t>
  </si>
  <si>
    <t>Rheinberg</t>
  </si>
  <si>
    <t>Schermbeck</t>
  </si>
  <si>
    <t>Sonsbeck</t>
  </si>
  <si>
    <t>Voerde</t>
  </si>
  <si>
    <t>Wesel</t>
  </si>
  <si>
    <t>Xanten</t>
  </si>
  <si>
    <t>Aachen</t>
  </si>
  <si>
    <t>Bonn</t>
  </si>
  <si>
    <t>Köln</t>
  </si>
  <si>
    <t>Leverkusen</t>
  </si>
  <si>
    <t>Alsdorf</t>
  </si>
  <si>
    <t>Baesweiler</t>
  </si>
  <si>
    <t>Eschweiler</t>
  </si>
  <si>
    <t>Herzogenrath</t>
  </si>
  <si>
    <t>Monschau</t>
  </si>
  <si>
    <t>Roetgen</t>
  </si>
  <si>
    <t>Simmerath</t>
  </si>
  <si>
    <t>Stolberg</t>
  </si>
  <si>
    <t>Würselen</t>
  </si>
  <si>
    <t>Aldenhoven</t>
  </si>
  <si>
    <t>Düren</t>
  </si>
  <si>
    <t>Heimbach</t>
  </si>
  <si>
    <t>Hürtgenwald</t>
  </si>
  <si>
    <t>Inden</t>
  </si>
  <si>
    <t>Jülich</t>
  </si>
  <si>
    <t>Kreuzau</t>
  </si>
  <si>
    <t>Langerwehe</t>
  </si>
  <si>
    <t>Linnich</t>
  </si>
  <si>
    <t>Merzenich</t>
  </si>
  <si>
    <t>Nideggen</t>
  </si>
  <si>
    <t>Niederzier</t>
  </si>
  <si>
    <t>Nörvenich</t>
  </si>
  <si>
    <t>Titz</t>
  </si>
  <si>
    <t>Vettweis</t>
  </si>
  <si>
    <t>Bedburg</t>
  </si>
  <si>
    <t>Bergheim</t>
  </si>
  <si>
    <t>Brühl</t>
  </si>
  <si>
    <t>Erftstadt</t>
  </si>
  <si>
    <t>Frechen</t>
  </si>
  <si>
    <t>Hürth</t>
  </si>
  <si>
    <t>Kerpen</t>
  </si>
  <si>
    <t>Pulheim</t>
  </si>
  <si>
    <t>Wesseling</t>
  </si>
  <si>
    <t>Bad Münstereifel</t>
  </si>
  <si>
    <t>Blankenheim</t>
  </si>
  <si>
    <t>Euskirchen</t>
  </si>
  <si>
    <t>Hellenthal</t>
  </si>
  <si>
    <t>Kall</t>
  </si>
  <si>
    <t>Mechernich</t>
  </si>
  <si>
    <t>Nettersheim</t>
  </si>
  <si>
    <t>Schleiden</t>
  </si>
  <si>
    <t>Weilerswist</t>
  </si>
  <si>
    <t>Zülpich</t>
  </si>
  <si>
    <t>Erkelenz</t>
  </si>
  <si>
    <t>Gangelt</t>
  </si>
  <si>
    <t>Geilenkirchen</t>
  </si>
  <si>
    <t>Heinsberg</t>
  </si>
  <si>
    <t>Hückelhoven</t>
  </si>
  <si>
    <t>Selfkant</t>
  </si>
  <si>
    <t>Übach-Palenberg</t>
  </si>
  <si>
    <t>Waldfeucht</t>
  </si>
  <si>
    <t>Wassenberg</t>
  </si>
  <si>
    <t>Wegberg</t>
  </si>
  <si>
    <t>Bergneustadt</t>
  </si>
  <si>
    <t>Engelskirchen</t>
  </si>
  <si>
    <t>Gummersbach</t>
  </si>
  <si>
    <t>Hückeswagen</t>
  </si>
  <si>
    <t>Lindlar</t>
  </si>
  <si>
    <t>Marienheide</t>
  </si>
  <si>
    <t>Morsbach</t>
  </si>
  <si>
    <t>Nümbrecht</t>
  </si>
  <si>
    <t>Radevormwald</t>
  </si>
  <si>
    <t>Reichshof</t>
  </si>
  <si>
    <t>Waldbröl</t>
  </si>
  <si>
    <t>Wiehl</t>
  </si>
  <si>
    <t>Wipperfürth</t>
  </si>
  <si>
    <t>Berg.-Gladbach</t>
  </si>
  <si>
    <t>Burscheid</t>
  </si>
  <si>
    <t>Kürten</t>
  </si>
  <si>
    <t>Leichlingen</t>
  </si>
  <si>
    <t>Odenthal</t>
  </si>
  <si>
    <t>Overath</t>
  </si>
  <si>
    <t>Rösrath</t>
  </si>
  <si>
    <t>Wermelskirchen</t>
  </si>
  <si>
    <t>Alfter</t>
  </si>
  <si>
    <t>Bad Honnef</t>
  </si>
  <si>
    <t>Bornheim</t>
  </si>
  <si>
    <t>Eitorf</t>
  </si>
  <si>
    <t>Hennef</t>
  </si>
  <si>
    <t>Königswinter</t>
  </si>
  <si>
    <t>Lohmar</t>
  </si>
  <si>
    <t>Meckenheim</t>
  </si>
  <si>
    <t>Much</t>
  </si>
  <si>
    <t>Neunkirchen-Seelscheid</t>
  </si>
  <si>
    <t>Niederkassel</t>
  </si>
  <si>
    <t>Rheinbach</t>
  </si>
  <si>
    <t>Ruppichteroth</t>
  </si>
  <si>
    <t>St. Augustin</t>
  </si>
  <si>
    <t>Siegburg</t>
  </si>
  <si>
    <t>Swisttal</t>
  </si>
  <si>
    <t>Troisdorf</t>
  </si>
  <si>
    <t>Wachtberg</t>
  </si>
  <si>
    <t>Windeck</t>
  </si>
  <si>
    <t>Bottrop</t>
  </si>
  <si>
    <t>Gelsenkirchen</t>
  </si>
  <si>
    <t>Münster</t>
  </si>
  <si>
    <t>Ahaus</t>
  </si>
  <si>
    <t>Bocholt</t>
  </si>
  <si>
    <t>Borken</t>
  </si>
  <si>
    <t>Gescher</t>
  </si>
  <si>
    <t>Gronau</t>
  </si>
  <si>
    <t>Heek</t>
  </si>
  <si>
    <t>Heiden</t>
  </si>
  <si>
    <t>Isselburg</t>
  </si>
  <si>
    <t>Legden</t>
  </si>
  <si>
    <t>Raesfeld</t>
  </si>
  <si>
    <t>Reken</t>
  </si>
  <si>
    <t>Schöppingen</t>
  </si>
  <si>
    <t>Stadtlohn</t>
  </si>
  <si>
    <t>Südlohn</t>
  </si>
  <si>
    <t>Velen</t>
  </si>
  <si>
    <t>Vreden</t>
  </si>
  <si>
    <t>Ascheberg</t>
  </si>
  <si>
    <t>Billerbeck</t>
  </si>
  <si>
    <t>Coesfeld</t>
  </si>
  <si>
    <t>Dülmen</t>
  </si>
  <si>
    <t>Havixbeck</t>
  </si>
  <si>
    <t>Lüdinghausen</t>
  </si>
  <si>
    <t>Nordkirchen</t>
  </si>
  <si>
    <t>Nottuln</t>
  </si>
  <si>
    <t>Olfen</t>
  </si>
  <si>
    <t>Rosendahl</t>
  </si>
  <si>
    <t>Senden</t>
  </si>
  <si>
    <t>Castrop-Rauxel</t>
  </si>
  <si>
    <t>Datteln</t>
  </si>
  <si>
    <t>Dorsten</t>
  </si>
  <si>
    <t>Gladbeck</t>
  </si>
  <si>
    <t>Haltern</t>
  </si>
  <si>
    <t>Herten</t>
  </si>
  <si>
    <t>Oer-Erkenschwick</t>
  </si>
  <si>
    <t>Recklinghausen</t>
  </si>
  <si>
    <t>Waltrop</t>
  </si>
  <si>
    <t>Altenberge</t>
  </si>
  <si>
    <t>Emsdetten</t>
  </si>
  <si>
    <t>Greven</t>
  </si>
  <si>
    <t>Hörstel</t>
  </si>
  <si>
    <t>Hopsten</t>
  </si>
  <si>
    <t>Horstmar</t>
  </si>
  <si>
    <t>Ibbenbüren</t>
  </si>
  <si>
    <t>Ladbergen</t>
  </si>
  <si>
    <t>Laer</t>
  </si>
  <si>
    <t>Lienen</t>
  </si>
  <si>
    <t>Lotte</t>
  </si>
  <si>
    <t>Metelen</t>
  </si>
  <si>
    <t>Mettingen</t>
  </si>
  <si>
    <t>Nordwalde</t>
  </si>
  <si>
    <t>Ochtrup</t>
  </si>
  <si>
    <t>Recke</t>
  </si>
  <si>
    <t>Rheine</t>
  </si>
  <si>
    <t>Saerbeck</t>
  </si>
  <si>
    <t>Steinfurt</t>
  </si>
  <si>
    <t>Tecklenburg</t>
  </si>
  <si>
    <t>Westerkappeln</t>
  </si>
  <si>
    <t>Wettringen</t>
  </si>
  <si>
    <t>Ahlen</t>
  </si>
  <si>
    <t>Beckum</t>
  </si>
  <si>
    <t>Beelen</t>
  </si>
  <si>
    <t>Drensteinfurt</t>
  </si>
  <si>
    <t>Ennigerloh</t>
  </si>
  <si>
    <t>Everswinkel</t>
  </si>
  <si>
    <t>Oelde</t>
  </si>
  <si>
    <t>Ostbevern</t>
  </si>
  <si>
    <t>Sassenberg</t>
  </si>
  <si>
    <t>Sendenhorst</t>
  </si>
  <si>
    <t>Telgte</t>
  </si>
  <si>
    <t>Wadersloh</t>
  </si>
  <si>
    <t>Warendorf</t>
  </si>
  <si>
    <t xml:space="preserve">   Durchschnittshebesätze ermittelt, indem die Hebesätze der zugehörigen Kommunen mit den</t>
  </si>
  <si>
    <t>abgerundet auf volle 100 Euro</t>
  </si>
  <si>
    <t>So wurde die Gewerbesteuerbelastung berechnet:</t>
  </si>
  <si>
    <t>IHK Essen</t>
  </si>
  <si>
    <t>NRW</t>
  </si>
  <si>
    <t>Nordrhein-Westfalen</t>
  </si>
  <si>
    <t>AC</t>
  </si>
  <si>
    <t>Kmn</t>
  </si>
  <si>
    <t>IHK Aachen</t>
  </si>
  <si>
    <t>IHK Arnsberg</t>
  </si>
  <si>
    <t>IHK Bielefeld</t>
  </si>
  <si>
    <t>IHK Bochum</t>
  </si>
  <si>
    <t>IHK Bonn</t>
  </si>
  <si>
    <t>IHK Detmold</t>
  </si>
  <si>
    <t>IHK Dortmund</t>
  </si>
  <si>
    <t>IHK Düsseldorf</t>
  </si>
  <si>
    <t>IHK Duisburg</t>
  </si>
  <si>
    <t>IHK Hagen</t>
  </si>
  <si>
    <t>IHK Köln</t>
  </si>
  <si>
    <t>IHK Krefeld-Möchengladbach-Neuss</t>
  </si>
  <si>
    <t>IHK Münster</t>
  </si>
  <si>
    <t>IHK Siegen</t>
  </si>
  <si>
    <t>Wsr</t>
  </si>
  <si>
    <t>IHK Wuppertal-Solingen-Remscheid</t>
  </si>
  <si>
    <r>
      <t>Ansprechpartner: IHK Köln, Achim Hoffmann, Tel. 0221 1640-302, achim.hoffmann</t>
    </r>
    <r>
      <rPr>
        <u/>
        <sz val="10"/>
        <color indexed="56"/>
        <rFont val="Arial"/>
        <family val="2"/>
      </rPr>
      <t>@koeln.ihk.de</t>
    </r>
  </si>
  <si>
    <r>
      <rPr>
        <vertAlign val="superscript"/>
        <sz val="10"/>
        <color indexed="8"/>
        <rFont val="Arial"/>
        <family val="2"/>
      </rPr>
      <t>1)</t>
    </r>
    <r>
      <rPr>
        <sz val="10"/>
        <color theme="1"/>
        <rFont val="Arial"/>
        <family val="2"/>
      </rPr>
      <t xml:space="preserve"> Alle Angaben und Berechnungen ohne Gewähr. </t>
    </r>
  </si>
  <si>
    <t xml:space="preserve">Alle Angaben und Berechnungen ohne Gewähr. </t>
  </si>
  <si>
    <t>Datenquelle: IT-NRW, eigene Erhebungen.</t>
  </si>
  <si>
    <t>Der Gewerbesteuerrechner wurde mit freundlicher Unterstützung der IHK Osnabrück erstellt (Ansprechpartner: Herr Björn Schaeper).</t>
  </si>
  <si>
    <r>
      <t>Entwicklung der Hebesätze bzw. Durchschnittshebesätze</t>
    </r>
    <r>
      <rPr>
        <b/>
        <vertAlign val="super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seit 1984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</si>
</sst>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0.0%"/>
    <numFmt numFmtId="166" formatCode="#,##0.0"/>
  </numFmts>
  <fonts count="17">
    <font>
      <sz val="10"/>
      <color theme="1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sz val="10"/>
      <color indexed="60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  <font>
      <u/>
      <sz val="10"/>
      <color indexed="56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3">
    <xf numFmtId="0" fontId="0" fillId="0" borderId="0" xfId="0"/>
    <xf numFmtId="0" fontId="7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9" fontId="6" fillId="0" borderId="0" xfId="1" applyFont="1"/>
    <xf numFmtId="0" fontId="10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/>
    <xf numFmtId="166" fontId="0" fillId="0" borderId="0" xfId="0" applyNumberFormat="1" applyFont="1"/>
    <xf numFmtId="0" fontId="2" fillId="0" borderId="0" xfId="0" applyFont="1"/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/>
    <xf numFmtId="0" fontId="9" fillId="2" borderId="0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3" borderId="2" xfId="0" quotePrefix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0" fontId="14" fillId="0" borderId="0" xfId="0" applyFont="1"/>
    <xf numFmtId="0" fontId="0" fillId="0" borderId="0" xfId="0" quotePrefix="1" applyAlignment="1">
      <alignment horizontal="right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13" fillId="3" borderId="0" xfId="0" applyFont="1" applyFill="1" applyAlignment="1"/>
    <xf numFmtId="9" fontId="0" fillId="4" borderId="6" xfId="0" applyNumberFormat="1" applyFont="1" applyFill="1" applyBorder="1" applyAlignment="1">
      <alignment horizontal="center" vertical="center"/>
    </xf>
    <xf numFmtId="9" fontId="0" fillId="4" borderId="7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9" fontId="0" fillId="4" borderId="8" xfId="0" applyNumberFormat="1" applyFont="1" applyFill="1" applyBorder="1" applyAlignment="1">
      <alignment horizontal="center" vertical="center"/>
    </xf>
    <xf numFmtId="5" fontId="6" fillId="5" borderId="9" xfId="2" applyNumberFormat="1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vertical="top" wrapText="1"/>
    </xf>
    <xf numFmtId="0" fontId="0" fillId="4" borderId="1" xfId="0" applyFill="1" applyBorder="1"/>
    <xf numFmtId="5" fontId="0" fillId="4" borderId="10" xfId="0" applyNumberFormat="1" applyFill="1" applyBorder="1"/>
    <xf numFmtId="164" fontId="0" fillId="4" borderId="3" xfId="0" applyNumberFormat="1" applyFill="1" applyBorder="1"/>
    <xf numFmtId="0" fontId="0" fillId="4" borderId="2" xfId="0" quotePrefix="1" applyFill="1" applyBorder="1"/>
    <xf numFmtId="164" fontId="0" fillId="4" borderId="4" xfId="0" applyNumberFormat="1" applyFill="1" applyBorder="1"/>
    <xf numFmtId="0" fontId="0" fillId="4" borderId="11" xfId="0" quotePrefix="1" applyFill="1" applyBorder="1"/>
    <xf numFmtId="0" fontId="0" fillId="4" borderId="12" xfId="0" applyFill="1" applyBorder="1"/>
    <xf numFmtId="164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quotePrefix="1" applyFill="1" applyBorder="1" applyAlignment="1">
      <alignment horizontal="center"/>
    </xf>
    <xf numFmtId="5" fontId="0" fillId="3" borderId="3" xfId="0" applyNumberFormat="1" applyFill="1" applyBorder="1"/>
    <xf numFmtId="0" fontId="0" fillId="3" borderId="2" xfId="0" applyFill="1" applyBorder="1"/>
    <xf numFmtId="165" fontId="0" fillId="3" borderId="3" xfId="0" applyNumberFormat="1" applyFill="1" applyBorder="1"/>
    <xf numFmtId="0" fontId="0" fillId="3" borderId="15" xfId="0" applyFill="1" applyBorder="1"/>
    <xf numFmtId="9" fontId="6" fillId="3" borderId="15" xfId="1" applyFont="1" applyFill="1" applyBorder="1"/>
    <xf numFmtId="164" fontId="0" fillId="3" borderId="10" xfId="0" applyNumberFormat="1" applyFill="1" applyBorder="1"/>
    <xf numFmtId="0" fontId="0" fillId="3" borderId="16" xfId="0" applyFill="1" applyBorder="1"/>
    <xf numFmtId="9" fontId="6" fillId="3" borderId="16" xfId="1" applyFont="1" applyFill="1" applyBorder="1"/>
    <xf numFmtId="0" fontId="0" fillId="3" borderId="11" xfId="0" applyFill="1" applyBorder="1"/>
    <xf numFmtId="0" fontId="0" fillId="3" borderId="17" xfId="0" applyFill="1" applyBorder="1"/>
    <xf numFmtId="9" fontId="6" fillId="3" borderId="17" xfId="1" applyFont="1" applyFill="1" applyBorder="1"/>
    <xf numFmtId="0" fontId="2" fillId="0" borderId="1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/>
    <xf numFmtId="3" fontId="0" fillId="0" borderId="0" xfId="0" applyNumberFormat="1" applyAlignment="1">
      <alignment horizontal="right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1" fontId="0" fillId="0" borderId="0" xfId="0" applyNumberFormat="1"/>
    <xf numFmtId="0" fontId="0" fillId="0" borderId="0" xfId="0" applyNumberFormat="1" applyBorder="1" applyAlignment="1">
      <alignment horizontal="right"/>
    </xf>
    <xf numFmtId="0" fontId="16" fillId="0" borderId="0" xfId="0" applyFont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99694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558ED5"/>
      <rgbColor rgb="0099CCFF"/>
      <rgbColor rgb="00C0504D"/>
      <rgbColor rgb="00CC99FF"/>
      <rgbColor rgb="0077933C"/>
      <rgbColor rgb="003366FF"/>
      <rgbColor rgb="0033CCCC"/>
      <rgbColor rgb="0099CC00"/>
      <rgbColor rgb="0092D05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Steuerschuld</c:v>
          </c:tx>
          <c:spPr>
            <a:solidFill>
              <a:srgbClr val="9BBB59">
                <a:lumMod val="75000"/>
              </a:srgb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77933C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77933C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77933C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Berechnung!$B$15:$B$21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Berechnung!$D$15:$D$21</c:f>
              <c:numCache>
                <c:formatCode>#,##0\ "€"</c:formatCode>
                <c:ptCount val="7"/>
                <c:pt idx="0">
                  <c:v>77319.06</c:v>
                </c:pt>
                <c:pt idx="1">
                  <c:v>77319.06</c:v>
                </c:pt>
                <c:pt idx="2">
                  <c:v>81342.450000000012</c:v>
                </c:pt>
                <c:pt idx="4">
                  <c:v>69097.350000000006</c:v>
                </c:pt>
                <c:pt idx="5">
                  <c:v>69097.350000000006</c:v>
                </c:pt>
                <c:pt idx="6">
                  <c:v>69097.350000000006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0"/>
        <c:axId val="101864960"/>
        <c:axId val="101866496"/>
      </c:barChart>
      <c:catAx>
        <c:axId val="1018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66496"/>
        <c:crosses val="autoZero"/>
        <c:auto val="1"/>
        <c:lblAlgn val="ctr"/>
        <c:lblOffset val="100"/>
        <c:noMultiLvlLbl val="0"/>
      </c:catAx>
      <c:valAx>
        <c:axId val="101866496"/>
        <c:scaling>
          <c:orientation val="minMax"/>
          <c:min val="0"/>
        </c:scaling>
        <c:delete val="1"/>
        <c:axPos val="l"/>
        <c:numFmt formatCode="#,##0\ &quot;€&quot;" sourceLinked="1"/>
        <c:majorTickMark val="out"/>
        <c:minorTickMark val="none"/>
        <c:tickLblPos val="nextTo"/>
        <c:crossAx val="10186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AEAEA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41197701998274E-2"/>
          <c:y val="2.330826624200065E-2"/>
          <c:w val="0.93029265968178132"/>
          <c:h val="0.8202247191011236"/>
        </c:manualLayout>
      </c:layout>
      <c:lineChart>
        <c:grouping val="standard"/>
        <c:varyColors val="0"/>
        <c:ser>
          <c:idx val="0"/>
          <c:order val="0"/>
          <c:tx>
            <c:strRef>
              <c:f>grafik!$C$2</c:f>
              <c:strCache>
                <c:ptCount val="1"/>
                <c:pt idx="0">
                  <c:v>Nordrhein-Westfalen</c:v>
                </c:pt>
              </c:strCache>
            </c:strRef>
          </c:tx>
          <c:spPr>
            <a:ln w="38100">
              <a:solidFill>
                <a:srgbClr val="558ED5"/>
              </a:solidFill>
              <a:prstDash val="solid"/>
            </a:ln>
          </c:spPr>
          <c:marker>
            <c:symbol val="none"/>
          </c:marker>
          <c:cat>
            <c:numRef>
              <c:f>grafik!$H$1:$AL$1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grafik!$D$2:$AH$2</c:f>
              <c:numCache>
                <c:formatCode>0</c:formatCode>
                <c:ptCount val="31"/>
                <c:pt idx="0">
                  <c:v>318.19800140804102</c:v>
                </c:pt>
                <c:pt idx="1">
                  <c:v>336.14818238058928</c:v>
                </c:pt>
                <c:pt idx="2">
                  <c:v>356.92861131175647</c:v>
                </c:pt>
                <c:pt idx="3">
                  <c:v>361.95049758296642</c:v>
                </c:pt>
                <c:pt idx="4">
                  <c:v>366.57058817024972</c:v>
                </c:pt>
                <c:pt idx="5">
                  <c:v>372.4596902370302</c:v>
                </c:pt>
                <c:pt idx="6">
                  <c:v>376.93033171457972</c:v>
                </c:pt>
                <c:pt idx="7">
                  <c:v>385.28226161691771</c:v>
                </c:pt>
                <c:pt idx="8">
                  <c:v>385.93914855143674</c:v>
                </c:pt>
                <c:pt idx="9">
                  <c:v>388.27540481499926</c:v>
                </c:pt>
                <c:pt idx="10">
                  <c:v>391.79143529481661</c:v>
                </c:pt>
                <c:pt idx="11">
                  <c:v>398.80362384164494</c:v>
                </c:pt>
                <c:pt idx="12">
                  <c:v>403.72431621592852</c:v>
                </c:pt>
                <c:pt idx="13">
                  <c:v>405.59650308834483</c:v>
                </c:pt>
                <c:pt idx="14">
                  <c:v>408.88675369119494</c:v>
                </c:pt>
                <c:pt idx="15">
                  <c:v>411.74459412766328</c:v>
                </c:pt>
                <c:pt idx="16">
                  <c:v>416.91512481270735</c:v>
                </c:pt>
                <c:pt idx="17">
                  <c:v>420.81725537559265</c:v>
                </c:pt>
                <c:pt idx="18">
                  <c:v>421.24980724393271</c:v>
                </c:pt>
                <c:pt idx="19">
                  <c:v>421.84301113787569</c:v>
                </c:pt>
                <c:pt idx="20">
                  <c:v>425.16018251234027</c:v>
                </c:pt>
                <c:pt idx="21">
                  <c:v>427.26540649338119</c:v>
                </c:pt>
                <c:pt idx="22">
                  <c:v>432.12724502498889</c:v>
                </c:pt>
                <c:pt idx="23">
                  <c:v>432.90570419474125</c:v>
                </c:pt>
                <c:pt idx="24">
                  <c:v>433.56993880900029</c:v>
                </c:pt>
                <c:pt idx="25">
                  <c:v>434.33279250163861</c:v>
                </c:pt>
                <c:pt idx="26">
                  <c:v>434.45373544465207</c:v>
                </c:pt>
                <c:pt idx="27">
                  <c:v>434.6096045782179</c:v>
                </c:pt>
                <c:pt idx="28">
                  <c:v>434.90891380758501</c:v>
                </c:pt>
                <c:pt idx="29">
                  <c:v>438.75042731288266</c:v>
                </c:pt>
                <c:pt idx="30">
                  <c:v>443.76501050947422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grafik!$C$3</c:f>
              <c:strCache>
                <c:ptCount val="1"/>
                <c:pt idx="0">
                  <c:v>Kreis: Steinfurt</c:v>
                </c:pt>
              </c:strCache>
            </c:strRef>
          </c:tx>
          <c:spPr>
            <a:ln w="381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grafik!$H$1:$AL$1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grafik!$D$3:$AH$3</c:f>
              <c:numCache>
                <c:formatCode>0</c:formatCode>
                <c:ptCount val="31"/>
                <c:pt idx="0">
                  <c:v>268.68244892358922</c:v>
                </c:pt>
                <c:pt idx="1">
                  <c:v>271.68307011520562</c:v>
                </c:pt>
                <c:pt idx="2">
                  <c:v>281.40999963182503</c:v>
                </c:pt>
                <c:pt idx="3">
                  <c:v>299.19322510048187</c:v>
                </c:pt>
                <c:pt idx="4">
                  <c:v>309.09234383993316</c:v>
                </c:pt>
                <c:pt idx="5">
                  <c:v>312.1468001053463</c:v>
                </c:pt>
                <c:pt idx="6">
                  <c:v>318.15714116983162</c:v>
                </c:pt>
                <c:pt idx="7">
                  <c:v>322.0664143288439</c:v>
                </c:pt>
                <c:pt idx="8">
                  <c:v>322.46579369180313</c:v>
                </c:pt>
                <c:pt idx="9">
                  <c:v>324.51297094697389</c:v>
                </c:pt>
                <c:pt idx="10">
                  <c:v>328.77740526025781</c:v>
                </c:pt>
                <c:pt idx="11">
                  <c:v>344.84696058920235</c:v>
                </c:pt>
                <c:pt idx="12">
                  <c:v>348.41639965883024</c:v>
                </c:pt>
                <c:pt idx="13">
                  <c:v>348.43506617168777</c:v>
                </c:pt>
                <c:pt idx="14">
                  <c:v>349.1335739630191</c:v>
                </c:pt>
                <c:pt idx="15">
                  <c:v>350.92683464139947</c:v>
                </c:pt>
                <c:pt idx="16">
                  <c:v>366.77641156068256</c:v>
                </c:pt>
                <c:pt idx="17">
                  <c:v>377.28607292402233</c:v>
                </c:pt>
                <c:pt idx="18">
                  <c:v>377.26136943823803</c:v>
                </c:pt>
                <c:pt idx="19">
                  <c:v>377.22458040593284</c:v>
                </c:pt>
                <c:pt idx="20">
                  <c:v>403.94144470212876</c:v>
                </c:pt>
                <c:pt idx="21">
                  <c:v>403.92720293326727</c:v>
                </c:pt>
                <c:pt idx="22">
                  <c:v>400.94631066744159</c:v>
                </c:pt>
                <c:pt idx="23">
                  <c:v>400.93302388471449</c:v>
                </c:pt>
                <c:pt idx="24">
                  <c:v>402.59925529702207</c:v>
                </c:pt>
                <c:pt idx="25">
                  <c:v>403.92447338340031</c:v>
                </c:pt>
                <c:pt idx="26">
                  <c:v>403.92172313152514</c:v>
                </c:pt>
                <c:pt idx="27">
                  <c:v>403.91461483793779</c:v>
                </c:pt>
                <c:pt idx="28">
                  <c:v>403.99946737623242</c:v>
                </c:pt>
                <c:pt idx="29">
                  <c:v>403.9275385828546</c:v>
                </c:pt>
                <c:pt idx="30">
                  <c:v>415.75936618924101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grafik!$C$4</c:f>
              <c:strCache>
                <c:ptCount val="1"/>
                <c:pt idx="0">
                  <c:v>Kreis: Rheinisch-Bergischer Kr</c:v>
                </c:pt>
              </c:strCache>
            </c:strRef>
          </c:tx>
          <c:spPr>
            <a:ln w="38100">
              <a:solidFill>
                <a:srgbClr val="D99694"/>
              </a:solidFill>
              <a:prstDash val="solid"/>
            </a:ln>
          </c:spPr>
          <c:marker>
            <c:symbol val="none"/>
          </c:marker>
          <c:cat>
            <c:numRef>
              <c:f>grafik!$H$1:$AL$1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grafik!$D$4:$AH$4</c:f>
              <c:numCache>
                <c:formatCode>0</c:formatCode>
                <c:ptCount val="31"/>
                <c:pt idx="0">
                  <c:v>289.86877030762514</c:v>
                </c:pt>
                <c:pt idx="1">
                  <c:v>304.56761414656341</c:v>
                </c:pt>
                <c:pt idx="2">
                  <c:v>326.44302939081371</c:v>
                </c:pt>
                <c:pt idx="3">
                  <c:v>328.81515172943267</c:v>
                </c:pt>
                <c:pt idx="4">
                  <c:v>332.19046662440292</c:v>
                </c:pt>
                <c:pt idx="5">
                  <c:v>334.90731116849582</c:v>
                </c:pt>
                <c:pt idx="6">
                  <c:v>336.71429793314417</c:v>
                </c:pt>
                <c:pt idx="7">
                  <c:v>350.58874276907062</c:v>
                </c:pt>
                <c:pt idx="8">
                  <c:v>353.19975059967277</c:v>
                </c:pt>
                <c:pt idx="9">
                  <c:v>365.23970905257192</c:v>
                </c:pt>
                <c:pt idx="10">
                  <c:v>365.66723768075684</c:v>
                </c:pt>
                <c:pt idx="11">
                  <c:v>367.97015056591226</c:v>
                </c:pt>
                <c:pt idx="12">
                  <c:v>384.37146405931668</c:v>
                </c:pt>
                <c:pt idx="13">
                  <c:v>384.86110641939445</c:v>
                </c:pt>
                <c:pt idx="14">
                  <c:v>387.58523779764465</c:v>
                </c:pt>
                <c:pt idx="15">
                  <c:v>391.27343720878218</c:v>
                </c:pt>
                <c:pt idx="16">
                  <c:v>404.46043298701778</c:v>
                </c:pt>
                <c:pt idx="17">
                  <c:v>406.93402809743884</c:v>
                </c:pt>
                <c:pt idx="18">
                  <c:v>406.93298469173033</c:v>
                </c:pt>
                <c:pt idx="19">
                  <c:v>406.16236242860106</c:v>
                </c:pt>
                <c:pt idx="20">
                  <c:v>416.42367932716229</c:v>
                </c:pt>
                <c:pt idx="21">
                  <c:v>417.13086511992282</c:v>
                </c:pt>
                <c:pt idx="22">
                  <c:v>428.01772358427905</c:v>
                </c:pt>
                <c:pt idx="23">
                  <c:v>433.99284289948798</c:v>
                </c:pt>
                <c:pt idx="24">
                  <c:v>435.46041301613582</c:v>
                </c:pt>
                <c:pt idx="25">
                  <c:v>439.10013150209795</c:v>
                </c:pt>
                <c:pt idx="26">
                  <c:v>438.46431709215051</c:v>
                </c:pt>
                <c:pt idx="27">
                  <c:v>438.08556176590872</c:v>
                </c:pt>
                <c:pt idx="28">
                  <c:v>438.14679311187456</c:v>
                </c:pt>
                <c:pt idx="29">
                  <c:v>438.64523973603599</c:v>
                </c:pt>
                <c:pt idx="30">
                  <c:v>441.29310749392624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grafik!$C$5</c:f>
              <c:strCache>
                <c:ptCount val="1"/>
                <c:pt idx="0">
                  <c:v>Wettringen</c:v>
                </c:pt>
              </c:strCache>
            </c:strRef>
          </c:tx>
          <c:spPr>
            <a:ln w="38100">
              <a:solidFill>
                <a:srgbClr val="77933C"/>
              </a:solidFill>
              <a:prstDash val="solid"/>
            </a:ln>
          </c:spPr>
          <c:marker>
            <c:symbol val="none"/>
          </c:marker>
          <c:cat>
            <c:numRef>
              <c:f>grafik!$H$1:$AL$1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grafik!$D$5:$AH$5</c:f>
              <c:numCache>
                <c:formatCode>General</c:formatCode>
                <c:ptCount val="31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  <c:pt idx="20">
                  <c:v>365</c:v>
                </c:pt>
                <c:pt idx="21">
                  <c:v>365</c:v>
                </c:pt>
                <c:pt idx="22">
                  <c:v>320</c:v>
                </c:pt>
                <c:pt idx="23">
                  <c:v>320</c:v>
                </c:pt>
                <c:pt idx="24">
                  <c:v>365</c:v>
                </c:pt>
                <c:pt idx="25">
                  <c:v>365</c:v>
                </c:pt>
                <c:pt idx="26">
                  <c:v>365</c:v>
                </c:pt>
                <c:pt idx="27">
                  <c:v>365</c:v>
                </c:pt>
                <c:pt idx="28">
                  <c:v>365</c:v>
                </c:pt>
                <c:pt idx="29">
                  <c:v>365</c:v>
                </c:pt>
                <c:pt idx="30">
                  <c:v>365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grafik!$C$6</c:f>
              <c:strCache>
                <c:ptCount val="1"/>
                <c:pt idx="0">
                  <c:v>Overath</c:v>
                </c:pt>
              </c:strCache>
            </c:strRef>
          </c:tx>
          <c:spPr>
            <a:ln w="38100">
              <a:solidFill>
                <a:srgbClr val="C0504D"/>
              </a:solidFill>
              <a:prstDash val="solid"/>
            </a:ln>
          </c:spPr>
          <c:marker>
            <c:symbol val="none"/>
          </c:marker>
          <c:cat>
            <c:numRef>
              <c:f>grafik!$H$1:$AL$1</c:f>
              <c:numCache>
                <c:formatCode>General</c:formatCode>
                <c:ptCount val="3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</c:numCache>
            </c:numRef>
          </c:cat>
          <c:val>
            <c:numRef>
              <c:f>grafik!$D$6:$AH$6</c:f>
              <c:numCache>
                <c:formatCode>General</c:formatCode>
                <c:ptCount val="31"/>
                <c:pt idx="0">
                  <c:v>285</c:v>
                </c:pt>
                <c:pt idx="1">
                  <c:v>320</c:v>
                </c:pt>
                <c:pt idx="2">
                  <c:v>341.25</c:v>
                </c:pt>
                <c:pt idx="3">
                  <c:v>341.25</c:v>
                </c:pt>
                <c:pt idx="4">
                  <c:v>341.25</c:v>
                </c:pt>
                <c:pt idx="5">
                  <c:v>341</c:v>
                </c:pt>
                <c:pt idx="6">
                  <c:v>341.25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  <c:pt idx="11">
                  <c:v>350</c:v>
                </c:pt>
                <c:pt idx="12">
                  <c:v>380</c:v>
                </c:pt>
                <c:pt idx="13">
                  <c:v>380</c:v>
                </c:pt>
                <c:pt idx="14">
                  <c:v>380</c:v>
                </c:pt>
                <c:pt idx="15">
                  <c:v>410</c:v>
                </c:pt>
                <c:pt idx="16">
                  <c:v>410</c:v>
                </c:pt>
                <c:pt idx="17">
                  <c:v>410</c:v>
                </c:pt>
                <c:pt idx="18">
                  <c:v>410</c:v>
                </c:pt>
                <c:pt idx="19">
                  <c:v>410</c:v>
                </c:pt>
                <c:pt idx="20">
                  <c:v>410</c:v>
                </c:pt>
                <c:pt idx="21">
                  <c:v>410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6272"/>
        <c:axId val="103287808"/>
      </c:lineChart>
      <c:catAx>
        <c:axId val="1032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287808"/>
        <c:crosses val="autoZero"/>
        <c:auto val="1"/>
        <c:lblAlgn val="ctr"/>
        <c:lblOffset val="100"/>
        <c:tickLblSkip val="1"/>
        <c:noMultiLvlLbl val="0"/>
      </c:catAx>
      <c:valAx>
        <c:axId val="103287808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&quot;%&quot;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28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EAEAEA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272886552781431E-2"/>
          <c:y val="0.27083333333333326"/>
          <c:w val="0.96145422689443738"/>
          <c:h val="0.16668307086614173"/>
        </c:manualLayout>
      </c:layout>
      <c:lineChart>
        <c:grouping val="standard"/>
        <c:varyColors val="0"/>
        <c:ser>
          <c:idx val="4"/>
          <c:order val="0"/>
          <c:tx>
            <c:strRef>
              <c:f>grafik!$C$6</c:f>
              <c:strCache>
                <c:ptCount val="1"/>
                <c:pt idx="0">
                  <c:v>Overath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grafik!$D$6</c:f>
              <c:numCache>
                <c:formatCode>General</c:formatCode>
                <c:ptCount val="1"/>
                <c:pt idx="0">
                  <c:v>285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grafik!$C$4</c:f>
              <c:strCache>
                <c:ptCount val="1"/>
                <c:pt idx="0">
                  <c:v>Kreis: Rheinisch-Bergischer Kr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grafik!$D$4</c:f>
              <c:numCache>
                <c:formatCode>0</c:formatCode>
                <c:ptCount val="1"/>
                <c:pt idx="0">
                  <c:v>289.86877030762514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grafik!$C$5</c:f>
              <c:strCache>
                <c:ptCount val="1"/>
                <c:pt idx="0">
                  <c:v>Wettringen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grafik!$D$5</c:f>
              <c:numCache>
                <c:formatCode>General</c:formatCode>
                <c:ptCount val="1"/>
                <c:pt idx="0">
                  <c:v>250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grafik!$C$3</c:f>
              <c:strCache>
                <c:ptCount val="1"/>
                <c:pt idx="0">
                  <c:v>Kreis: Steinfurt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grafik!$D$3</c:f>
              <c:numCache>
                <c:formatCode>0</c:formatCode>
                <c:ptCount val="1"/>
                <c:pt idx="0">
                  <c:v>268.68244892358922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grafik!$C$2</c:f>
              <c:strCache>
                <c:ptCount val="1"/>
                <c:pt idx="0">
                  <c:v>Nordrhein-Westfalen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grafik!$D$2</c:f>
              <c:numCache>
                <c:formatCode>0</c:formatCode>
                <c:ptCount val="1"/>
                <c:pt idx="0">
                  <c:v>318.19800140804102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27232"/>
        <c:axId val="103328768"/>
      </c:lineChart>
      <c:catAx>
        <c:axId val="10332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3328768"/>
        <c:crosses val="autoZero"/>
        <c:auto val="1"/>
        <c:lblAlgn val="ctr"/>
        <c:lblOffset val="100"/>
        <c:noMultiLvlLbl val="0"/>
      </c:catAx>
      <c:valAx>
        <c:axId val="103328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327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3.7844269466316707E-2"/>
          <c:w val="1"/>
          <c:h val="0.9135503062117236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AEAEA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5" fmlaLink="listen!$A$5" fmlaRange="listen!$B$2:$B$3" noThreeD="1" sel="2" val="0"/>
</file>

<file path=xl/ctrlProps/ctrlProp2.xml><?xml version="1.0" encoding="utf-8"?>
<formControlPr xmlns="http://schemas.microsoft.com/office/spreadsheetml/2009/9/main" objectType="Drop" dropLines="20" dropStyle="combo" dx="15" fmlaLink="listen!$D$42" fmlaRange="listen!$F$2:$F$40" noThreeD="1" sel="22" val="19"/>
</file>

<file path=xl/ctrlProps/ctrlProp3.xml><?xml version="1.0" encoding="utf-8"?>
<formControlPr xmlns="http://schemas.microsoft.com/office/spreadsheetml/2009/9/main" objectType="Drop" dropLines="20" dropStyle="combo" dx="15" fmlaLink="listen!$D$43" fmlaRange="listen!$F$2:$F$40" noThreeD="1" sel="27" val="17"/>
</file>

<file path=xl/ctrlProps/ctrlProp4.xml><?xml version="1.0" encoding="utf-8"?>
<formControlPr xmlns="http://schemas.microsoft.com/office/spreadsheetml/2009/9/main" objectType="Drop" dropLines="20" dropStyle="combo" dx="15" fmlaLink="listen!$H$106" fmlaRange="liste_gem1" noThreeD="1" sel="6" val="0"/>
</file>

<file path=xl/ctrlProps/ctrlProp5.xml><?xml version="1.0" encoding="utf-8"?>
<formControlPr xmlns="http://schemas.microsoft.com/office/spreadsheetml/2009/9/main" objectType="Drop" dropLines="20" dropStyle="combo" dx="15" fmlaLink="listen!$H$107" fmlaRange="liste_gem2" noThreeD="1" sel="24" val="5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echnung!A1"/><Relationship Id="rId3" Type="http://schemas.openxmlformats.org/officeDocument/2006/relationships/hyperlink" Target="http://www.n-ihk.de/" TargetMode="External"/><Relationship Id="rId7" Type="http://schemas.openxmlformats.org/officeDocument/2006/relationships/image" Target="../media/image1.png"/><Relationship Id="rId2" Type="http://schemas.openxmlformats.org/officeDocument/2006/relationships/hyperlink" Target="mailto:schaeper@osnabrueck.ihk.de?subject=Gewerbesteuer-Rechner%20Niedersachsen" TargetMode="External"/><Relationship Id="rId1" Type="http://schemas.openxmlformats.org/officeDocument/2006/relationships/hyperlink" Target="http://www.osnabrueck.ihk24.de/produktmarken/recht_und_fair_play/steuerrecht/Gewerbesteuer/index.jsp" TargetMode="Externa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snabrueck.ihk24.de/produktmarken/recht_und_fair_play/steuerrecht/Gewerbesteuer/index.jsp" TargetMode="External"/><Relationship Id="rId1" Type="http://schemas.openxmlformats.org/officeDocument/2006/relationships/hyperlink" Target="#'Gewerbsteuer-Rechn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40</xdr:row>
      <xdr:rowOff>0</xdr:rowOff>
    </xdr:from>
    <xdr:to>
      <xdr:col>7</xdr:col>
      <xdr:colOff>323850</xdr:colOff>
      <xdr:row>40</xdr:row>
      <xdr:rowOff>142875</xdr:rowOff>
    </xdr:to>
    <xdr:sp macro="" textlink="">
      <xdr:nvSpPr>
        <xdr:cNvPr id="11" name="Rechteck 10">
          <a:hlinkClick xmlns:r="http://schemas.openxmlformats.org/officeDocument/2006/relationships" r:id="rId1"/>
        </xdr:cNvPr>
        <xdr:cNvSpPr/>
      </xdr:nvSpPr>
      <xdr:spPr>
        <a:xfrm>
          <a:off x="1676400" y="9553575"/>
          <a:ext cx="234315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11</xdr:col>
      <xdr:colOff>533400</xdr:colOff>
      <xdr:row>50</xdr:row>
      <xdr:rowOff>28575</xdr:rowOff>
    </xdr:to>
    <xdr:sp macro="" textlink="">
      <xdr:nvSpPr>
        <xdr:cNvPr id="12" name="Rechteck 11">
          <a:hlinkClick xmlns:r="http://schemas.openxmlformats.org/officeDocument/2006/relationships" r:id="rId2"/>
        </xdr:cNvPr>
        <xdr:cNvSpPr/>
      </xdr:nvSpPr>
      <xdr:spPr>
        <a:xfrm>
          <a:off x="4933950" y="10553700"/>
          <a:ext cx="17526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7</xdr:col>
      <xdr:colOff>381000</xdr:colOff>
      <xdr:row>36</xdr:row>
      <xdr:rowOff>152400</xdr:rowOff>
    </xdr:from>
    <xdr:to>
      <xdr:col>9</xdr:col>
      <xdr:colOff>47625</xdr:colOff>
      <xdr:row>38</xdr:row>
      <xdr:rowOff>0</xdr:rowOff>
    </xdr:to>
    <xdr:sp macro="" textlink="">
      <xdr:nvSpPr>
        <xdr:cNvPr id="13" name="Rechteck 12">
          <a:hlinkClick xmlns:r="http://schemas.openxmlformats.org/officeDocument/2006/relationships" r:id="rId3"/>
        </xdr:cNvPr>
        <xdr:cNvSpPr/>
      </xdr:nvSpPr>
      <xdr:spPr>
        <a:xfrm>
          <a:off x="4076700" y="8982075"/>
          <a:ext cx="9048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1</xdr:col>
      <xdr:colOff>952500</xdr:colOff>
      <xdr:row>1</xdr:row>
      <xdr:rowOff>28575</xdr:rowOff>
    </xdr:from>
    <xdr:to>
      <xdr:col>12</xdr:col>
      <xdr:colOff>352425</xdr:colOff>
      <xdr:row>1</xdr:row>
      <xdr:rowOff>400050</xdr:rowOff>
    </xdr:to>
    <xdr:sp macro="" textlink="">
      <xdr:nvSpPr>
        <xdr:cNvPr id="281844" name="Textfeld 13"/>
        <xdr:cNvSpPr txBox="1">
          <a:spLocks noChangeArrowheads="1"/>
        </xdr:cNvSpPr>
      </xdr:nvSpPr>
      <xdr:spPr bwMode="auto">
        <a:xfrm>
          <a:off x="1009650" y="85725"/>
          <a:ext cx="610552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de-DE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Gewerbesteuer-Rechner </a:t>
          </a:r>
          <a:r>
            <a:rPr lang="de-DE" sz="2200" b="1" i="1" u="none" strike="noStrike" baseline="0">
              <a:solidFill>
                <a:srgbClr val="C0504D"/>
              </a:solidFill>
              <a:latin typeface="Arial"/>
              <a:cs typeface="Arial"/>
            </a:rPr>
            <a:t>Nordrhein-Westfalen</a:t>
          </a:r>
        </a:p>
        <a:p>
          <a:pPr algn="l" rtl="0">
            <a:defRPr sz="1000"/>
          </a:pPr>
          <a:endParaRPr lang="de-DE" sz="2200" b="1" i="1" u="none" strike="noStrike" baseline="0">
            <a:solidFill>
              <a:srgbClr val="C0504D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152400</xdr:colOff>
      <xdr:row>2</xdr:row>
      <xdr:rowOff>171450</xdr:rowOff>
    </xdr:from>
    <xdr:to>
      <xdr:col>5</xdr:col>
      <xdr:colOff>95250</xdr:colOff>
      <xdr:row>4</xdr:row>
      <xdr:rowOff>47625</xdr:rowOff>
    </xdr:to>
    <xdr:sp macro="" textlink="">
      <xdr:nvSpPr>
        <xdr:cNvPr id="282026" name="Pfeil nach unten 14"/>
        <xdr:cNvSpPr>
          <a:spLocks noChangeArrowheads="1"/>
        </xdr:cNvSpPr>
      </xdr:nvSpPr>
      <xdr:spPr bwMode="auto">
        <a:xfrm rot="-5400000">
          <a:off x="2695575" y="647700"/>
          <a:ext cx="361950" cy="342900"/>
        </a:xfrm>
        <a:prstGeom prst="downArrow">
          <a:avLst>
            <a:gd name="adj1" fmla="val 44315"/>
            <a:gd name="adj2" fmla="val 52157"/>
          </a:avLst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282027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26</xdr:row>
      <xdr:rowOff>0</xdr:rowOff>
    </xdr:from>
    <xdr:to>
      <xdr:col>15</xdr:col>
      <xdr:colOff>0</xdr:colOff>
      <xdr:row>30</xdr:row>
      <xdr:rowOff>0</xdr:rowOff>
    </xdr:to>
    <xdr:graphicFrame macro="">
      <xdr:nvGraphicFramePr>
        <xdr:cNvPr id="28202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0</xdr:colOff>
      <xdr:row>30</xdr:row>
      <xdr:rowOff>0</xdr:rowOff>
    </xdr:from>
    <xdr:to>
      <xdr:col>14</xdr:col>
      <xdr:colOff>0</xdr:colOff>
      <xdr:row>31</xdr:row>
      <xdr:rowOff>0</xdr:rowOff>
    </xdr:to>
    <xdr:graphicFrame macro="">
      <xdr:nvGraphicFramePr>
        <xdr:cNvPr id="282029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161925</xdr:rowOff>
    </xdr:from>
    <xdr:to>
      <xdr:col>1</xdr:col>
      <xdr:colOff>847725</xdr:colOff>
      <xdr:row>2</xdr:row>
      <xdr:rowOff>0</xdr:rowOff>
    </xdr:to>
    <xdr:pic>
      <xdr:nvPicPr>
        <xdr:cNvPr id="282030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847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41</xdr:row>
      <xdr:rowOff>9525</xdr:rowOff>
    </xdr:from>
    <xdr:to>
      <xdr:col>7</xdr:col>
      <xdr:colOff>304800</xdr:colOff>
      <xdr:row>42</xdr:row>
      <xdr:rowOff>19050</xdr:rowOff>
    </xdr:to>
    <xdr:sp macro="" textlink="">
      <xdr:nvSpPr>
        <xdr:cNvPr id="16" name="Rechteck 15">
          <a:hlinkClick xmlns:r="http://schemas.openxmlformats.org/officeDocument/2006/relationships" r:id="rId8"/>
        </xdr:cNvPr>
        <xdr:cNvSpPr/>
      </xdr:nvSpPr>
      <xdr:spPr>
        <a:xfrm>
          <a:off x="3095625" y="9725025"/>
          <a:ext cx="904875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0</xdr:colOff>
          <xdr:row>6</xdr:row>
          <xdr:rowOff>0</xdr:rowOff>
        </xdr:to>
        <xdr:sp macro="" textlink="">
          <xdr:nvSpPr>
            <xdr:cNvPr id="1499" name="Drop Down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1513" name="Drop Down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1514" name="Drop Down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515" name="Drop Down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1516" name="Drop Down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10</xdr:row>
      <xdr:rowOff>76201</xdr:rowOff>
    </xdr:from>
    <xdr:to>
      <xdr:col>2</xdr:col>
      <xdr:colOff>504825</xdr:colOff>
      <xdr:row>11</xdr:row>
      <xdr:rowOff>104776</xdr:rowOff>
    </xdr:to>
    <xdr:sp macro="" textlink="">
      <xdr:nvSpPr>
        <xdr:cNvPr id="7" name="Freihandform 6"/>
        <xdr:cNvSpPr/>
      </xdr:nvSpPr>
      <xdr:spPr>
        <a:xfrm>
          <a:off x="2990850" y="1771651"/>
          <a:ext cx="409575" cy="190500"/>
        </a:xfrm>
        <a:custGeom>
          <a:avLst/>
          <a:gdLst>
            <a:gd name="connsiteX0" fmla="*/ 0 w 371475"/>
            <a:gd name="connsiteY0" fmla="*/ 0 h 285750"/>
            <a:gd name="connsiteX1" fmla="*/ 371475 w 371475"/>
            <a:gd name="connsiteY1" fmla="*/ 0 h 285750"/>
            <a:gd name="connsiteX2" fmla="*/ 371475 w 371475"/>
            <a:gd name="connsiteY2" fmla="*/ 285750 h 285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1475" h="285750">
              <a:moveTo>
                <a:pt x="0" y="0"/>
              </a:moveTo>
              <a:lnTo>
                <a:pt x="371475" y="0"/>
              </a:lnTo>
              <a:lnTo>
                <a:pt x="371475" y="285750"/>
              </a:lnTo>
            </a:path>
          </a:pathLst>
        </a:cu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95250</xdr:colOff>
      <xdr:row>26</xdr:row>
      <xdr:rowOff>28575</xdr:rowOff>
    </xdr:to>
    <xdr:sp macro="" textlink="">
      <xdr:nvSpPr>
        <xdr:cNvPr id="8" name="Rechteck 7">
          <a:hlinkClick xmlns:r="http://schemas.openxmlformats.org/officeDocument/2006/relationships" r:id="rId1"/>
        </xdr:cNvPr>
        <xdr:cNvSpPr/>
      </xdr:nvSpPr>
      <xdr:spPr>
        <a:xfrm>
          <a:off x="0" y="3467100"/>
          <a:ext cx="20383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1</xdr:col>
      <xdr:colOff>295275</xdr:colOff>
      <xdr:row>23</xdr:row>
      <xdr:rowOff>19050</xdr:rowOff>
    </xdr:from>
    <xdr:to>
      <xdr:col>3</xdr:col>
      <xdr:colOff>714375</xdr:colOff>
      <xdr:row>24</xdr:row>
      <xdr:rowOff>0</xdr:rowOff>
    </xdr:to>
    <xdr:sp macro="" textlink="">
      <xdr:nvSpPr>
        <xdr:cNvPr id="10" name="Rechteck 9">
          <a:hlinkClick xmlns:r="http://schemas.openxmlformats.org/officeDocument/2006/relationships" r:id="rId2"/>
        </xdr:cNvPr>
        <xdr:cNvSpPr/>
      </xdr:nvSpPr>
      <xdr:spPr>
        <a:xfrm>
          <a:off x="2238375" y="3648075"/>
          <a:ext cx="23241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k-koeln.de/Recht%20und%20Steuern/Steuer/HH-BASIS/NKF/Haushalte%20NRW%202012%20Eingabe/BASISN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k-koeln.de/Recht%20und%20Steuern/Steuer/HH-BASIS/NKF/Haushalte%20NRW%202013%20Eingabe/BASISN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k-koeln.de/Recht%20und%20Steuern/Steuer/HH-BASIS/NKF/Haushalte%20NRW%202014%20Eingabe/BASISN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k-koeln.de/Recht%20und%20Steuern/Steuer/HH-BASIS/NKF/Haushalte%20NRW%202015%20Eingabe/BASISN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k-koeln.de/Recht%20und%20Steuern/Steuer/HH-BASIS/hh2003/Eingabe/BASISN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k-koeln.de/Recht%20und%20Steuern/Steuer/HH-BASIS/hh2005/Eingabe/BASISN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k-koeln.de/Recht%20und%20Steuern/Steuer/HH-BASIS/hh2006/Eingabe/BASISN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k-koeln.de/Recht%20und%20Steuern/Steuer/HH-BASIS/NKF/Haushalte%20NRW%202011%20Eingabe/BASISN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k-koeln.de/Recht%20und%20Steuern/Steuer/HH-BASIS/hh2003/Eingabe/BASIS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 EW RB"/>
      <sheetName val="Gru-Aachen"/>
      <sheetName val="Gew-Aachen"/>
      <sheetName val="Gru-Arnsberg"/>
      <sheetName val="Gew-Arnsberg"/>
      <sheetName val="Gru-Bielefeld"/>
      <sheetName val="Gew-Bielefeld"/>
      <sheetName val="Gru-Bochum"/>
      <sheetName val="Gew-Bochum"/>
      <sheetName val="Gru-Bonn"/>
      <sheetName val="Gew-Bonn"/>
      <sheetName val="Gru-Detmold"/>
      <sheetName val="Gew-Detmold"/>
      <sheetName val="Gru-Dortmund"/>
      <sheetName val="Gew-Dortmund"/>
      <sheetName val="Gru-Düsseldorf"/>
      <sheetName val="Gew-Düsseldorf"/>
      <sheetName val="Gru-Duisburg"/>
      <sheetName val="Gew-Duisburg"/>
      <sheetName val="Gru-Essen"/>
      <sheetName val="Gew-Essen"/>
      <sheetName val="Gru-Hagen"/>
      <sheetName val="Gew-Hagen"/>
      <sheetName val="Gru-Köln"/>
      <sheetName val="Gew-Köln"/>
      <sheetName val="Gru-Vestische Gruppe"/>
      <sheetName val="Gew-Vestische Gruppe"/>
      <sheetName val="Gru-Münster"/>
      <sheetName val="Gew-Münster"/>
      <sheetName val="Gru-Neuss"/>
      <sheetName val="Gew-Neuss"/>
      <sheetName val="Gru-Siegen"/>
      <sheetName val="Gew-Siegen"/>
      <sheetName val="Gru-Wuppertal"/>
      <sheetName val="Gew-Wuppertal"/>
    </sheetNames>
    <sheetDataSet>
      <sheetData sheetId="0"/>
      <sheetData sheetId="1"/>
      <sheetData sheetId="2">
        <row r="4">
          <cell r="B4">
            <v>258050</v>
          </cell>
          <cell r="C4">
            <v>445</v>
          </cell>
        </row>
        <row r="6">
          <cell r="B6">
            <v>45484</v>
          </cell>
          <cell r="C6">
            <v>435</v>
          </cell>
        </row>
        <row r="7">
          <cell r="B7">
            <v>27843</v>
          </cell>
          <cell r="C7">
            <v>398</v>
          </cell>
        </row>
        <row r="8">
          <cell r="B8">
            <v>55418</v>
          </cell>
          <cell r="C8">
            <v>430</v>
          </cell>
        </row>
        <row r="9">
          <cell r="B9">
            <v>46476</v>
          </cell>
          <cell r="C9">
            <v>410</v>
          </cell>
        </row>
        <row r="10">
          <cell r="B10">
            <v>12473</v>
          </cell>
          <cell r="C10">
            <v>407</v>
          </cell>
        </row>
        <row r="11">
          <cell r="B11">
            <v>8287</v>
          </cell>
          <cell r="C11">
            <v>410</v>
          </cell>
        </row>
        <row r="12">
          <cell r="B12">
            <v>15498</v>
          </cell>
          <cell r="C12">
            <v>413</v>
          </cell>
        </row>
        <row r="13">
          <cell r="B13">
            <v>57374</v>
          </cell>
          <cell r="C13">
            <v>420</v>
          </cell>
        </row>
        <row r="14">
          <cell r="B14">
            <v>37677</v>
          </cell>
          <cell r="C14">
            <v>435</v>
          </cell>
        </row>
        <row r="16">
          <cell r="B16">
            <v>13937</v>
          </cell>
          <cell r="C16">
            <v>413</v>
          </cell>
        </row>
        <row r="17">
          <cell r="B17">
            <v>92673</v>
          </cell>
          <cell r="C17">
            <v>450</v>
          </cell>
        </row>
        <row r="18">
          <cell r="B18">
            <v>4442</v>
          </cell>
          <cell r="C18">
            <v>413</v>
          </cell>
        </row>
        <row r="19">
          <cell r="B19">
            <v>8654</v>
          </cell>
          <cell r="C19">
            <v>403</v>
          </cell>
        </row>
        <row r="20">
          <cell r="B20">
            <v>6850</v>
          </cell>
          <cell r="C20">
            <v>413</v>
          </cell>
        </row>
        <row r="21">
          <cell r="B21">
            <v>32968</v>
          </cell>
          <cell r="C21">
            <v>430</v>
          </cell>
        </row>
        <row r="22">
          <cell r="B22">
            <v>17683</v>
          </cell>
          <cell r="C22">
            <v>426</v>
          </cell>
        </row>
        <row r="23">
          <cell r="B23">
            <v>14098</v>
          </cell>
          <cell r="C23">
            <v>413</v>
          </cell>
        </row>
        <row r="24">
          <cell r="B24">
            <v>13462</v>
          </cell>
          <cell r="C24">
            <v>413</v>
          </cell>
        </row>
        <row r="25">
          <cell r="B25">
            <v>9761</v>
          </cell>
          <cell r="C25">
            <v>400</v>
          </cell>
        </row>
        <row r="26">
          <cell r="B26">
            <v>10660</v>
          </cell>
          <cell r="C26">
            <v>413</v>
          </cell>
        </row>
        <row r="27">
          <cell r="B27">
            <v>13999</v>
          </cell>
          <cell r="C27">
            <v>418</v>
          </cell>
        </row>
        <row r="28">
          <cell r="B28">
            <v>11053</v>
          </cell>
          <cell r="C28">
            <v>413</v>
          </cell>
        </row>
        <row r="29">
          <cell r="B29">
            <v>8246</v>
          </cell>
          <cell r="C29">
            <v>413</v>
          </cell>
        </row>
        <row r="30">
          <cell r="B30">
            <v>8960</v>
          </cell>
          <cell r="C30">
            <v>390</v>
          </cell>
        </row>
        <row r="32">
          <cell r="B32">
            <v>18445</v>
          </cell>
          <cell r="C32">
            <v>413</v>
          </cell>
        </row>
        <row r="33">
          <cell r="B33">
            <v>8235</v>
          </cell>
          <cell r="C33">
            <v>413</v>
          </cell>
        </row>
        <row r="34">
          <cell r="B34">
            <v>4125</v>
          </cell>
          <cell r="C34">
            <v>403</v>
          </cell>
        </row>
        <row r="35">
          <cell r="B35">
            <v>55578</v>
          </cell>
          <cell r="C35">
            <v>418</v>
          </cell>
        </row>
        <row r="36">
          <cell r="B36">
            <v>8216</v>
          </cell>
          <cell r="C36">
            <v>413</v>
          </cell>
        </row>
        <row r="37">
          <cell r="B37">
            <v>11716</v>
          </cell>
          <cell r="C37">
            <v>398</v>
          </cell>
        </row>
        <row r="38">
          <cell r="B38">
            <v>27159</v>
          </cell>
          <cell r="C38">
            <v>423</v>
          </cell>
        </row>
        <row r="39">
          <cell r="B39">
            <v>7670</v>
          </cell>
          <cell r="C39">
            <v>413</v>
          </cell>
        </row>
        <row r="40">
          <cell r="B40">
            <v>13269</v>
          </cell>
          <cell r="C40">
            <v>413</v>
          </cell>
        </row>
        <row r="41">
          <cell r="B41">
            <v>16310</v>
          </cell>
          <cell r="C41">
            <v>420</v>
          </cell>
        </row>
        <row r="42">
          <cell r="B42">
            <v>20055</v>
          </cell>
          <cell r="C42">
            <v>413</v>
          </cell>
        </row>
        <row r="44">
          <cell r="B44">
            <v>44345</v>
          </cell>
          <cell r="C44">
            <v>400</v>
          </cell>
        </row>
        <row r="45">
          <cell r="B45">
            <v>11675</v>
          </cell>
          <cell r="C45">
            <v>403</v>
          </cell>
        </row>
        <row r="46">
          <cell r="B46">
            <v>28225</v>
          </cell>
          <cell r="C46">
            <v>380</v>
          </cell>
        </row>
        <row r="47">
          <cell r="B47">
            <v>40803</v>
          </cell>
          <cell r="C47">
            <v>340</v>
          </cell>
        </row>
        <row r="48">
          <cell r="B48">
            <v>39191</v>
          </cell>
          <cell r="C48">
            <v>400</v>
          </cell>
        </row>
        <row r="49">
          <cell r="B49">
            <v>10231</v>
          </cell>
          <cell r="C49">
            <v>400</v>
          </cell>
        </row>
        <row r="50">
          <cell r="B50">
            <v>24714</v>
          </cell>
          <cell r="C50">
            <v>399</v>
          </cell>
        </row>
        <row r="51">
          <cell r="B51">
            <v>9126</v>
          </cell>
          <cell r="C51">
            <v>390</v>
          </cell>
        </row>
        <row r="52">
          <cell r="B52">
            <v>17345</v>
          </cell>
          <cell r="C52">
            <v>395</v>
          </cell>
        </row>
        <row r="53">
          <cell r="B53">
            <v>29116</v>
          </cell>
          <cell r="C53">
            <v>403</v>
          </cell>
        </row>
      </sheetData>
      <sheetData sheetId="3"/>
      <sheetData sheetId="4">
        <row r="4">
          <cell r="B4">
            <v>74063</v>
          </cell>
          <cell r="C4">
            <v>421</v>
          </cell>
        </row>
        <row r="5">
          <cell r="B5">
            <v>11094</v>
          </cell>
          <cell r="C5">
            <v>381</v>
          </cell>
        </row>
        <row r="6">
          <cell r="B6">
            <v>26241</v>
          </cell>
          <cell r="C6">
            <v>390</v>
          </cell>
        </row>
        <row r="7">
          <cell r="B7">
            <v>9124</v>
          </cell>
          <cell r="C7">
            <v>381</v>
          </cell>
        </row>
        <row r="8">
          <cell r="B8">
            <v>4400</v>
          </cell>
          <cell r="C8">
            <v>403</v>
          </cell>
        </row>
        <row r="9">
          <cell r="B9">
            <v>20702</v>
          </cell>
          <cell r="C9">
            <v>443</v>
          </cell>
        </row>
        <row r="10">
          <cell r="B10">
            <v>7868</v>
          </cell>
          <cell r="C10">
            <v>381</v>
          </cell>
        </row>
        <row r="11">
          <cell r="B11">
            <v>30693</v>
          </cell>
          <cell r="C11">
            <v>396</v>
          </cell>
        </row>
        <row r="12">
          <cell r="B12">
            <v>15046</v>
          </cell>
          <cell r="C12">
            <v>412</v>
          </cell>
        </row>
        <row r="13">
          <cell r="B13">
            <v>25266</v>
          </cell>
          <cell r="C13">
            <v>380</v>
          </cell>
        </row>
        <row r="14">
          <cell r="B14">
            <v>28566</v>
          </cell>
          <cell r="C14">
            <v>442</v>
          </cell>
        </row>
        <row r="15">
          <cell r="B15">
            <v>13466</v>
          </cell>
          <cell r="C15">
            <v>381</v>
          </cell>
        </row>
        <row r="33">
          <cell r="B33">
            <v>10477</v>
          </cell>
          <cell r="C33">
            <v>391</v>
          </cell>
        </row>
        <row r="34">
          <cell r="B34">
            <v>11731</v>
          </cell>
          <cell r="C34">
            <v>381</v>
          </cell>
        </row>
        <row r="35">
          <cell r="B35">
            <v>12658</v>
          </cell>
          <cell r="C35">
            <v>381</v>
          </cell>
        </row>
        <row r="36">
          <cell r="B36">
            <v>15676</v>
          </cell>
          <cell r="C36">
            <v>389</v>
          </cell>
        </row>
        <row r="37">
          <cell r="B37">
            <v>20757</v>
          </cell>
          <cell r="C37">
            <v>381</v>
          </cell>
        </row>
        <row r="38">
          <cell r="B38">
            <v>12270</v>
          </cell>
          <cell r="C38">
            <v>381</v>
          </cell>
        </row>
        <row r="39">
          <cell r="B39">
            <v>66960</v>
          </cell>
          <cell r="C39">
            <v>420</v>
          </cell>
        </row>
        <row r="40">
          <cell r="B40">
            <v>11344</v>
          </cell>
          <cell r="C40">
            <v>389</v>
          </cell>
        </row>
        <row r="41">
          <cell r="B41">
            <v>10427</v>
          </cell>
          <cell r="C41">
            <v>391</v>
          </cell>
        </row>
        <row r="42">
          <cell r="B42">
            <v>48686</v>
          </cell>
          <cell r="C42">
            <v>425</v>
          </cell>
        </row>
        <row r="43">
          <cell r="B43">
            <v>27085</v>
          </cell>
          <cell r="C43">
            <v>396</v>
          </cell>
        </row>
        <row r="44">
          <cell r="B44">
            <v>12340</v>
          </cell>
          <cell r="C44">
            <v>394</v>
          </cell>
        </row>
        <row r="45">
          <cell r="B45">
            <v>31766</v>
          </cell>
          <cell r="C45">
            <v>401</v>
          </cell>
        </row>
        <row r="46">
          <cell r="B46">
            <v>11859</v>
          </cell>
          <cell r="C46">
            <v>430</v>
          </cell>
        </row>
      </sheetData>
      <sheetData sheetId="5"/>
      <sheetData sheetId="6">
        <row r="4">
          <cell r="B4">
            <v>323076</v>
          </cell>
          <cell r="C4">
            <v>435</v>
          </cell>
        </row>
        <row r="6">
          <cell r="B6">
            <v>8577</v>
          </cell>
          <cell r="C6">
            <v>403</v>
          </cell>
        </row>
        <row r="7">
          <cell r="B7">
            <v>96674</v>
          </cell>
          <cell r="C7">
            <v>403</v>
          </cell>
        </row>
        <row r="8">
          <cell r="B8">
            <v>21089</v>
          </cell>
          <cell r="C8">
            <v>403</v>
          </cell>
        </row>
        <row r="9">
          <cell r="B9">
            <v>24213</v>
          </cell>
          <cell r="C9">
            <v>370</v>
          </cell>
        </row>
        <row r="10">
          <cell r="B10">
            <v>16090</v>
          </cell>
          <cell r="C10">
            <v>380</v>
          </cell>
        </row>
        <row r="11">
          <cell r="B11">
            <v>8023</v>
          </cell>
          <cell r="C11">
            <v>403</v>
          </cell>
        </row>
        <row r="12">
          <cell r="B12">
            <v>47444</v>
          </cell>
          <cell r="C12">
            <v>403</v>
          </cell>
        </row>
        <row r="13">
          <cell r="B13">
            <v>28871</v>
          </cell>
          <cell r="C13">
            <v>389</v>
          </cell>
        </row>
        <row r="14">
          <cell r="B14">
            <v>26183</v>
          </cell>
          <cell r="C14">
            <v>330</v>
          </cell>
        </row>
        <row r="15">
          <cell r="B15">
            <v>19817</v>
          </cell>
          <cell r="C15">
            <v>395</v>
          </cell>
        </row>
        <row r="16">
          <cell r="B16">
            <v>25064</v>
          </cell>
          <cell r="C16">
            <v>340</v>
          </cell>
        </row>
        <row r="17">
          <cell r="B17">
            <v>20956</v>
          </cell>
          <cell r="C17">
            <v>403</v>
          </cell>
        </row>
        <row r="18">
          <cell r="B18">
            <v>11407</v>
          </cell>
          <cell r="C18">
            <v>403</v>
          </cell>
        </row>
        <row r="20">
          <cell r="B20">
            <v>44658</v>
          </cell>
          <cell r="C20">
            <v>385</v>
          </cell>
        </row>
        <row r="21">
          <cell r="B21">
            <v>20055</v>
          </cell>
          <cell r="C21">
            <v>403</v>
          </cell>
        </row>
        <row r="22">
          <cell r="B22">
            <v>63979</v>
          </cell>
          <cell r="C22">
            <v>403</v>
          </cell>
        </row>
        <row r="23">
          <cell r="B23">
            <v>19815</v>
          </cell>
          <cell r="C23">
            <v>403</v>
          </cell>
        </row>
        <row r="24">
          <cell r="B24">
            <v>16137</v>
          </cell>
          <cell r="C24">
            <v>400</v>
          </cell>
        </row>
        <row r="25">
          <cell r="B25">
            <v>40157</v>
          </cell>
          <cell r="C25">
            <v>403</v>
          </cell>
        </row>
        <row r="26">
          <cell r="B26">
            <v>9846</v>
          </cell>
          <cell r="C26">
            <v>400</v>
          </cell>
        </row>
        <row r="27">
          <cell r="B27">
            <v>14822</v>
          </cell>
          <cell r="C27">
            <v>403</v>
          </cell>
        </row>
        <row r="28">
          <cell r="B28">
            <v>19114</v>
          </cell>
          <cell r="C28">
            <v>403</v>
          </cell>
        </row>
        <row r="30">
          <cell r="B30">
            <v>18888</v>
          </cell>
          <cell r="C30">
            <v>403</v>
          </cell>
        </row>
        <row r="31">
          <cell r="B31">
            <v>13999</v>
          </cell>
          <cell r="C31">
            <v>403</v>
          </cell>
        </row>
        <row r="32">
          <cell r="B32">
            <v>9053</v>
          </cell>
          <cell r="C32">
            <v>403</v>
          </cell>
        </row>
        <row r="33">
          <cell r="B33">
            <v>16798</v>
          </cell>
          <cell r="C33">
            <v>400</v>
          </cell>
        </row>
        <row r="34">
          <cell r="B34">
            <v>31086</v>
          </cell>
          <cell r="C34">
            <v>413</v>
          </cell>
        </row>
        <row r="35">
          <cell r="B35">
            <v>5263</v>
          </cell>
          <cell r="C35">
            <v>403</v>
          </cell>
        </row>
        <row r="36">
          <cell r="B36">
            <v>6536</v>
          </cell>
          <cell r="C36">
            <v>403</v>
          </cell>
        </row>
        <row r="37">
          <cell r="B37">
            <v>13137</v>
          </cell>
          <cell r="C37">
            <v>403</v>
          </cell>
        </row>
        <row r="38">
          <cell r="B38">
            <v>23383</v>
          </cell>
          <cell r="C38">
            <v>420</v>
          </cell>
        </row>
        <row r="39">
          <cell r="B39">
            <v>8483</v>
          </cell>
          <cell r="C39">
            <v>403</v>
          </cell>
        </row>
        <row r="41">
          <cell r="B41">
            <v>48191</v>
          </cell>
          <cell r="C41">
            <v>403</v>
          </cell>
        </row>
        <row r="42">
          <cell r="B42">
            <v>25155</v>
          </cell>
          <cell r="C42">
            <v>403</v>
          </cell>
        </row>
        <row r="43">
          <cell r="B43">
            <v>16047</v>
          </cell>
          <cell r="C43">
            <v>403</v>
          </cell>
        </row>
        <row r="44">
          <cell r="B44">
            <v>13291</v>
          </cell>
          <cell r="C44">
            <v>403</v>
          </cell>
        </row>
        <row r="45">
          <cell r="B45">
            <v>25704</v>
          </cell>
          <cell r="C45">
            <v>403</v>
          </cell>
        </row>
        <row r="46">
          <cell r="B46">
            <v>82014</v>
          </cell>
          <cell r="C46">
            <v>432</v>
          </cell>
        </row>
        <row r="47">
          <cell r="B47">
            <v>25664</v>
          </cell>
          <cell r="C47">
            <v>403</v>
          </cell>
        </row>
        <row r="48">
          <cell r="B48">
            <v>35070</v>
          </cell>
          <cell r="C48">
            <v>418</v>
          </cell>
        </row>
        <row r="49">
          <cell r="B49">
            <v>12784</v>
          </cell>
          <cell r="C49">
            <v>403</v>
          </cell>
        </row>
        <row r="50">
          <cell r="B50">
            <v>15612</v>
          </cell>
          <cell r="C50">
            <v>403</v>
          </cell>
        </row>
        <row r="51">
          <cell r="B51">
            <v>13726</v>
          </cell>
          <cell r="C51">
            <v>403</v>
          </cell>
        </row>
        <row r="53">
          <cell r="B53">
            <v>9227</v>
          </cell>
          <cell r="C53">
            <v>395</v>
          </cell>
        </row>
        <row r="54">
          <cell r="B54">
            <v>15213</v>
          </cell>
          <cell r="C54">
            <v>370</v>
          </cell>
        </row>
        <row r="55">
          <cell r="B55">
            <v>12243</v>
          </cell>
          <cell r="C55">
            <v>403</v>
          </cell>
        </row>
        <row r="56">
          <cell r="B56">
            <v>13419</v>
          </cell>
          <cell r="C56">
            <v>380</v>
          </cell>
        </row>
        <row r="57">
          <cell r="B57">
            <v>21442</v>
          </cell>
          <cell r="C57">
            <v>403</v>
          </cell>
        </row>
        <row r="58">
          <cell r="B58">
            <v>30030</v>
          </cell>
          <cell r="C58">
            <v>370</v>
          </cell>
        </row>
        <row r="59">
          <cell r="B59">
            <v>16068</v>
          </cell>
          <cell r="C59">
            <v>390</v>
          </cell>
        </row>
        <row r="60">
          <cell r="B60">
            <v>10797</v>
          </cell>
          <cell r="C60">
            <v>399</v>
          </cell>
        </row>
        <row r="61">
          <cell r="B61">
            <v>146940</v>
          </cell>
          <cell r="C61">
            <v>403</v>
          </cell>
        </row>
        <row r="62">
          <cell r="B62">
            <v>24883</v>
          </cell>
          <cell r="C62">
            <v>403</v>
          </cell>
        </row>
      </sheetData>
      <sheetData sheetId="7"/>
      <sheetData sheetId="8">
        <row r="4">
          <cell r="B4">
            <v>373748</v>
          </cell>
          <cell r="C4">
            <v>460</v>
          </cell>
        </row>
        <row r="5">
          <cell r="B5">
            <v>164355</v>
          </cell>
          <cell r="C5">
            <v>460</v>
          </cell>
        </row>
        <row r="7">
          <cell r="B7">
            <v>55393</v>
          </cell>
          <cell r="C7">
            <v>470</v>
          </cell>
        </row>
        <row r="8">
          <cell r="B8">
            <v>97885</v>
          </cell>
          <cell r="C8">
            <v>440</v>
          </cell>
        </row>
      </sheetData>
      <sheetData sheetId="9"/>
      <sheetData sheetId="10">
        <row r="4">
          <cell r="B4">
            <v>326143</v>
          </cell>
          <cell r="C4">
            <v>460</v>
          </cell>
        </row>
        <row r="6">
          <cell r="B6">
            <v>22852</v>
          </cell>
          <cell r="C6">
            <v>420</v>
          </cell>
        </row>
        <row r="7">
          <cell r="B7">
            <v>25192</v>
          </cell>
          <cell r="C7">
            <v>423</v>
          </cell>
        </row>
        <row r="8">
          <cell r="B8">
            <v>48535</v>
          </cell>
          <cell r="C8">
            <v>440</v>
          </cell>
        </row>
        <row r="9">
          <cell r="B9">
            <v>19409</v>
          </cell>
          <cell r="C9">
            <v>420</v>
          </cell>
        </row>
        <row r="10">
          <cell r="B10">
            <v>46206</v>
          </cell>
          <cell r="C10">
            <v>435</v>
          </cell>
        </row>
        <row r="11">
          <cell r="B11">
            <v>40713</v>
          </cell>
          <cell r="C11">
            <v>440</v>
          </cell>
        </row>
        <row r="12">
          <cell r="B12">
            <v>31127</v>
          </cell>
          <cell r="C12">
            <v>440</v>
          </cell>
        </row>
        <row r="13">
          <cell r="B13">
            <v>24278</v>
          </cell>
          <cell r="C13">
            <v>430</v>
          </cell>
        </row>
        <row r="14">
          <cell r="B14">
            <v>14962</v>
          </cell>
          <cell r="C14">
            <v>420</v>
          </cell>
        </row>
        <row r="15">
          <cell r="B15">
            <v>20598</v>
          </cell>
          <cell r="C15">
            <v>415</v>
          </cell>
        </row>
        <row r="16">
          <cell r="B16">
            <v>37669</v>
          </cell>
          <cell r="C16">
            <v>440</v>
          </cell>
        </row>
        <row r="17">
          <cell r="B17">
            <v>27434</v>
          </cell>
          <cell r="C17">
            <v>435</v>
          </cell>
        </row>
        <row r="18">
          <cell r="B18">
            <v>10673</v>
          </cell>
          <cell r="C18">
            <v>413</v>
          </cell>
        </row>
        <row r="19">
          <cell r="B19">
            <v>55663</v>
          </cell>
          <cell r="C19">
            <v>470</v>
          </cell>
        </row>
        <row r="20">
          <cell r="B20">
            <v>39778</v>
          </cell>
          <cell r="C20">
            <v>480</v>
          </cell>
        </row>
        <row r="21">
          <cell r="B21">
            <v>18251</v>
          </cell>
          <cell r="C21">
            <v>415</v>
          </cell>
        </row>
        <row r="22">
          <cell r="B22">
            <v>75504</v>
          </cell>
          <cell r="C22">
            <v>440</v>
          </cell>
        </row>
        <row r="23">
          <cell r="B23">
            <v>20236</v>
          </cell>
          <cell r="C23">
            <v>440</v>
          </cell>
        </row>
        <row r="24">
          <cell r="B24">
            <v>20338</v>
          </cell>
          <cell r="C24">
            <v>420</v>
          </cell>
        </row>
      </sheetData>
      <sheetData sheetId="11"/>
      <sheetData sheetId="12">
        <row r="4">
          <cell r="B4">
            <v>9586</v>
          </cell>
          <cell r="C4">
            <v>403</v>
          </cell>
        </row>
        <row r="5">
          <cell r="B5">
            <v>53770</v>
          </cell>
          <cell r="C5">
            <v>420</v>
          </cell>
        </row>
        <row r="6">
          <cell r="B6">
            <v>8824</v>
          </cell>
          <cell r="C6">
            <v>403</v>
          </cell>
        </row>
        <row r="7">
          <cell r="B7">
            <v>16055</v>
          </cell>
          <cell r="C7">
            <v>403</v>
          </cell>
        </row>
        <row r="8">
          <cell r="B8">
            <v>72622</v>
          </cell>
          <cell r="C8">
            <v>422</v>
          </cell>
        </row>
        <row r="9">
          <cell r="B9">
            <v>8135</v>
          </cell>
          <cell r="C9">
            <v>410</v>
          </cell>
        </row>
        <row r="10">
          <cell r="B10">
            <v>12026</v>
          </cell>
          <cell r="C10">
            <v>415</v>
          </cell>
        </row>
        <row r="11">
          <cell r="B11">
            <v>17689</v>
          </cell>
          <cell r="C11">
            <v>418</v>
          </cell>
        </row>
        <row r="12">
          <cell r="B12">
            <v>14392</v>
          </cell>
          <cell r="C12">
            <v>403</v>
          </cell>
        </row>
        <row r="13">
          <cell r="B13">
            <v>35105</v>
          </cell>
          <cell r="C13">
            <v>415</v>
          </cell>
        </row>
        <row r="14">
          <cell r="B14">
            <v>41227</v>
          </cell>
          <cell r="C14">
            <v>425</v>
          </cell>
        </row>
        <row r="15">
          <cell r="B15">
            <v>16109</v>
          </cell>
          <cell r="C15">
            <v>403</v>
          </cell>
        </row>
        <row r="16">
          <cell r="B16">
            <v>10331</v>
          </cell>
          <cell r="C16">
            <v>403</v>
          </cell>
        </row>
        <row r="17">
          <cell r="B17">
            <v>16579</v>
          </cell>
          <cell r="C17">
            <v>420</v>
          </cell>
        </row>
        <row r="18">
          <cell r="B18">
            <v>8768</v>
          </cell>
          <cell r="C18">
            <v>418</v>
          </cell>
        </row>
        <row r="19">
          <cell r="B19">
            <v>8749</v>
          </cell>
          <cell r="C19">
            <v>409</v>
          </cell>
        </row>
      </sheetData>
      <sheetData sheetId="13"/>
      <sheetData sheetId="14">
        <row r="4">
          <cell r="B4">
            <v>580335</v>
          </cell>
          <cell r="C4">
            <v>468</v>
          </cell>
        </row>
        <row r="5">
          <cell r="B5">
            <v>181842</v>
          </cell>
          <cell r="C5">
            <v>465</v>
          </cell>
        </row>
        <row r="7">
          <cell r="B7">
            <v>50360</v>
          </cell>
          <cell r="C7">
            <v>450</v>
          </cell>
        </row>
        <row r="8">
          <cell r="B8">
            <v>18444</v>
          </cell>
          <cell r="C8">
            <v>465</v>
          </cell>
        </row>
        <row r="9">
          <cell r="B9">
            <v>21811</v>
          </cell>
          <cell r="C9">
            <v>440</v>
          </cell>
        </row>
        <row r="10">
          <cell r="B10">
            <v>17121</v>
          </cell>
          <cell r="C10">
            <v>445</v>
          </cell>
        </row>
        <row r="11">
          <cell r="B11">
            <v>44228</v>
          </cell>
          <cell r="C11">
            <v>460</v>
          </cell>
        </row>
        <row r="12">
          <cell r="B12">
            <v>87468</v>
          </cell>
          <cell r="C12">
            <v>470</v>
          </cell>
        </row>
        <row r="13">
          <cell r="B13">
            <v>48202</v>
          </cell>
          <cell r="C13">
            <v>460</v>
          </cell>
        </row>
        <row r="14">
          <cell r="B14">
            <v>26929</v>
          </cell>
          <cell r="C14">
            <v>440</v>
          </cell>
        </row>
        <row r="15">
          <cell r="B15">
            <v>66288</v>
          </cell>
          <cell r="C15">
            <v>450</v>
          </cell>
        </row>
        <row r="16">
          <cell r="B16">
            <v>29818</v>
          </cell>
          <cell r="C16">
            <v>445</v>
          </cell>
        </row>
      </sheetData>
      <sheetData sheetId="15"/>
      <sheetData sheetId="16">
        <row r="4">
          <cell r="B4">
            <v>589682</v>
          </cell>
          <cell r="C4">
            <v>440</v>
          </cell>
        </row>
        <row r="6">
          <cell r="B6">
            <v>45959</v>
          </cell>
          <cell r="C6">
            <v>400</v>
          </cell>
        </row>
        <row r="7">
          <cell r="B7">
            <v>29217</v>
          </cell>
          <cell r="C7">
            <v>385</v>
          </cell>
        </row>
        <row r="8">
          <cell r="B8">
            <v>26547</v>
          </cell>
          <cell r="C8">
            <v>410</v>
          </cell>
        </row>
        <row r="9">
          <cell r="B9">
            <v>55454</v>
          </cell>
          <cell r="C9">
            <v>400</v>
          </cell>
        </row>
        <row r="10">
          <cell r="B10">
            <v>59090</v>
          </cell>
          <cell r="C10">
            <v>360</v>
          </cell>
        </row>
        <row r="11">
          <cell r="B11">
            <v>39264</v>
          </cell>
          <cell r="C11">
            <v>403</v>
          </cell>
        </row>
        <row r="12">
          <cell r="B12">
            <v>43058</v>
          </cell>
          <cell r="C12">
            <v>435</v>
          </cell>
        </row>
        <row r="13">
          <cell r="B13">
            <v>91018</v>
          </cell>
          <cell r="C13">
            <v>400</v>
          </cell>
        </row>
        <row r="14">
          <cell r="B14">
            <v>83629</v>
          </cell>
          <cell r="C14">
            <v>440</v>
          </cell>
        </row>
        <row r="15">
          <cell r="B15">
            <v>21275</v>
          </cell>
          <cell r="C15">
            <v>440</v>
          </cell>
        </row>
      </sheetData>
      <sheetData sheetId="17"/>
      <sheetData sheetId="18">
        <row r="4">
          <cell r="B4">
            <v>488410</v>
          </cell>
          <cell r="C4">
            <v>490</v>
          </cell>
        </row>
        <row r="6">
          <cell r="B6">
            <v>13199</v>
          </cell>
          <cell r="C6">
            <v>403</v>
          </cell>
        </row>
        <row r="7">
          <cell r="B7">
            <v>29530</v>
          </cell>
          <cell r="C7">
            <v>425</v>
          </cell>
        </row>
        <row r="8">
          <cell r="B8">
            <v>33657</v>
          </cell>
          <cell r="C8">
            <v>403</v>
          </cell>
        </row>
        <row r="9">
          <cell r="B9">
            <v>34131</v>
          </cell>
          <cell r="C9">
            <v>403</v>
          </cell>
        </row>
        <row r="10">
          <cell r="B10">
            <v>11897</v>
          </cell>
          <cell r="C10">
            <v>403</v>
          </cell>
        </row>
        <row r="11">
          <cell r="B11">
            <v>13820</v>
          </cell>
          <cell r="C11">
            <v>403</v>
          </cell>
        </row>
        <row r="12">
          <cell r="B12">
            <v>12700</v>
          </cell>
          <cell r="C12">
            <v>403</v>
          </cell>
        </row>
        <row r="13">
          <cell r="B13">
            <v>28362</v>
          </cell>
          <cell r="C13">
            <v>403</v>
          </cell>
        </row>
        <row r="14">
          <cell r="B14">
            <v>49427</v>
          </cell>
          <cell r="C14">
            <v>403</v>
          </cell>
        </row>
        <row r="15">
          <cell r="B15">
            <v>9978</v>
          </cell>
          <cell r="C15">
            <v>403</v>
          </cell>
        </row>
        <row r="16">
          <cell r="B16">
            <v>22222</v>
          </cell>
          <cell r="C16">
            <v>403</v>
          </cell>
        </row>
        <row r="17">
          <cell r="B17">
            <v>6745</v>
          </cell>
          <cell r="C17">
            <v>403</v>
          </cell>
        </row>
        <row r="18">
          <cell r="B18">
            <v>15442</v>
          </cell>
          <cell r="C18">
            <v>310</v>
          </cell>
        </row>
        <row r="19">
          <cell r="B19">
            <v>8214</v>
          </cell>
          <cell r="C19">
            <v>403</v>
          </cell>
        </row>
        <row r="20">
          <cell r="B20">
            <v>7901</v>
          </cell>
          <cell r="C20">
            <v>403</v>
          </cell>
        </row>
        <row r="21">
          <cell r="B21">
            <v>10734</v>
          </cell>
          <cell r="C21">
            <v>410</v>
          </cell>
        </row>
        <row r="23">
          <cell r="B23">
            <v>12728</v>
          </cell>
          <cell r="C23">
            <v>417</v>
          </cell>
        </row>
        <row r="24">
          <cell r="B24">
            <v>69342</v>
          </cell>
          <cell r="C24">
            <v>434</v>
          </cell>
        </row>
        <row r="25">
          <cell r="B25">
            <v>27620</v>
          </cell>
          <cell r="C25">
            <v>410</v>
          </cell>
        </row>
        <row r="26">
          <cell r="B26">
            <v>13563</v>
          </cell>
          <cell r="C26">
            <v>425</v>
          </cell>
        </row>
        <row r="27">
          <cell r="B27">
            <v>38293</v>
          </cell>
          <cell r="C27">
            <v>430</v>
          </cell>
        </row>
        <row r="28">
          <cell r="B28">
            <v>105363</v>
          </cell>
          <cell r="C28">
            <v>460</v>
          </cell>
        </row>
        <row r="29">
          <cell r="B29">
            <v>27597</v>
          </cell>
          <cell r="C29">
            <v>430</v>
          </cell>
        </row>
        <row r="30">
          <cell r="B30">
            <v>31526</v>
          </cell>
          <cell r="C30">
            <v>420</v>
          </cell>
        </row>
        <row r="31">
          <cell r="B31">
            <v>13634</v>
          </cell>
          <cell r="C31">
            <v>433</v>
          </cell>
        </row>
        <row r="32">
          <cell r="B32">
            <v>8648</v>
          </cell>
          <cell r="C32">
            <v>403</v>
          </cell>
        </row>
        <row r="33">
          <cell r="B33">
            <v>37327</v>
          </cell>
          <cell r="C33">
            <v>450</v>
          </cell>
        </row>
        <row r="34">
          <cell r="B34">
            <v>60691</v>
          </cell>
          <cell r="C34">
            <v>440</v>
          </cell>
        </row>
        <row r="35">
          <cell r="B35">
            <v>21527</v>
          </cell>
          <cell r="C35">
            <v>400</v>
          </cell>
        </row>
      </sheetData>
      <sheetData sheetId="19"/>
      <sheetData sheetId="20">
        <row r="4">
          <cell r="B4">
            <v>573372</v>
          </cell>
          <cell r="C4">
            <v>480</v>
          </cell>
        </row>
        <row r="5">
          <cell r="B5">
            <v>167091</v>
          </cell>
          <cell r="C5">
            <v>470</v>
          </cell>
        </row>
        <row r="6">
          <cell r="B6">
            <v>212714</v>
          </cell>
          <cell r="C6">
            <v>490</v>
          </cell>
        </row>
      </sheetData>
      <sheetData sheetId="21"/>
      <sheetData sheetId="22">
        <row r="4">
          <cell r="B4">
            <v>188033</v>
          </cell>
          <cell r="C4">
            <v>465</v>
          </cell>
        </row>
        <row r="6">
          <cell r="B6">
            <v>9254</v>
          </cell>
          <cell r="C6">
            <v>420</v>
          </cell>
        </row>
        <row r="7">
          <cell r="B7">
            <v>30386</v>
          </cell>
          <cell r="C7">
            <v>403</v>
          </cell>
        </row>
        <row r="8">
          <cell r="B8">
            <v>31432</v>
          </cell>
          <cell r="C8">
            <v>455</v>
          </cell>
        </row>
        <row r="10">
          <cell r="B10">
            <v>24330</v>
          </cell>
          <cell r="C10">
            <v>468</v>
          </cell>
        </row>
        <row r="11">
          <cell r="B11">
            <v>28521</v>
          </cell>
          <cell r="C11">
            <v>450</v>
          </cell>
        </row>
        <row r="12">
          <cell r="B12">
            <v>25343</v>
          </cell>
          <cell r="C12">
            <v>450</v>
          </cell>
        </row>
        <row r="13">
          <cell r="B13">
            <v>28076</v>
          </cell>
          <cell r="C13">
            <v>450</v>
          </cell>
        </row>
        <row r="16">
          <cell r="B16">
            <v>18156</v>
          </cell>
          <cell r="C16">
            <v>425</v>
          </cell>
        </row>
        <row r="17">
          <cell r="B17">
            <v>11859</v>
          </cell>
          <cell r="C17">
            <v>414</v>
          </cell>
        </row>
        <row r="18">
          <cell r="B18">
            <v>16622</v>
          </cell>
          <cell r="C18">
            <v>423</v>
          </cell>
        </row>
        <row r="19">
          <cell r="B19">
            <v>37567</v>
          </cell>
          <cell r="C19">
            <v>430</v>
          </cell>
        </row>
        <row r="20">
          <cell r="B20">
            <v>7186</v>
          </cell>
          <cell r="C20">
            <v>420</v>
          </cell>
        </row>
        <row r="21">
          <cell r="B21">
            <v>94791</v>
          </cell>
          <cell r="C21">
            <v>440</v>
          </cell>
        </row>
        <row r="22">
          <cell r="B22">
            <v>17179</v>
          </cell>
          <cell r="C22">
            <v>415</v>
          </cell>
        </row>
        <row r="23">
          <cell r="B23">
            <v>75419</v>
          </cell>
          <cell r="C23">
            <v>432</v>
          </cell>
        </row>
        <row r="24">
          <cell r="B24">
            <v>20788</v>
          </cell>
          <cell r="C24">
            <v>430</v>
          </cell>
        </row>
        <row r="25">
          <cell r="B25">
            <v>55283</v>
          </cell>
          <cell r="C25">
            <v>440</v>
          </cell>
        </row>
        <row r="26">
          <cell r="B26">
            <v>6727</v>
          </cell>
          <cell r="C26">
            <v>404</v>
          </cell>
        </row>
        <row r="27">
          <cell r="B27">
            <v>12105</v>
          </cell>
          <cell r="C27">
            <v>403</v>
          </cell>
        </row>
        <row r="28">
          <cell r="B28">
            <v>26225</v>
          </cell>
          <cell r="C28">
            <v>405</v>
          </cell>
        </row>
        <row r="29">
          <cell r="B29">
            <v>11102</v>
          </cell>
          <cell r="C29">
            <v>418</v>
          </cell>
        </row>
        <row r="30">
          <cell r="B30">
            <v>18573</v>
          </cell>
          <cell r="C30">
            <v>416</v>
          </cell>
        </row>
      </sheetData>
      <sheetData sheetId="23"/>
      <sheetData sheetId="24">
        <row r="4">
          <cell r="B4">
            <v>1010269</v>
          </cell>
          <cell r="C4">
            <v>475</v>
          </cell>
        </row>
        <row r="5">
          <cell r="B5">
            <v>160901</v>
          </cell>
          <cell r="C5">
            <v>460</v>
          </cell>
        </row>
        <row r="7">
          <cell r="B7">
            <v>24662</v>
          </cell>
          <cell r="C7">
            <v>460</v>
          </cell>
        </row>
        <row r="8">
          <cell r="B8">
            <v>62051</v>
          </cell>
          <cell r="C8">
            <v>460</v>
          </cell>
        </row>
        <row r="9">
          <cell r="B9">
            <v>44373</v>
          </cell>
          <cell r="C9">
            <v>430</v>
          </cell>
        </row>
        <row r="10">
          <cell r="B10">
            <v>21195</v>
          </cell>
          <cell r="C10">
            <v>450</v>
          </cell>
        </row>
        <row r="11">
          <cell r="B11">
            <v>50532</v>
          </cell>
          <cell r="C11">
            <v>420</v>
          </cell>
        </row>
        <row r="12">
          <cell r="B12">
            <v>50202</v>
          </cell>
          <cell r="C12">
            <v>420</v>
          </cell>
        </row>
        <row r="13">
          <cell r="B13">
            <v>58195</v>
          </cell>
          <cell r="C13">
            <v>440</v>
          </cell>
        </row>
        <row r="14">
          <cell r="B14">
            <v>64703</v>
          </cell>
          <cell r="C14">
            <v>460</v>
          </cell>
        </row>
        <row r="15">
          <cell r="B15">
            <v>53786</v>
          </cell>
          <cell r="C15">
            <v>420</v>
          </cell>
        </row>
        <row r="16">
          <cell r="B16">
            <v>35137</v>
          </cell>
          <cell r="C16">
            <v>440</v>
          </cell>
        </row>
        <row r="18">
          <cell r="B18">
            <v>19502</v>
          </cell>
          <cell r="C18">
            <v>430</v>
          </cell>
        </row>
        <row r="19">
          <cell r="B19">
            <v>19991</v>
          </cell>
          <cell r="C19">
            <v>450</v>
          </cell>
        </row>
        <row r="20">
          <cell r="B20">
            <v>51165</v>
          </cell>
          <cell r="C20">
            <v>440</v>
          </cell>
        </row>
        <row r="21">
          <cell r="B21">
            <v>15617</v>
          </cell>
          <cell r="C21">
            <v>440</v>
          </cell>
        </row>
        <row r="22">
          <cell r="B22">
            <v>22065</v>
          </cell>
          <cell r="C22">
            <v>450</v>
          </cell>
        </row>
        <row r="23">
          <cell r="B23">
            <v>13774</v>
          </cell>
          <cell r="C23">
            <v>440</v>
          </cell>
        </row>
        <row r="24">
          <cell r="B24">
            <v>10943</v>
          </cell>
          <cell r="C24">
            <v>450</v>
          </cell>
        </row>
        <row r="25">
          <cell r="B25">
            <v>17219</v>
          </cell>
          <cell r="C25">
            <v>450</v>
          </cell>
        </row>
        <row r="26">
          <cell r="B26">
            <v>22455</v>
          </cell>
          <cell r="C26">
            <v>430</v>
          </cell>
        </row>
        <row r="27">
          <cell r="B27">
            <v>19530</v>
          </cell>
          <cell r="C27">
            <v>430</v>
          </cell>
        </row>
        <row r="28">
          <cell r="B28">
            <v>19311</v>
          </cell>
          <cell r="C28">
            <v>430</v>
          </cell>
        </row>
        <row r="29">
          <cell r="B29">
            <v>25641</v>
          </cell>
          <cell r="C29">
            <v>420</v>
          </cell>
        </row>
        <row r="30">
          <cell r="B30">
            <v>23113</v>
          </cell>
          <cell r="C30">
            <v>450</v>
          </cell>
        </row>
        <row r="32">
          <cell r="B32">
            <v>105719</v>
          </cell>
          <cell r="C32">
            <v>455</v>
          </cell>
        </row>
        <row r="33">
          <cell r="B33">
            <v>18632</v>
          </cell>
          <cell r="C33">
            <v>430</v>
          </cell>
        </row>
        <row r="34">
          <cell r="B34">
            <v>19503</v>
          </cell>
          <cell r="C34">
            <v>430</v>
          </cell>
        </row>
        <row r="35">
          <cell r="B35">
            <v>27455</v>
          </cell>
          <cell r="C35">
            <v>430</v>
          </cell>
        </row>
        <row r="36">
          <cell r="B36">
            <v>15749</v>
          </cell>
          <cell r="C36">
            <v>424</v>
          </cell>
        </row>
        <row r="37">
          <cell r="B37">
            <v>26938</v>
          </cell>
          <cell r="C37">
            <v>440</v>
          </cell>
        </row>
        <row r="38">
          <cell r="B38">
            <v>27303</v>
          </cell>
          <cell r="C38">
            <v>445</v>
          </cell>
        </row>
        <row r="39">
          <cell r="B39">
            <v>35256</v>
          </cell>
          <cell r="C39">
            <v>407</v>
          </cell>
        </row>
      </sheetData>
      <sheetData sheetId="25"/>
      <sheetData sheetId="26">
        <row r="4">
          <cell r="B4">
            <v>116580</v>
          </cell>
          <cell r="C4">
            <v>490</v>
          </cell>
        </row>
        <row r="5">
          <cell r="B5">
            <v>257285</v>
          </cell>
          <cell r="C5">
            <v>480</v>
          </cell>
        </row>
        <row r="7">
          <cell r="B7">
            <v>75226</v>
          </cell>
          <cell r="C7">
            <v>470</v>
          </cell>
        </row>
        <row r="8">
          <cell r="B8">
            <v>35488</v>
          </cell>
          <cell r="C8">
            <v>440</v>
          </cell>
        </row>
        <row r="9">
          <cell r="B9">
            <v>76470</v>
          </cell>
          <cell r="C9">
            <v>460</v>
          </cell>
        </row>
        <row r="10">
          <cell r="B10">
            <v>75186</v>
          </cell>
          <cell r="C10">
            <v>440</v>
          </cell>
        </row>
        <row r="11">
          <cell r="B11">
            <v>37651</v>
          </cell>
          <cell r="C11">
            <v>450</v>
          </cell>
        </row>
        <row r="12">
          <cell r="B12">
            <v>61987</v>
          </cell>
          <cell r="C12">
            <v>430</v>
          </cell>
        </row>
        <row r="13">
          <cell r="B13">
            <v>87203</v>
          </cell>
          <cell r="C13">
            <v>480</v>
          </cell>
        </row>
        <row r="14">
          <cell r="B14">
            <v>30067</v>
          </cell>
          <cell r="C14">
            <v>470</v>
          </cell>
        </row>
        <row r="15">
          <cell r="B15">
            <v>118001</v>
          </cell>
          <cell r="C15">
            <v>450</v>
          </cell>
        </row>
        <row r="16">
          <cell r="B16">
            <v>29585</v>
          </cell>
          <cell r="C16">
            <v>460</v>
          </cell>
        </row>
      </sheetData>
      <sheetData sheetId="27"/>
      <sheetData sheetId="28">
        <row r="4">
          <cell r="B4">
            <v>288050</v>
          </cell>
          <cell r="C4">
            <v>440</v>
          </cell>
        </row>
        <row r="6">
          <cell r="B6">
            <v>38922</v>
          </cell>
          <cell r="C6">
            <v>403</v>
          </cell>
        </row>
        <row r="7">
          <cell r="B7">
            <v>73123</v>
          </cell>
          <cell r="C7">
            <v>403</v>
          </cell>
        </row>
        <row r="8">
          <cell r="B8">
            <v>41098</v>
          </cell>
          <cell r="C8">
            <v>403</v>
          </cell>
        </row>
        <row r="9">
          <cell r="B9">
            <v>17129</v>
          </cell>
          <cell r="C9">
            <v>403</v>
          </cell>
        </row>
        <row r="10">
          <cell r="B10">
            <v>46450</v>
          </cell>
          <cell r="C10">
            <v>403</v>
          </cell>
        </row>
        <row r="11">
          <cell r="B11">
            <v>8409</v>
          </cell>
          <cell r="C11">
            <v>403</v>
          </cell>
        </row>
        <row r="12">
          <cell r="B12">
            <v>8080</v>
          </cell>
          <cell r="C12">
            <v>403</v>
          </cell>
        </row>
        <row r="13">
          <cell r="B13">
            <v>11170</v>
          </cell>
          <cell r="C13">
            <v>416</v>
          </cell>
        </row>
        <row r="14">
          <cell r="B14">
            <v>6805</v>
          </cell>
          <cell r="C14">
            <v>403</v>
          </cell>
        </row>
        <row r="15">
          <cell r="B15">
            <v>10985</v>
          </cell>
          <cell r="C15">
            <v>403</v>
          </cell>
        </row>
        <row r="16">
          <cell r="B16">
            <v>14041</v>
          </cell>
          <cell r="C16">
            <v>400</v>
          </cell>
        </row>
        <row r="17">
          <cell r="B17">
            <v>19366</v>
          </cell>
          <cell r="C17">
            <v>403</v>
          </cell>
        </row>
        <row r="18">
          <cell r="B18">
            <v>8451</v>
          </cell>
          <cell r="C18">
            <v>403</v>
          </cell>
        </row>
        <row r="19">
          <cell r="B19">
            <v>20577</v>
          </cell>
          <cell r="C19">
            <v>403</v>
          </cell>
        </row>
        <row r="20">
          <cell r="B20">
            <v>9028</v>
          </cell>
          <cell r="C20">
            <v>403</v>
          </cell>
        </row>
        <row r="21">
          <cell r="B21">
            <v>12938</v>
          </cell>
          <cell r="C21">
            <v>403</v>
          </cell>
        </row>
        <row r="22">
          <cell r="B22">
            <v>22586</v>
          </cell>
          <cell r="C22">
            <v>403</v>
          </cell>
        </row>
        <row r="24">
          <cell r="B24">
            <v>14936</v>
          </cell>
          <cell r="C24">
            <v>403</v>
          </cell>
        </row>
        <row r="25">
          <cell r="B25">
            <v>11514</v>
          </cell>
          <cell r="C25">
            <v>403</v>
          </cell>
        </row>
        <row r="26">
          <cell r="B26">
            <v>36227</v>
          </cell>
          <cell r="C26">
            <v>420</v>
          </cell>
        </row>
        <row r="27">
          <cell r="B27">
            <v>46616</v>
          </cell>
          <cell r="C27">
            <v>420</v>
          </cell>
        </row>
        <row r="28">
          <cell r="B28">
            <v>11805</v>
          </cell>
          <cell r="C28">
            <v>420</v>
          </cell>
        </row>
        <row r="29">
          <cell r="B29">
            <v>24120</v>
          </cell>
          <cell r="C29">
            <v>420</v>
          </cell>
        </row>
        <row r="30">
          <cell r="B30">
            <v>10255</v>
          </cell>
          <cell r="C30">
            <v>424</v>
          </cell>
        </row>
        <row r="31">
          <cell r="B31">
            <v>19813</v>
          </cell>
          <cell r="C31">
            <v>430</v>
          </cell>
        </row>
        <row r="32">
          <cell r="B32">
            <v>12194</v>
          </cell>
          <cell r="C32">
            <v>395</v>
          </cell>
        </row>
        <row r="33">
          <cell r="B33">
            <v>10844</v>
          </cell>
          <cell r="C33">
            <v>420</v>
          </cell>
        </row>
        <row r="34">
          <cell r="B34">
            <v>20696</v>
          </cell>
          <cell r="C34">
            <v>403</v>
          </cell>
        </row>
        <row r="36">
          <cell r="B36">
            <v>10229</v>
          </cell>
          <cell r="C36">
            <v>400</v>
          </cell>
        </row>
        <row r="37">
          <cell r="B37">
            <v>35317</v>
          </cell>
          <cell r="C37">
            <v>403</v>
          </cell>
        </row>
        <row r="38">
          <cell r="B38">
            <v>36112</v>
          </cell>
          <cell r="C38">
            <v>420</v>
          </cell>
        </row>
        <row r="39">
          <cell r="B39">
            <v>19795</v>
          </cell>
          <cell r="C39">
            <v>403</v>
          </cell>
        </row>
        <row r="40">
          <cell r="B40">
            <v>7537</v>
          </cell>
          <cell r="C40">
            <v>405</v>
          </cell>
        </row>
        <row r="41">
          <cell r="B41">
            <v>6476</v>
          </cell>
          <cell r="C41">
            <v>385</v>
          </cell>
        </row>
        <row r="42">
          <cell r="B42">
            <v>51447</v>
          </cell>
          <cell r="C42">
            <v>403</v>
          </cell>
        </row>
        <row r="43">
          <cell r="B43">
            <v>6370</v>
          </cell>
          <cell r="C43">
            <v>400</v>
          </cell>
        </row>
        <row r="44">
          <cell r="B44">
            <v>6298</v>
          </cell>
          <cell r="C44">
            <v>403</v>
          </cell>
        </row>
        <row r="45">
          <cell r="B45">
            <v>22180</v>
          </cell>
          <cell r="C45">
            <v>403</v>
          </cell>
        </row>
        <row r="46">
          <cell r="B46">
            <v>8567</v>
          </cell>
          <cell r="C46">
            <v>400</v>
          </cell>
        </row>
        <row r="47">
          <cell r="B47">
            <v>13963</v>
          </cell>
          <cell r="C47">
            <v>403</v>
          </cell>
        </row>
        <row r="48">
          <cell r="B48">
            <v>6319</v>
          </cell>
          <cell r="C48">
            <v>419</v>
          </cell>
        </row>
        <row r="49">
          <cell r="B49">
            <v>12096</v>
          </cell>
          <cell r="C49">
            <v>403</v>
          </cell>
        </row>
        <row r="50">
          <cell r="B50">
            <v>13737</v>
          </cell>
          <cell r="C50">
            <v>380</v>
          </cell>
        </row>
        <row r="51">
          <cell r="B51">
            <v>9312</v>
          </cell>
          <cell r="C51">
            <v>415</v>
          </cell>
        </row>
        <row r="52">
          <cell r="B52">
            <v>19392</v>
          </cell>
          <cell r="C52">
            <v>395</v>
          </cell>
        </row>
        <row r="53">
          <cell r="B53">
            <v>11525</v>
          </cell>
          <cell r="C53">
            <v>409</v>
          </cell>
        </row>
        <row r="54">
          <cell r="B54">
            <v>76451</v>
          </cell>
          <cell r="C54">
            <v>403</v>
          </cell>
        </row>
        <row r="55">
          <cell r="B55">
            <v>7267</v>
          </cell>
          <cell r="C55">
            <v>403</v>
          </cell>
        </row>
        <row r="56">
          <cell r="B56">
            <v>33680</v>
          </cell>
          <cell r="C56">
            <v>415</v>
          </cell>
        </row>
        <row r="57">
          <cell r="B57">
            <v>9092</v>
          </cell>
          <cell r="C57">
            <v>410</v>
          </cell>
        </row>
        <row r="58">
          <cell r="B58">
            <v>11161</v>
          </cell>
          <cell r="C58">
            <v>403</v>
          </cell>
        </row>
        <row r="59">
          <cell r="B59">
            <v>7983</v>
          </cell>
          <cell r="C59">
            <v>365</v>
          </cell>
        </row>
        <row r="61">
          <cell r="B61">
            <v>53333</v>
          </cell>
          <cell r="C61">
            <v>425</v>
          </cell>
        </row>
        <row r="62">
          <cell r="B62">
            <v>36631</v>
          </cell>
          <cell r="C62">
            <v>403</v>
          </cell>
        </row>
        <row r="63">
          <cell r="B63">
            <v>6297</v>
          </cell>
          <cell r="C63">
            <v>403</v>
          </cell>
        </row>
        <row r="64">
          <cell r="B64">
            <v>15422</v>
          </cell>
          <cell r="C64">
            <v>403</v>
          </cell>
        </row>
        <row r="65">
          <cell r="B65">
            <v>19650</v>
          </cell>
          <cell r="C65">
            <v>403</v>
          </cell>
        </row>
        <row r="66">
          <cell r="B66">
            <v>9401</v>
          </cell>
          <cell r="C66">
            <v>403</v>
          </cell>
        </row>
        <row r="67">
          <cell r="B67">
            <v>29277</v>
          </cell>
          <cell r="C67">
            <v>390</v>
          </cell>
        </row>
        <row r="68">
          <cell r="B68">
            <v>10513</v>
          </cell>
          <cell r="C68">
            <v>403</v>
          </cell>
        </row>
        <row r="69">
          <cell r="B69">
            <v>14175</v>
          </cell>
          <cell r="C69">
            <v>403</v>
          </cell>
        </row>
        <row r="70">
          <cell r="B70">
            <v>13225</v>
          </cell>
          <cell r="C70">
            <v>403</v>
          </cell>
        </row>
        <row r="71">
          <cell r="B71">
            <v>19096</v>
          </cell>
          <cell r="C71">
            <v>403</v>
          </cell>
        </row>
        <row r="72">
          <cell r="B72">
            <v>12550</v>
          </cell>
          <cell r="C72">
            <v>403</v>
          </cell>
        </row>
        <row r="73">
          <cell r="B73">
            <v>38087</v>
          </cell>
          <cell r="C73">
            <v>419</v>
          </cell>
        </row>
      </sheetData>
      <sheetData sheetId="29"/>
      <sheetData sheetId="30">
        <row r="4">
          <cell r="B4">
            <v>234624</v>
          </cell>
          <cell r="C4">
            <v>440</v>
          </cell>
        </row>
        <row r="5">
          <cell r="B5">
            <v>257336</v>
          </cell>
          <cell r="C5">
            <v>450</v>
          </cell>
        </row>
        <row r="7">
          <cell r="B7">
            <v>62994</v>
          </cell>
          <cell r="C7">
            <v>440</v>
          </cell>
        </row>
        <row r="8">
          <cell r="B8">
            <v>63784</v>
          </cell>
          <cell r="C8">
            <v>450</v>
          </cell>
        </row>
        <row r="9">
          <cell r="B9">
            <v>22642</v>
          </cell>
          <cell r="C9">
            <v>440</v>
          </cell>
        </row>
        <row r="10">
          <cell r="B10">
            <v>42128</v>
          </cell>
          <cell r="C10">
            <v>444</v>
          </cell>
        </row>
        <row r="11">
          <cell r="B11">
            <v>33018</v>
          </cell>
          <cell r="C11">
            <v>440</v>
          </cell>
        </row>
        <row r="12">
          <cell r="B12">
            <v>54479</v>
          </cell>
          <cell r="C12">
            <v>440</v>
          </cell>
        </row>
        <row r="13">
          <cell r="B13">
            <v>151578</v>
          </cell>
          <cell r="C13">
            <v>445</v>
          </cell>
        </row>
        <row r="14">
          <cell r="B14">
            <v>12984</v>
          </cell>
          <cell r="C14">
            <v>427</v>
          </cell>
        </row>
        <row r="16">
          <cell r="B16">
            <v>15859</v>
          </cell>
          <cell r="C16">
            <v>400</v>
          </cell>
        </row>
        <row r="17">
          <cell r="B17">
            <v>15545</v>
          </cell>
          <cell r="C17">
            <v>430</v>
          </cell>
        </row>
        <row r="18">
          <cell r="B18">
            <v>35861</v>
          </cell>
          <cell r="C18">
            <v>410</v>
          </cell>
        </row>
        <row r="19">
          <cell r="B19">
            <v>41698</v>
          </cell>
          <cell r="C19">
            <v>410</v>
          </cell>
        </row>
        <row r="20">
          <cell r="B20">
            <v>15364</v>
          </cell>
          <cell r="C20">
            <v>400</v>
          </cell>
        </row>
        <row r="21">
          <cell r="B21">
            <v>18926</v>
          </cell>
          <cell r="C21">
            <v>420</v>
          </cell>
        </row>
        <row r="22">
          <cell r="B22">
            <v>29701</v>
          </cell>
          <cell r="C22">
            <v>403</v>
          </cell>
        </row>
        <row r="23">
          <cell r="B23">
            <v>75312</v>
          </cell>
          <cell r="C23">
            <v>450</v>
          </cell>
        </row>
        <row r="24">
          <cell r="B24">
            <v>51857</v>
          </cell>
          <cell r="C24">
            <v>410</v>
          </cell>
        </row>
      </sheetData>
      <sheetData sheetId="31"/>
      <sheetData sheetId="32">
        <row r="4">
          <cell r="B4">
            <v>24649</v>
          </cell>
          <cell r="C4">
            <v>395</v>
          </cell>
        </row>
        <row r="5">
          <cell r="B5">
            <v>12058</v>
          </cell>
          <cell r="C5">
            <v>403</v>
          </cell>
        </row>
        <row r="6">
          <cell r="B6">
            <v>17523</v>
          </cell>
          <cell r="C6">
            <v>403</v>
          </cell>
        </row>
        <row r="7">
          <cell r="B7">
            <v>12245</v>
          </cell>
          <cell r="C7">
            <v>405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2">
          <cell r="B12">
            <v>19723</v>
          </cell>
          <cell r="C12">
            <v>403</v>
          </cell>
        </row>
        <row r="13">
          <cell r="B13">
            <v>14311</v>
          </cell>
          <cell r="C13">
            <v>403</v>
          </cell>
        </row>
        <row r="14">
          <cell r="B14">
            <v>14385</v>
          </cell>
          <cell r="C14">
            <v>405</v>
          </cell>
        </row>
        <row r="15">
          <cell r="B15">
            <v>7206</v>
          </cell>
          <cell r="C15">
            <v>403</v>
          </cell>
        </row>
        <row r="16">
          <cell r="B16">
            <v>18384</v>
          </cell>
          <cell r="C16">
            <v>420</v>
          </cell>
        </row>
        <row r="17">
          <cell r="B17">
            <v>15462</v>
          </cell>
          <cell r="C17">
            <v>405</v>
          </cell>
        </row>
        <row r="18">
          <cell r="B18">
            <v>31011</v>
          </cell>
          <cell r="C18">
            <v>413</v>
          </cell>
        </row>
        <row r="19">
          <cell r="B19">
            <v>23974</v>
          </cell>
          <cell r="C19">
            <v>410</v>
          </cell>
        </row>
        <row r="20">
          <cell r="B20">
            <v>13707</v>
          </cell>
          <cell r="C20">
            <v>403</v>
          </cell>
        </row>
        <row r="21">
          <cell r="B21">
            <v>103249</v>
          </cell>
          <cell r="C21">
            <v>450</v>
          </cell>
        </row>
        <row r="22">
          <cell r="B22">
            <v>20683</v>
          </cell>
          <cell r="C22">
            <v>419</v>
          </cell>
        </row>
      </sheetData>
      <sheetData sheetId="33"/>
      <sheetData sheetId="34">
        <row r="4">
          <cell r="B4">
            <v>110049</v>
          </cell>
          <cell r="C4">
            <v>450</v>
          </cell>
        </row>
        <row r="5">
          <cell r="B5">
            <v>159816</v>
          </cell>
          <cell r="C5">
            <v>450</v>
          </cell>
        </row>
        <row r="6">
          <cell r="B6">
            <v>349596</v>
          </cell>
          <cell r="C6">
            <v>440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 EW RB"/>
      <sheetName val="Gru-Aachen"/>
      <sheetName val="Gew-Aachen"/>
      <sheetName val="Gru-Arnsberg"/>
      <sheetName val="Gew-Arnsberg"/>
      <sheetName val="Gru-Bielefeld"/>
      <sheetName val="Gew-Bielefeld"/>
      <sheetName val="Gru-Bochum"/>
      <sheetName val="Gew-Bochum"/>
      <sheetName val="Gru-Bonn"/>
      <sheetName val="Gew-Bonn"/>
      <sheetName val="Gru-Detmold"/>
      <sheetName val="Gew-Detmold"/>
      <sheetName val="Gru-Dortmund"/>
      <sheetName val="Gew-Dortmund"/>
      <sheetName val="Gru-Düsseldorf"/>
      <sheetName val="Gew-Düsseldorf"/>
      <sheetName val="Gru-Duisburg"/>
      <sheetName val="Gew-Duisburg"/>
      <sheetName val="Gru-Essen"/>
      <sheetName val="Gew-Essen"/>
      <sheetName val="Gru-Köln"/>
      <sheetName val="Gew-Köln"/>
      <sheetName val="Gru-Hagen"/>
      <sheetName val="Gew-Hagen"/>
      <sheetName val="Gru-Vestische Gruppe"/>
      <sheetName val="Gew-Vestische Gruppe"/>
      <sheetName val="Gru-Münster"/>
      <sheetName val="Gew-Münster"/>
      <sheetName val="Gru-Neuss"/>
      <sheetName val="Gew-Neuss"/>
      <sheetName val="Gru-Siegen"/>
      <sheetName val="Gew-Siegen"/>
      <sheetName val="Gru-Wuppertal"/>
      <sheetName val="Gew-Wuppertal"/>
    </sheetNames>
    <sheetDataSet>
      <sheetData sheetId="0"/>
      <sheetData sheetId="1"/>
      <sheetData sheetId="2">
        <row r="4">
          <cell r="B4">
            <v>259684</v>
          </cell>
        </row>
        <row r="6">
          <cell r="B6">
            <v>45168</v>
          </cell>
        </row>
        <row r="7">
          <cell r="B7">
            <v>27873</v>
          </cell>
        </row>
        <row r="8">
          <cell r="B8">
            <v>55478</v>
          </cell>
        </row>
        <row r="9">
          <cell r="B9">
            <v>46340</v>
          </cell>
        </row>
        <row r="10">
          <cell r="B10">
            <v>12377</v>
          </cell>
        </row>
        <row r="11">
          <cell r="B11">
            <v>8248</v>
          </cell>
        </row>
        <row r="12">
          <cell r="B12">
            <v>15409</v>
          </cell>
        </row>
        <row r="13">
          <cell r="B13">
            <v>57317</v>
          </cell>
        </row>
        <row r="14">
          <cell r="B14">
            <v>37956</v>
          </cell>
        </row>
        <row r="16">
          <cell r="B16">
            <v>13891</v>
          </cell>
        </row>
        <row r="17">
          <cell r="B17">
            <v>92518</v>
          </cell>
        </row>
        <row r="18">
          <cell r="B18">
            <v>4406</v>
          </cell>
        </row>
        <row r="19">
          <cell r="B19">
            <v>8639</v>
          </cell>
        </row>
        <row r="20">
          <cell r="B20">
            <v>6828</v>
          </cell>
        </row>
        <row r="21">
          <cell r="B21">
            <v>32983</v>
          </cell>
        </row>
        <row r="22">
          <cell r="B22">
            <v>17727</v>
          </cell>
        </row>
        <row r="23">
          <cell r="B23">
            <v>14063</v>
          </cell>
        </row>
        <row r="24">
          <cell r="B24">
            <v>13452</v>
          </cell>
        </row>
        <row r="25">
          <cell r="B25">
            <v>9782</v>
          </cell>
        </row>
        <row r="26">
          <cell r="B26">
            <v>10619</v>
          </cell>
        </row>
        <row r="27">
          <cell r="B27">
            <v>13960</v>
          </cell>
        </row>
        <row r="28">
          <cell r="B28">
            <v>10925</v>
          </cell>
        </row>
        <row r="29">
          <cell r="B29">
            <v>8143</v>
          </cell>
        </row>
        <row r="30">
          <cell r="B30">
            <v>8938</v>
          </cell>
        </row>
        <row r="32">
          <cell r="B32">
            <v>18368</v>
          </cell>
        </row>
        <row r="33">
          <cell r="B33">
            <v>8138</v>
          </cell>
        </row>
        <row r="34">
          <cell r="B34">
            <v>4095</v>
          </cell>
        </row>
        <row r="35">
          <cell r="B35">
            <v>55696</v>
          </cell>
        </row>
        <row r="36">
          <cell r="B36">
            <v>8140</v>
          </cell>
        </row>
        <row r="37">
          <cell r="B37">
            <v>11618</v>
          </cell>
        </row>
        <row r="38">
          <cell r="B38">
            <v>27158</v>
          </cell>
        </row>
        <row r="39">
          <cell r="B39">
            <v>7627</v>
          </cell>
        </row>
        <row r="40">
          <cell r="B40">
            <v>13210</v>
          </cell>
        </row>
        <row r="41">
          <cell r="B41">
            <v>16565</v>
          </cell>
        </row>
        <row r="42">
          <cell r="B42">
            <v>19970</v>
          </cell>
        </row>
        <row r="44">
          <cell r="B44">
            <v>44517</v>
          </cell>
        </row>
        <row r="45">
          <cell r="B45">
            <v>11680</v>
          </cell>
        </row>
        <row r="46">
          <cell r="B46">
            <v>28350</v>
          </cell>
        </row>
        <row r="47">
          <cell r="B47">
            <v>40693</v>
          </cell>
        </row>
        <row r="48">
          <cell r="B48">
            <v>38996</v>
          </cell>
        </row>
        <row r="49">
          <cell r="B49">
            <v>10242</v>
          </cell>
        </row>
        <row r="50">
          <cell r="B50">
            <v>24744</v>
          </cell>
        </row>
        <row r="51">
          <cell r="B51">
            <v>9126</v>
          </cell>
        </row>
        <row r="52">
          <cell r="B52">
            <v>17403</v>
          </cell>
        </row>
        <row r="53">
          <cell r="B53">
            <v>29002</v>
          </cell>
        </row>
      </sheetData>
      <sheetData sheetId="3"/>
      <sheetData sheetId="4">
        <row r="4">
          <cell r="B4">
            <v>73687</v>
          </cell>
        </row>
        <row r="5">
          <cell r="B5">
            <v>11058</v>
          </cell>
        </row>
        <row r="6">
          <cell r="B6">
            <v>26012</v>
          </cell>
        </row>
        <row r="7">
          <cell r="B7">
            <v>9012</v>
          </cell>
        </row>
        <row r="8">
          <cell r="B8">
            <v>4380</v>
          </cell>
        </row>
        <row r="9">
          <cell r="B9">
            <v>20465</v>
          </cell>
        </row>
        <row r="10">
          <cell r="B10">
            <v>7823</v>
          </cell>
        </row>
        <row r="11">
          <cell r="B11">
            <v>30559</v>
          </cell>
        </row>
        <row r="12">
          <cell r="B12">
            <v>14869</v>
          </cell>
        </row>
        <row r="13">
          <cell r="B13">
            <v>25015</v>
          </cell>
        </row>
        <row r="14">
          <cell r="B14">
            <v>28298</v>
          </cell>
        </row>
        <row r="15">
          <cell r="B15">
            <v>13424</v>
          </cell>
        </row>
        <row r="33">
          <cell r="B33">
            <v>10482</v>
          </cell>
        </row>
        <row r="34">
          <cell r="B34">
            <v>11759</v>
          </cell>
        </row>
        <row r="35">
          <cell r="B35">
            <v>12566</v>
          </cell>
        </row>
        <row r="36">
          <cell r="B36">
            <v>15728</v>
          </cell>
        </row>
        <row r="37">
          <cell r="B37">
            <v>20705</v>
          </cell>
        </row>
        <row r="38">
          <cell r="B38">
            <v>12237</v>
          </cell>
        </row>
        <row r="39">
          <cell r="B39">
            <v>67126</v>
          </cell>
        </row>
        <row r="40">
          <cell r="B40">
            <v>11277</v>
          </cell>
        </row>
        <row r="41">
          <cell r="B41">
            <v>10340</v>
          </cell>
        </row>
        <row r="42">
          <cell r="B42">
            <v>48692</v>
          </cell>
        </row>
        <row r="43">
          <cell r="B43">
            <v>26752</v>
          </cell>
        </row>
        <row r="44">
          <cell r="B44">
            <v>12325</v>
          </cell>
        </row>
        <row r="45">
          <cell r="B45">
            <v>32219</v>
          </cell>
        </row>
        <row r="46">
          <cell r="B46">
            <v>11820</v>
          </cell>
        </row>
      </sheetData>
      <sheetData sheetId="5"/>
      <sheetData sheetId="6">
        <row r="4">
          <cell r="B4">
            <v>323816</v>
          </cell>
        </row>
        <row r="6">
          <cell r="B6">
            <v>8525</v>
          </cell>
        </row>
        <row r="7">
          <cell r="B7">
            <v>96965</v>
          </cell>
        </row>
        <row r="8">
          <cell r="B8">
            <v>21119</v>
          </cell>
        </row>
        <row r="9">
          <cell r="B9">
            <v>24232</v>
          </cell>
        </row>
        <row r="10">
          <cell r="B10">
            <v>16045</v>
          </cell>
        </row>
        <row r="11">
          <cell r="B11">
            <v>8045</v>
          </cell>
        </row>
        <row r="12">
          <cell r="B12">
            <v>47659</v>
          </cell>
        </row>
        <row r="13">
          <cell r="B13">
            <v>28922</v>
          </cell>
        </row>
        <row r="14">
          <cell r="B14">
            <v>26181</v>
          </cell>
        </row>
        <row r="15">
          <cell r="B15">
            <v>19824</v>
          </cell>
        </row>
        <row r="16">
          <cell r="B16">
            <v>25209</v>
          </cell>
        </row>
        <row r="17">
          <cell r="B17">
            <v>20917</v>
          </cell>
        </row>
        <row r="18">
          <cell r="B18">
            <v>11332</v>
          </cell>
        </row>
        <row r="20">
          <cell r="B20">
            <v>44379</v>
          </cell>
        </row>
        <row r="21">
          <cell r="B21">
            <v>19897</v>
          </cell>
        </row>
        <row r="22">
          <cell r="B22">
            <v>63976</v>
          </cell>
        </row>
        <row r="23">
          <cell r="B23">
            <v>19658</v>
          </cell>
        </row>
        <row r="24">
          <cell r="B24">
            <v>16024</v>
          </cell>
        </row>
        <row r="25">
          <cell r="B25">
            <v>40025</v>
          </cell>
        </row>
        <row r="26">
          <cell r="B26">
            <v>9734</v>
          </cell>
        </row>
        <row r="27">
          <cell r="B27">
            <v>14702</v>
          </cell>
        </row>
        <row r="28">
          <cell r="B28">
            <v>19034</v>
          </cell>
        </row>
        <row r="30">
          <cell r="B30">
            <v>18793</v>
          </cell>
        </row>
        <row r="31">
          <cell r="B31">
            <v>13752</v>
          </cell>
        </row>
        <row r="32">
          <cell r="B32">
            <v>8999</v>
          </cell>
        </row>
        <row r="33">
          <cell r="B33">
            <v>16651</v>
          </cell>
        </row>
        <row r="34">
          <cell r="B34">
            <v>30892</v>
          </cell>
        </row>
        <row r="35">
          <cell r="B35">
            <v>5160</v>
          </cell>
        </row>
        <row r="36">
          <cell r="B36">
            <v>6416</v>
          </cell>
        </row>
        <row r="37">
          <cell r="B37">
            <v>12974</v>
          </cell>
        </row>
        <row r="38">
          <cell r="B38">
            <v>23280</v>
          </cell>
        </row>
        <row r="39">
          <cell r="B39">
            <v>8415</v>
          </cell>
        </row>
        <row r="41">
          <cell r="B41">
            <v>48037</v>
          </cell>
        </row>
        <row r="42">
          <cell r="B42">
            <v>25022</v>
          </cell>
        </row>
        <row r="43">
          <cell r="B43">
            <v>15939</v>
          </cell>
        </row>
        <row r="44">
          <cell r="B44">
            <v>13214</v>
          </cell>
        </row>
        <row r="45">
          <cell r="B45">
            <v>25710</v>
          </cell>
        </row>
        <row r="46">
          <cell r="B46">
            <v>81849</v>
          </cell>
        </row>
        <row r="47">
          <cell r="B47">
            <v>25394</v>
          </cell>
        </row>
        <row r="48">
          <cell r="B48">
            <v>34912</v>
          </cell>
        </row>
        <row r="49">
          <cell r="B49">
            <v>12688</v>
          </cell>
        </row>
        <row r="50">
          <cell r="B50">
            <v>15542</v>
          </cell>
        </row>
        <row r="51">
          <cell r="B51">
            <v>13498</v>
          </cell>
        </row>
        <row r="53">
          <cell r="B53">
            <v>9190</v>
          </cell>
        </row>
        <row r="54">
          <cell r="B54">
            <v>15345</v>
          </cell>
        </row>
        <row r="55">
          <cell r="B55">
            <v>12258</v>
          </cell>
        </row>
        <row r="56">
          <cell r="B56">
            <v>13384</v>
          </cell>
        </row>
        <row r="57">
          <cell r="B57">
            <v>21320</v>
          </cell>
        </row>
        <row r="58">
          <cell r="B58">
            <v>30150</v>
          </cell>
        </row>
        <row r="59">
          <cell r="B59">
            <v>16090</v>
          </cell>
        </row>
        <row r="60">
          <cell r="B60">
            <v>10834</v>
          </cell>
        </row>
        <row r="61">
          <cell r="B61">
            <v>147412</v>
          </cell>
        </row>
        <row r="62">
          <cell r="B62">
            <v>24963</v>
          </cell>
        </row>
      </sheetData>
      <sheetData sheetId="7"/>
      <sheetData sheetId="8">
        <row r="4">
          <cell r="B4">
            <v>373088</v>
          </cell>
        </row>
        <row r="5">
          <cell r="B5">
            <v>163816</v>
          </cell>
        </row>
        <row r="7">
          <cell r="B7">
            <v>55352</v>
          </cell>
        </row>
        <row r="8">
          <cell r="B8">
            <v>97770</v>
          </cell>
        </row>
      </sheetData>
      <sheetData sheetId="9"/>
      <sheetData sheetId="10">
        <row r="4">
          <cell r="B4">
            <v>328619</v>
          </cell>
        </row>
        <row r="6">
          <cell r="B6">
            <v>22866</v>
          </cell>
        </row>
        <row r="7">
          <cell r="B7">
            <v>25419</v>
          </cell>
        </row>
        <row r="8">
          <cell r="B8">
            <v>48746</v>
          </cell>
        </row>
        <row r="9">
          <cell r="B9">
            <v>19365</v>
          </cell>
        </row>
        <row r="10">
          <cell r="B10">
            <v>46564</v>
          </cell>
        </row>
        <row r="11">
          <cell r="B11">
            <v>40724</v>
          </cell>
        </row>
        <row r="12">
          <cell r="B12">
            <v>31200</v>
          </cell>
        </row>
        <row r="13">
          <cell r="B13">
            <v>24271</v>
          </cell>
        </row>
        <row r="14">
          <cell r="B14">
            <v>14907</v>
          </cell>
        </row>
        <row r="15">
          <cell r="B15">
            <v>20464</v>
          </cell>
        </row>
        <row r="16">
          <cell r="B16">
            <v>37757</v>
          </cell>
        </row>
        <row r="17">
          <cell r="B17">
            <v>27569</v>
          </cell>
        </row>
        <row r="18">
          <cell r="B18">
            <v>10676</v>
          </cell>
        </row>
        <row r="19">
          <cell r="B19">
            <v>55785</v>
          </cell>
        </row>
        <row r="20">
          <cell r="B20">
            <v>39980</v>
          </cell>
        </row>
        <row r="21">
          <cell r="B21">
            <v>18144</v>
          </cell>
        </row>
        <row r="22">
          <cell r="B22">
            <v>75594</v>
          </cell>
        </row>
        <row r="23">
          <cell r="B23">
            <v>20473</v>
          </cell>
        </row>
        <row r="24">
          <cell r="B24">
            <v>20253</v>
          </cell>
        </row>
      </sheetData>
      <sheetData sheetId="11"/>
      <sheetData sheetId="12">
        <row r="4">
          <cell r="B4">
            <v>9481</v>
          </cell>
        </row>
        <row r="5">
          <cell r="B5">
            <v>53799</v>
          </cell>
        </row>
        <row r="6">
          <cell r="B6">
            <v>8757</v>
          </cell>
        </row>
        <row r="7">
          <cell r="B7">
            <v>15926</v>
          </cell>
        </row>
        <row r="8">
          <cell r="B8">
            <v>72612</v>
          </cell>
        </row>
        <row r="9">
          <cell r="B9">
            <v>8084</v>
          </cell>
        </row>
        <row r="10">
          <cell r="B10">
            <v>11912</v>
          </cell>
        </row>
        <row r="11">
          <cell r="B11">
            <v>17524</v>
          </cell>
        </row>
        <row r="12">
          <cell r="B12">
            <v>14231</v>
          </cell>
        </row>
        <row r="13">
          <cell r="B13">
            <v>34969</v>
          </cell>
        </row>
        <row r="14">
          <cell r="B14">
            <v>41027</v>
          </cell>
        </row>
        <row r="15">
          <cell r="B15">
            <v>16087</v>
          </cell>
        </row>
        <row r="16">
          <cell r="B16">
            <v>10181</v>
          </cell>
        </row>
        <row r="17">
          <cell r="B17">
            <v>16606</v>
          </cell>
        </row>
        <row r="18">
          <cell r="B18">
            <v>8650</v>
          </cell>
        </row>
        <row r="19">
          <cell r="B19">
            <v>8809</v>
          </cell>
        </row>
      </sheetData>
      <sheetData sheetId="13"/>
      <sheetData sheetId="14">
        <row r="4">
          <cell r="B4">
            <v>580961</v>
          </cell>
        </row>
        <row r="5">
          <cell r="B5">
            <v>182150</v>
          </cell>
        </row>
        <row r="7">
          <cell r="B7">
            <v>50047</v>
          </cell>
        </row>
        <row r="8">
          <cell r="B8">
            <v>18398</v>
          </cell>
        </row>
        <row r="9">
          <cell r="B9">
            <v>21679</v>
          </cell>
        </row>
        <row r="10">
          <cell r="B10">
            <v>17066</v>
          </cell>
        </row>
        <row r="11">
          <cell r="B11">
            <v>44013</v>
          </cell>
        </row>
        <row r="12">
          <cell r="B12">
            <v>86645</v>
          </cell>
        </row>
        <row r="13">
          <cell r="B13">
            <v>47924</v>
          </cell>
        </row>
        <row r="14">
          <cell r="B14">
            <v>26682</v>
          </cell>
        </row>
        <row r="15">
          <cell r="B15">
            <v>66101</v>
          </cell>
        </row>
        <row r="16">
          <cell r="B16">
            <v>29882</v>
          </cell>
        </row>
      </sheetData>
      <sheetData sheetId="15"/>
      <sheetData sheetId="16">
        <row r="4">
          <cell r="B4">
            <v>593442</v>
          </cell>
        </row>
        <row r="6">
          <cell r="B6">
            <v>46067</v>
          </cell>
        </row>
        <row r="7">
          <cell r="B7">
            <v>29325</v>
          </cell>
        </row>
        <row r="8">
          <cell r="B8">
            <v>26413</v>
          </cell>
        </row>
        <row r="9">
          <cell r="B9">
            <v>55631</v>
          </cell>
        </row>
        <row r="10">
          <cell r="B10">
            <v>59246</v>
          </cell>
        </row>
        <row r="11">
          <cell r="B11">
            <v>39021</v>
          </cell>
        </row>
        <row r="12">
          <cell r="B12">
            <v>42917</v>
          </cell>
        </row>
        <row r="13">
          <cell r="B13">
            <v>90929</v>
          </cell>
        </row>
        <row r="14">
          <cell r="B14">
            <v>83376</v>
          </cell>
        </row>
        <row r="15">
          <cell r="B15">
            <v>21143</v>
          </cell>
        </row>
      </sheetData>
      <sheetData sheetId="17"/>
      <sheetData sheetId="18">
        <row r="4">
          <cell r="B4">
            <v>487467</v>
          </cell>
        </row>
        <row r="6">
          <cell r="B6">
            <v>13159</v>
          </cell>
        </row>
        <row r="7">
          <cell r="B7">
            <v>29754</v>
          </cell>
        </row>
        <row r="8">
          <cell r="B8">
            <v>33636</v>
          </cell>
        </row>
        <row r="9">
          <cell r="B9">
            <v>34322</v>
          </cell>
        </row>
        <row r="10">
          <cell r="B10">
            <v>11840</v>
          </cell>
        </row>
        <row r="11">
          <cell r="B11">
            <v>13862</v>
          </cell>
        </row>
        <row r="12">
          <cell r="B12">
            <v>12674</v>
          </cell>
        </row>
        <row r="13">
          <cell r="B13">
            <v>28377</v>
          </cell>
        </row>
        <row r="14">
          <cell r="B14">
            <v>49667</v>
          </cell>
        </row>
        <row r="15">
          <cell r="B15">
            <v>9981</v>
          </cell>
        </row>
        <row r="16">
          <cell r="B16">
            <v>22077</v>
          </cell>
        </row>
        <row r="17">
          <cell r="B17">
            <v>6714</v>
          </cell>
        </row>
        <row r="18">
          <cell r="B18">
            <v>15577</v>
          </cell>
        </row>
        <row r="19">
          <cell r="B19">
            <v>8106</v>
          </cell>
        </row>
        <row r="20">
          <cell r="B20">
            <v>7965</v>
          </cell>
        </row>
        <row r="21">
          <cell r="B21">
            <v>10792</v>
          </cell>
        </row>
        <row r="23">
          <cell r="B23">
            <v>12684</v>
          </cell>
        </row>
        <row r="24">
          <cell r="B24">
            <v>69094</v>
          </cell>
        </row>
        <row r="25">
          <cell r="B25">
            <v>27571</v>
          </cell>
        </row>
        <row r="26">
          <cell r="B26">
            <v>13512</v>
          </cell>
        </row>
        <row r="27">
          <cell r="B27">
            <v>38174</v>
          </cell>
        </row>
        <row r="28">
          <cell r="B28">
            <v>104993</v>
          </cell>
        </row>
        <row r="29">
          <cell r="B29">
            <v>27637</v>
          </cell>
        </row>
        <row r="30">
          <cell r="B30">
            <v>31499</v>
          </cell>
        </row>
        <row r="31">
          <cell r="B31">
            <v>13666</v>
          </cell>
        </row>
        <row r="32">
          <cell r="B32">
            <v>8648</v>
          </cell>
        </row>
        <row r="33">
          <cell r="B33">
            <v>37043</v>
          </cell>
        </row>
        <row r="34">
          <cell r="B34">
            <v>60591</v>
          </cell>
        </row>
        <row r="35">
          <cell r="B35">
            <v>21543</v>
          </cell>
        </row>
      </sheetData>
      <sheetData sheetId="19"/>
      <sheetData sheetId="20">
        <row r="4">
          <cell r="B4">
            <v>572856</v>
          </cell>
        </row>
        <row r="5">
          <cell r="B5">
            <v>167069</v>
          </cell>
        </row>
        <row r="6">
          <cell r="B6">
            <v>212682</v>
          </cell>
        </row>
      </sheetData>
      <sheetData sheetId="21"/>
      <sheetData sheetId="22">
        <row r="4">
          <cell r="B4">
            <v>1021258</v>
          </cell>
        </row>
        <row r="5">
          <cell r="B5">
            <v>161272</v>
          </cell>
        </row>
        <row r="7">
          <cell r="B7">
            <v>24608</v>
          </cell>
        </row>
        <row r="8">
          <cell r="B8">
            <v>61984</v>
          </cell>
        </row>
        <row r="9">
          <cell r="B9">
            <v>44470</v>
          </cell>
        </row>
        <row r="10">
          <cell r="B10">
            <v>21244</v>
          </cell>
        </row>
        <row r="11">
          <cell r="B11">
            <v>50499</v>
          </cell>
        </row>
        <row r="12">
          <cell r="B12">
            <v>50695</v>
          </cell>
        </row>
        <row r="13">
          <cell r="B13">
            <v>59086</v>
          </cell>
        </row>
        <row r="14">
          <cell r="B14">
            <v>64828</v>
          </cell>
        </row>
        <row r="15">
          <cell r="B15">
            <v>53958</v>
          </cell>
        </row>
        <row r="16">
          <cell r="B16">
            <v>35043</v>
          </cell>
        </row>
        <row r="18">
          <cell r="B18">
            <v>19660</v>
          </cell>
        </row>
        <row r="19">
          <cell r="B19">
            <v>19923</v>
          </cell>
        </row>
        <row r="20">
          <cell r="B20">
            <v>50820</v>
          </cell>
        </row>
        <row r="21">
          <cell r="B21">
            <v>15567</v>
          </cell>
        </row>
        <row r="22">
          <cell r="B22">
            <v>21967</v>
          </cell>
        </row>
        <row r="23">
          <cell r="B23">
            <v>13654</v>
          </cell>
        </row>
        <row r="24">
          <cell r="B24">
            <v>10820</v>
          </cell>
        </row>
        <row r="25">
          <cell r="B25">
            <v>17161</v>
          </cell>
        </row>
        <row r="26">
          <cell r="B26">
            <v>22222</v>
          </cell>
        </row>
        <row r="27">
          <cell r="B27">
            <v>19402</v>
          </cell>
        </row>
        <row r="28">
          <cell r="B28">
            <v>19295</v>
          </cell>
        </row>
        <row r="29">
          <cell r="B29">
            <v>25568</v>
          </cell>
        </row>
        <row r="30">
          <cell r="B30">
            <v>22993</v>
          </cell>
        </row>
        <row r="32">
          <cell r="B32">
            <v>105888</v>
          </cell>
        </row>
        <row r="33">
          <cell r="B33">
            <v>18661</v>
          </cell>
        </row>
        <row r="34">
          <cell r="B34">
            <v>19429</v>
          </cell>
        </row>
        <row r="35">
          <cell r="B35">
            <v>27421</v>
          </cell>
        </row>
        <row r="36">
          <cell r="B36">
            <v>15734</v>
          </cell>
        </row>
        <row r="37">
          <cell r="B37">
            <v>26726</v>
          </cell>
        </row>
        <row r="38">
          <cell r="B38">
            <v>27240</v>
          </cell>
        </row>
        <row r="39">
          <cell r="B39">
            <v>35054</v>
          </cell>
        </row>
      </sheetData>
      <sheetData sheetId="23"/>
      <sheetData sheetId="24">
        <row r="4">
          <cell r="B4">
            <v>186807</v>
          </cell>
        </row>
        <row r="6">
          <cell r="B6">
            <v>9157</v>
          </cell>
        </row>
        <row r="7">
          <cell r="B7">
            <v>30073</v>
          </cell>
        </row>
        <row r="8">
          <cell r="B8">
            <v>31337</v>
          </cell>
        </row>
        <row r="10">
          <cell r="B10">
            <v>24199</v>
          </cell>
        </row>
        <row r="11">
          <cell r="B11">
            <v>28349</v>
          </cell>
        </row>
        <row r="12">
          <cell r="B12">
            <v>25159</v>
          </cell>
        </row>
        <row r="13">
          <cell r="B13">
            <v>27945</v>
          </cell>
        </row>
        <row r="16">
          <cell r="B16">
            <v>17915</v>
          </cell>
        </row>
        <row r="17">
          <cell r="B17">
            <v>11716</v>
          </cell>
        </row>
        <row r="18">
          <cell r="B18">
            <v>16573</v>
          </cell>
        </row>
        <row r="19">
          <cell r="B19">
            <v>37945</v>
          </cell>
        </row>
        <row r="20">
          <cell r="B20">
            <v>7129</v>
          </cell>
        </row>
        <row r="21">
          <cell r="B21">
            <v>94218</v>
          </cell>
        </row>
        <row r="22">
          <cell r="B22">
            <v>17017</v>
          </cell>
        </row>
        <row r="23">
          <cell r="B23">
            <v>75093</v>
          </cell>
        </row>
        <row r="24">
          <cell r="B24">
            <v>20693</v>
          </cell>
        </row>
        <row r="25">
          <cell r="B25">
            <v>54962</v>
          </cell>
        </row>
        <row r="26">
          <cell r="B26">
            <v>6598</v>
          </cell>
        </row>
        <row r="27">
          <cell r="B27">
            <v>12002</v>
          </cell>
        </row>
        <row r="28">
          <cell r="B28">
            <v>26053</v>
          </cell>
        </row>
        <row r="29">
          <cell r="B29">
            <v>10918</v>
          </cell>
        </row>
        <row r="30">
          <cell r="B30">
            <v>18437</v>
          </cell>
        </row>
      </sheetData>
      <sheetData sheetId="25"/>
      <sheetData sheetId="26">
        <row r="4">
          <cell r="B4">
            <v>116127</v>
          </cell>
        </row>
        <row r="5">
          <cell r="B5">
            <v>256336</v>
          </cell>
        </row>
        <row r="7">
          <cell r="B7">
            <v>74842</v>
          </cell>
        </row>
        <row r="8">
          <cell r="B8">
            <v>35517</v>
          </cell>
        </row>
        <row r="9">
          <cell r="B9">
            <v>76033</v>
          </cell>
        </row>
        <row r="10">
          <cell r="B10">
            <v>75074</v>
          </cell>
        </row>
        <row r="11">
          <cell r="B11">
            <v>37600</v>
          </cell>
        </row>
        <row r="12">
          <cell r="B12">
            <v>61476</v>
          </cell>
        </row>
        <row r="13">
          <cell r="B13">
            <v>86792</v>
          </cell>
        </row>
        <row r="14">
          <cell r="B14">
            <v>29899</v>
          </cell>
        </row>
        <row r="15">
          <cell r="B15">
            <v>117530</v>
          </cell>
        </row>
        <row r="16">
          <cell r="B16">
            <v>29486</v>
          </cell>
        </row>
      </sheetData>
      <sheetData sheetId="27"/>
      <sheetData sheetId="28">
        <row r="4">
          <cell r="B4">
            <v>292613</v>
          </cell>
        </row>
        <row r="6">
          <cell r="B6">
            <v>38978</v>
          </cell>
        </row>
        <row r="7">
          <cell r="B7">
            <v>72949</v>
          </cell>
        </row>
        <row r="8">
          <cell r="B8">
            <v>41006</v>
          </cell>
        </row>
        <row r="9">
          <cell r="B9">
            <v>17092</v>
          </cell>
        </row>
        <row r="10">
          <cell r="B10">
            <v>46503</v>
          </cell>
        </row>
        <row r="11">
          <cell r="B11">
            <v>8430</v>
          </cell>
        </row>
        <row r="12">
          <cell r="B12">
            <v>8077</v>
          </cell>
        </row>
        <row r="13">
          <cell r="B13">
            <v>11110</v>
          </cell>
        </row>
        <row r="14">
          <cell r="B14">
            <v>6768</v>
          </cell>
        </row>
        <row r="15">
          <cell r="B15">
            <v>10946</v>
          </cell>
        </row>
        <row r="16">
          <cell r="B16">
            <v>14048</v>
          </cell>
        </row>
        <row r="17">
          <cell r="B17">
            <v>19313</v>
          </cell>
        </row>
        <row r="18">
          <cell r="B18">
            <v>8517</v>
          </cell>
        </row>
        <row r="19">
          <cell r="B19">
            <v>20460</v>
          </cell>
        </row>
        <row r="20">
          <cell r="B20">
            <v>9016</v>
          </cell>
        </row>
        <row r="21">
          <cell r="B21">
            <v>12963</v>
          </cell>
        </row>
        <row r="22">
          <cell r="B22">
            <v>22566</v>
          </cell>
        </row>
        <row r="24">
          <cell r="B24">
            <v>14863</v>
          </cell>
        </row>
        <row r="25">
          <cell r="B25">
            <v>11486</v>
          </cell>
        </row>
        <row r="26">
          <cell r="B26">
            <v>36232</v>
          </cell>
        </row>
        <row r="27">
          <cell r="B27">
            <v>46386</v>
          </cell>
        </row>
        <row r="28">
          <cell r="B28">
            <v>11877</v>
          </cell>
        </row>
        <row r="29">
          <cell r="B29">
            <v>24144</v>
          </cell>
        </row>
        <row r="30">
          <cell r="B30">
            <v>10102</v>
          </cell>
        </row>
        <row r="31">
          <cell r="B31">
            <v>19876</v>
          </cell>
        </row>
        <row r="32">
          <cell r="B32">
            <v>12167</v>
          </cell>
        </row>
        <row r="33">
          <cell r="B33">
            <v>10931</v>
          </cell>
        </row>
        <row r="34">
          <cell r="B34">
            <v>20753</v>
          </cell>
        </row>
        <row r="36">
          <cell r="B36">
            <v>10228</v>
          </cell>
        </row>
        <row r="37">
          <cell r="B37">
            <v>35375</v>
          </cell>
        </row>
        <row r="38">
          <cell r="B38">
            <v>36226</v>
          </cell>
        </row>
        <row r="39">
          <cell r="B39">
            <v>19799</v>
          </cell>
        </row>
        <row r="40">
          <cell r="B40">
            <v>7492</v>
          </cell>
        </row>
        <row r="41">
          <cell r="B41">
            <v>6377</v>
          </cell>
        </row>
        <row r="42">
          <cell r="B42">
            <v>51506</v>
          </cell>
        </row>
        <row r="43">
          <cell r="B43">
            <v>6399</v>
          </cell>
        </row>
        <row r="44">
          <cell r="B44">
            <v>6285</v>
          </cell>
        </row>
        <row r="45">
          <cell r="B45">
            <v>22216</v>
          </cell>
        </row>
        <row r="46">
          <cell r="B46">
            <v>8567</v>
          </cell>
        </row>
        <row r="47">
          <cell r="B47">
            <v>14046</v>
          </cell>
        </row>
        <row r="48">
          <cell r="B48">
            <v>6289</v>
          </cell>
        </row>
        <row r="49">
          <cell r="B49">
            <v>12019</v>
          </cell>
        </row>
        <row r="50">
          <cell r="B50">
            <v>13660</v>
          </cell>
        </row>
        <row r="51">
          <cell r="B51">
            <v>9299</v>
          </cell>
        </row>
        <row r="52">
          <cell r="B52">
            <v>19538</v>
          </cell>
        </row>
        <row r="53">
          <cell r="B53">
            <v>11423</v>
          </cell>
        </row>
        <row r="54">
          <cell r="B54">
            <v>76706</v>
          </cell>
        </row>
        <row r="55">
          <cell r="B55">
            <v>7197</v>
          </cell>
        </row>
        <row r="56">
          <cell r="B56">
            <v>33670</v>
          </cell>
        </row>
        <row r="57">
          <cell r="B57">
            <v>9062</v>
          </cell>
        </row>
        <row r="58">
          <cell r="B58">
            <v>11104</v>
          </cell>
        </row>
        <row r="59">
          <cell r="B59">
            <v>7937</v>
          </cell>
        </row>
        <row r="61">
          <cell r="B61">
            <v>53101</v>
          </cell>
        </row>
        <row r="62">
          <cell r="B62">
            <v>36575</v>
          </cell>
        </row>
        <row r="63">
          <cell r="B63">
            <v>6265</v>
          </cell>
        </row>
        <row r="64">
          <cell r="B64">
            <v>15351</v>
          </cell>
        </row>
        <row r="65">
          <cell r="B65">
            <v>19618</v>
          </cell>
        </row>
        <row r="66">
          <cell r="B66">
            <v>9334</v>
          </cell>
        </row>
        <row r="67">
          <cell r="B67">
            <v>29382</v>
          </cell>
        </row>
        <row r="68">
          <cell r="B68">
            <v>10398</v>
          </cell>
        </row>
        <row r="69">
          <cell r="B69">
            <v>14155</v>
          </cell>
        </row>
        <row r="70">
          <cell r="B70">
            <v>13221</v>
          </cell>
        </row>
        <row r="71">
          <cell r="B71">
            <v>19128</v>
          </cell>
        </row>
        <row r="72">
          <cell r="B72">
            <v>12606</v>
          </cell>
        </row>
        <row r="73">
          <cell r="B73">
            <v>38051</v>
          </cell>
        </row>
      </sheetData>
      <sheetData sheetId="29"/>
      <sheetData sheetId="30">
        <row r="4">
          <cell r="B4">
            <v>234296</v>
          </cell>
        </row>
        <row r="5">
          <cell r="B5">
            <v>257107</v>
          </cell>
        </row>
        <row r="7">
          <cell r="B7">
            <v>63010</v>
          </cell>
        </row>
        <row r="8">
          <cell r="B8">
            <v>63648</v>
          </cell>
        </row>
        <row r="9">
          <cell r="B9">
            <v>22705</v>
          </cell>
        </row>
        <row r="10">
          <cell r="B10">
            <v>42262</v>
          </cell>
        </row>
        <row r="11">
          <cell r="B11">
            <v>33183</v>
          </cell>
        </row>
        <row r="12">
          <cell r="B12">
            <v>54680</v>
          </cell>
        </row>
        <row r="13">
          <cell r="B13">
            <v>152141</v>
          </cell>
        </row>
        <row r="14">
          <cell r="B14">
            <v>12962</v>
          </cell>
        </row>
        <row r="16">
          <cell r="B16">
            <v>15789</v>
          </cell>
        </row>
        <row r="17">
          <cell r="B17">
            <v>15509</v>
          </cell>
        </row>
        <row r="18">
          <cell r="B18">
            <v>35669</v>
          </cell>
        </row>
        <row r="19">
          <cell r="B19">
            <v>41709</v>
          </cell>
        </row>
        <row r="20">
          <cell r="B20">
            <v>15399</v>
          </cell>
        </row>
        <row r="21">
          <cell r="B21">
            <v>18816</v>
          </cell>
        </row>
        <row r="22">
          <cell r="B22">
            <v>29636</v>
          </cell>
        </row>
        <row r="23">
          <cell r="B23">
            <v>75328</v>
          </cell>
        </row>
        <row r="24">
          <cell r="B24">
            <v>51821</v>
          </cell>
        </row>
      </sheetData>
      <sheetData sheetId="31"/>
      <sheetData sheetId="32">
        <row r="4">
          <cell r="B4">
            <v>24695</v>
          </cell>
        </row>
        <row r="5">
          <cell r="B5">
            <v>12023</v>
          </cell>
        </row>
        <row r="6">
          <cell r="B6">
            <v>17450</v>
          </cell>
        </row>
        <row r="7">
          <cell r="B7">
            <v>12124</v>
          </cell>
        </row>
        <row r="12">
          <cell r="B12">
            <v>19530</v>
          </cell>
        </row>
        <row r="13">
          <cell r="B13">
            <v>14181</v>
          </cell>
        </row>
        <row r="14">
          <cell r="B14">
            <v>14351</v>
          </cell>
        </row>
        <row r="15">
          <cell r="B15">
            <v>7162</v>
          </cell>
        </row>
        <row r="16">
          <cell r="B16">
            <v>18350</v>
          </cell>
        </row>
        <row r="17">
          <cell r="B17">
            <v>15321</v>
          </cell>
        </row>
        <row r="18">
          <cell r="B18">
            <v>31015</v>
          </cell>
        </row>
        <row r="19">
          <cell r="B19">
            <v>23835</v>
          </cell>
        </row>
        <row r="20">
          <cell r="B20">
            <v>13536</v>
          </cell>
        </row>
        <row r="21">
          <cell r="B21">
            <v>103155</v>
          </cell>
        </row>
        <row r="22">
          <cell r="B22">
            <v>20619</v>
          </cell>
        </row>
      </sheetData>
      <sheetData sheetId="33"/>
      <sheetData sheetId="34">
        <row r="4">
          <cell r="B4">
            <v>109218</v>
          </cell>
        </row>
        <row r="5">
          <cell r="B5">
            <v>159759</v>
          </cell>
        </row>
        <row r="6">
          <cell r="B6">
            <v>349514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-Aachen"/>
      <sheetName val="Gew-Aachen"/>
      <sheetName val="Gru-Arnsberg"/>
      <sheetName val="Gew-Arnsberg"/>
      <sheetName val="Gru-Bielefeld"/>
      <sheetName val="Gew-Bielefeld"/>
      <sheetName val="Gru-Bochum"/>
      <sheetName val="Gew-Bochum"/>
      <sheetName val="Gru-Bonn"/>
      <sheetName val="Gew-Bonn"/>
      <sheetName val="Gru-Detmold"/>
      <sheetName val="Gew-Detmold"/>
      <sheetName val="Gru-Dortmund"/>
      <sheetName val="Gew-Dortmund"/>
      <sheetName val="Gru-Düsseldorf"/>
      <sheetName val="Gew-Düsseldorf"/>
      <sheetName val="Gru-Duisburg"/>
      <sheetName val="Gew-Duisburg"/>
      <sheetName val="Gru-Essen"/>
      <sheetName val="Gew-Essen"/>
      <sheetName val="Gru-Köln"/>
      <sheetName val="Gew-Köln"/>
      <sheetName val="Gru-Hagen"/>
      <sheetName val="Gew-Hagen"/>
      <sheetName val="Gru-Vestische Gruppe"/>
      <sheetName val="Gew-Vestische Gruppe"/>
      <sheetName val="Gru-Münster"/>
      <sheetName val="Gew-Münster"/>
      <sheetName val="Gru-Neuss"/>
      <sheetName val="Gew-Neuss"/>
      <sheetName val="Gru-Siegen"/>
      <sheetName val="Gew-Siegen"/>
      <sheetName val="Gru-Wuppertal"/>
      <sheetName val="Gew-Wuppertal"/>
      <sheetName val="Tabelle1"/>
    </sheetNames>
    <sheetDataSet>
      <sheetData sheetId="0"/>
      <sheetData sheetId="1">
        <row r="4">
          <cell r="B4">
            <v>260711</v>
          </cell>
          <cell r="C4">
            <v>445</v>
          </cell>
          <cell r="D4">
            <v>445</v>
          </cell>
          <cell r="E4">
            <v>475</v>
          </cell>
        </row>
        <row r="6">
          <cell r="B6">
            <v>45193</v>
          </cell>
          <cell r="C6">
            <v>435</v>
          </cell>
          <cell r="D6">
            <v>495</v>
          </cell>
          <cell r="E6">
            <v>495</v>
          </cell>
        </row>
        <row r="7">
          <cell r="B7">
            <v>27895</v>
          </cell>
          <cell r="C7">
            <v>409</v>
          </cell>
          <cell r="D7">
            <v>409</v>
          </cell>
          <cell r="E7">
            <v>409</v>
          </cell>
        </row>
        <row r="8">
          <cell r="B8">
            <v>55637</v>
          </cell>
          <cell r="C8">
            <v>430</v>
          </cell>
          <cell r="D8">
            <v>430</v>
          </cell>
          <cell r="E8">
            <v>430</v>
          </cell>
        </row>
        <row r="9">
          <cell r="B9">
            <v>46407</v>
          </cell>
          <cell r="C9">
            <v>420</v>
          </cell>
          <cell r="D9">
            <v>420</v>
          </cell>
          <cell r="E9">
            <v>420</v>
          </cell>
        </row>
        <row r="10">
          <cell r="B10">
            <v>12248</v>
          </cell>
          <cell r="C10">
            <v>415</v>
          </cell>
          <cell r="D10">
            <v>435</v>
          </cell>
          <cell r="E10">
            <v>435</v>
          </cell>
        </row>
        <row r="11">
          <cell r="B11">
            <v>8208</v>
          </cell>
          <cell r="C11">
            <v>426</v>
          </cell>
          <cell r="D11">
            <v>426</v>
          </cell>
          <cell r="E11">
            <v>450</v>
          </cell>
        </row>
        <row r="12">
          <cell r="B12">
            <v>15420</v>
          </cell>
          <cell r="C12">
            <v>420</v>
          </cell>
          <cell r="D12">
            <v>420</v>
          </cell>
          <cell r="E12">
            <v>420</v>
          </cell>
        </row>
        <row r="13">
          <cell r="B13">
            <v>57315</v>
          </cell>
          <cell r="C13">
            <v>495</v>
          </cell>
          <cell r="D13">
            <v>495</v>
          </cell>
          <cell r="E13">
            <v>495</v>
          </cell>
        </row>
        <row r="14">
          <cell r="B14">
            <v>37998</v>
          </cell>
          <cell r="C14">
            <v>470</v>
          </cell>
          <cell r="D14">
            <v>495</v>
          </cell>
          <cell r="E14">
            <v>495</v>
          </cell>
        </row>
        <row r="16">
          <cell r="B16">
            <v>13826</v>
          </cell>
          <cell r="C16">
            <v>450</v>
          </cell>
          <cell r="D16">
            <v>450</v>
          </cell>
          <cell r="E16">
            <v>450</v>
          </cell>
        </row>
        <row r="17">
          <cell r="B17">
            <v>92569</v>
          </cell>
          <cell r="C17">
            <v>450</v>
          </cell>
          <cell r="D17">
            <v>450</v>
          </cell>
          <cell r="E17">
            <v>450</v>
          </cell>
        </row>
        <row r="18">
          <cell r="B18">
            <v>4381</v>
          </cell>
          <cell r="C18">
            <v>413</v>
          </cell>
          <cell r="D18">
            <v>450</v>
          </cell>
          <cell r="E18">
            <v>490</v>
          </cell>
        </row>
        <row r="19">
          <cell r="B19">
            <v>8574</v>
          </cell>
          <cell r="C19">
            <v>415</v>
          </cell>
          <cell r="D19">
            <v>420</v>
          </cell>
          <cell r="E19">
            <v>435</v>
          </cell>
        </row>
        <row r="20">
          <cell r="B20">
            <v>6896</v>
          </cell>
          <cell r="C20">
            <v>440</v>
          </cell>
          <cell r="D20">
            <v>490</v>
          </cell>
          <cell r="E20">
            <v>490</v>
          </cell>
        </row>
        <row r="21">
          <cell r="B21">
            <v>33129</v>
          </cell>
          <cell r="C21">
            <v>438</v>
          </cell>
          <cell r="D21">
            <v>460</v>
          </cell>
          <cell r="E21">
            <v>460</v>
          </cell>
        </row>
        <row r="22">
          <cell r="B22">
            <v>17564</v>
          </cell>
          <cell r="C22">
            <v>426</v>
          </cell>
          <cell r="D22">
            <v>426</v>
          </cell>
          <cell r="E22">
            <v>449</v>
          </cell>
        </row>
        <row r="23">
          <cell r="B23">
            <v>14165</v>
          </cell>
          <cell r="C23">
            <v>413</v>
          </cell>
          <cell r="D23">
            <v>413</v>
          </cell>
          <cell r="E23">
            <v>413</v>
          </cell>
        </row>
        <row r="24">
          <cell r="B24">
            <v>13481</v>
          </cell>
          <cell r="C24">
            <v>426</v>
          </cell>
          <cell r="D24">
            <v>426</v>
          </cell>
          <cell r="E24">
            <v>430</v>
          </cell>
        </row>
        <row r="25">
          <cell r="B25">
            <v>9773</v>
          </cell>
          <cell r="C25">
            <v>411</v>
          </cell>
          <cell r="D25">
            <v>411</v>
          </cell>
          <cell r="E25">
            <v>411</v>
          </cell>
        </row>
        <row r="26">
          <cell r="B26">
            <v>10585</v>
          </cell>
          <cell r="C26">
            <v>420</v>
          </cell>
          <cell r="D26">
            <v>450</v>
          </cell>
          <cell r="E26">
            <v>450</v>
          </cell>
        </row>
        <row r="27">
          <cell r="B27">
            <v>13952</v>
          </cell>
          <cell r="C27">
            <v>418</v>
          </cell>
          <cell r="D27">
            <v>418</v>
          </cell>
          <cell r="E27">
            <v>418</v>
          </cell>
        </row>
        <row r="28">
          <cell r="B28">
            <v>10854</v>
          </cell>
          <cell r="C28">
            <v>413</v>
          </cell>
          <cell r="D28">
            <v>435</v>
          </cell>
          <cell r="E28">
            <v>440</v>
          </cell>
        </row>
        <row r="29">
          <cell r="B29">
            <v>8135</v>
          </cell>
          <cell r="C29">
            <v>413</v>
          </cell>
          <cell r="D29">
            <v>420</v>
          </cell>
          <cell r="E29">
            <v>420</v>
          </cell>
        </row>
        <row r="30">
          <cell r="B30">
            <v>8958</v>
          </cell>
          <cell r="C30">
            <v>390</v>
          </cell>
          <cell r="D30">
            <v>399</v>
          </cell>
          <cell r="E30">
            <v>449</v>
          </cell>
        </row>
        <row r="32">
          <cell r="B32">
            <v>18290</v>
          </cell>
          <cell r="C32">
            <v>415</v>
          </cell>
          <cell r="D32">
            <v>465</v>
          </cell>
          <cell r="E32">
            <v>465</v>
          </cell>
        </row>
        <row r="33">
          <cell r="B33">
            <v>8037</v>
          </cell>
          <cell r="C33">
            <v>413</v>
          </cell>
          <cell r="D33">
            <v>426</v>
          </cell>
          <cell r="E33">
            <v>426</v>
          </cell>
        </row>
        <row r="34">
          <cell r="B34">
            <v>4120</v>
          </cell>
          <cell r="C34">
            <v>413</v>
          </cell>
          <cell r="D34">
            <v>413</v>
          </cell>
          <cell r="E34">
            <v>413</v>
          </cell>
        </row>
        <row r="35">
          <cell r="B35">
            <v>55599</v>
          </cell>
          <cell r="C35">
            <v>418</v>
          </cell>
          <cell r="D35">
            <v>475</v>
          </cell>
          <cell r="E35">
            <v>475</v>
          </cell>
        </row>
        <row r="36">
          <cell r="B36">
            <v>8062</v>
          </cell>
          <cell r="C36">
            <v>413</v>
          </cell>
          <cell r="D36">
            <v>426</v>
          </cell>
          <cell r="E36">
            <v>426</v>
          </cell>
        </row>
        <row r="37">
          <cell r="B37">
            <v>11583</v>
          </cell>
          <cell r="C37">
            <v>411</v>
          </cell>
          <cell r="D37">
            <v>455</v>
          </cell>
          <cell r="E37">
            <v>455</v>
          </cell>
        </row>
        <row r="38">
          <cell r="B38">
            <v>27068</v>
          </cell>
          <cell r="C38">
            <v>423</v>
          </cell>
          <cell r="D38">
            <v>435</v>
          </cell>
          <cell r="E38">
            <v>435</v>
          </cell>
        </row>
        <row r="39">
          <cell r="B39">
            <v>7576</v>
          </cell>
          <cell r="C39">
            <v>413</v>
          </cell>
          <cell r="D39">
            <v>413</v>
          </cell>
          <cell r="E39">
            <v>413</v>
          </cell>
        </row>
        <row r="40">
          <cell r="B40">
            <v>13093</v>
          </cell>
          <cell r="C40">
            <v>413</v>
          </cell>
          <cell r="D40">
            <v>413</v>
          </cell>
          <cell r="E40">
            <v>413</v>
          </cell>
        </row>
        <row r="41">
          <cell r="B41">
            <v>16835</v>
          </cell>
          <cell r="C41">
            <v>420</v>
          </cell>
          <cell r="D41">
            <v>435</v>
          </cell>
          <cell r="E41">
            <v>435</v>
          </cell>
        </row>
        <row r="42">
          <cell r="B42">
            <v>19930</v>
          </cell>
          <cell r="C42">
            <v>415</v>
          </cell>
          <cell r="D42">
            <v>430</v>
          </cell>
          <cell r="E42">
            <v>450</v>
          </cell>
        </row>
        <row r="44">
          <cell r="B44">
            <v>44184</v>
          </cell>
          <cell r="C44">
            <v>420</v>
          </cell>
          <cell r="D44">
            <v>420</v>
          </cell>
          <cell r="E44">
            <v>420</v>
          </cell>
        </row>
        <row r="45">
          <cell r="B45">
            <v>11807</v>
          </cell>
          <cell r="C45">
            <v>416</v>
          </cell>
          <cell r="D45">
            <v>416</v>
          </cell>
          <cell r="E45">
            <v>416</v>
          </cell>
        </row>
        <row r="46">
          <cell r="B46">
            <v>28411</v>
          </cell>
          <cell r="C46">
            <v>411</v>
          </cell>
          <cell r="D46">
            <v>415</v>
          </cell>
          <cell r="E46">
            <v>416</v>
          </cell>
        </row>
        <row r="47">
          <cell r="B47">
            <v>40708</v>
          </cell>
          <cell r="C47">
            <v>390</v>
          </cell>
          <cell r="D47">
            <v>411</v>
          </cell>
          <cell r="E47">
            <v>411</v>
          </cell>
        </row>
        <row r="48">
          <cell r="B48">
            <v>38904</v>
          </cell>
          <cell r="C48">
            <v>400</v>
          </cell>
          <cell r="D48">
            <v>400</v>
          </cell>
          <cell r="E48">
            <v>400</v>
          </cell>
        </row>
        <row r="49">
          <cell r="B49">
            <v>10215</v>
          </cell>
          <cell r="C49">
            <v>416</v>
          </cell>
          <cell r="D49">
            <v>416</v>
          </cell>
          <cell r="E49">
            <v>416</v>
          </cell>
        </row>
        <row r="50">
          <cell r="B50">
            <v>24489</v>
          </cell>
          <cell r="C50">
            <v>411</v>
          </cell>
          <cell r="D50">
            <v>475</v>
          </cell>
          <cell r="E50">
            <v>475</v>
          </cell>
        </row>
        <row r="51">
          <cell r="B51">
            <v>9177</v>
          </cell>
          <cell r="C51">
            <v>411</v>
          </cell>
          <cell r="D51">
            <v>411</v>
          </cell>
          <cell r="E51">
            <v>411</v>
          </cell>
        </row>
        <row r="52">
          <cell r="B52">
            <v>17559</v>
          </cell>
          <cell r="C52">
            <v>395</v>
          </cell>
          <cell r="D52">
            <v>411</v>
          </cell>
          <cell r="E52">
            <v>411</v>
          </cell>
        </row>
        <row r="53">
          <cell r="B53">
            <v>28972</v>
          </cell>
          <cell r="C53">
            <v>433</v>
          </cell>
          <cell r="D53">
            <v>433</v>
          </cell>
          <cell r="E53">
            <v>433</v>
          </cell>
        </row>
      </sheetData>
      <sheetData sheetId="2"/>
      <sheetData sheetId="3">
        <row r="4">
          <cell r="B4">
            <v>73256</v>
          </cell>
          <cell r="C4">
            <v>439</v>
          </cell>
          <cell r="D4">
            <v>459</v>
          </cell>
          <cell r="E4">
            <v>459</v>
          </cell>
        </row>
        <row r="5">
          <cell r="B5">
            <v>10921</v>
          </cell>
          <cell r="C5">
            <v>453</v>
          </cell>
          <cell r="D5">
            <v>453</v>
          </cell>
          <cell r="E5">
            <v>453</v>
          </cell>
        </row>
        <row r="6">
          <cell r="B6">
            <v>25909</v>
          </cell>
          <cell r="C6">
            <v>434</v>
          </cell>
          <cell r="D6">
            <v>434</v>
          </cell>
          <cell r="E6">
            <v>434</v>
          </cell>
        </row>
        <row r="7">
          <cell r="B7">
            <v>8956</v>
          </cell>
          <cell r="C7">
            <v>439</v>
          </cell>
          <cell r="D7">
            <v>439</v>
          </cell>
          <cell r="E7">
            <v>439</v>
          </cell>
        </row>
        <row r="8">
          <cell r="B8">
            <v>4302</v>
          </cell>
          <cell r="C8">
            <v>414</v>
          </cell>
          <cell r="D8">
            <v>414</v>
          </cell>
          <cell r="E8">
            <v>414</v>
          </cell>
        </row>
        <row r="9">
          <cell r="B9">
            <v>20304</v>
          </cell>
          <cell r="C9">
            <v>440</v>
          </cell>
          <cell r="D9">
            <v>440</v>
          </cell>
          <cell r="E9">
            <v>440</v>
          </cell>
        </row>
        <row r="10">
          <cell r="B10">
            <v>7738</v>
          </cell>
          <cell r="C10">
            <v>411</v>
          </cell>
          <cell r="D10">
            <v>411</v>
          </cell>
          <cell r="E10">
            <v>411</v>
          </cell>
        </row>
        <row r="11">
          <cell r="B11">
            <v>30223</v>
          </cell>
          <cell r="C11">
            <v>435</v>
          </cell>
          <cell r="D11">
            <v>435</v>
          </cell>
          <cell r="E11">
            <v>435</v>
          </cell>
        </row>
        <row r="12">
          <cell r="B12">
            <v>14730</v>
          </cell>
          <cell r="C12">
            <v>435</v>
          </cell>
          <cell r="D12">
            <v>435</v>
          </cell>
          <cell r="E12">
            <v>435</v>
          </cell>
        </row>
        <row r="13">
          <cell r="B13">
            <v>24862</v>
          </cell>
          <cell r="C13">
            <v>411</v>
          </cell>
          <cell r="D13">
            <v>411</v>
          </cell>
          <cell r="E13">
            <v>411</v>
          </cell>
        </row>
        <row r="14">
          <cell r="B14">
            <v>28132</v>
          </cell>
          <cell r="C14">
            <v>435</v>
          </cell>
          <cell r="D14">
            <v>450</v>
          </cell>
          <cell r="E14">
            <v>450</v>
          </cell>
        </row>
        <row r="15">
          <cell r="B15">
            <v>13322</v>
          </cell>
          <cell r="C15">
            <v>435</v>
          </cell>
          <cell r="D15">
            <v>435</v>
          </cell>
          <cell r="E15">
            <v>435</v>
          </cell>
        </row>
        <row r="33">
          <cell r="B33">
            <v>10452</v>
          </cell>
          <cell r="C33">
            <v>414</v>
          </cell>
          <cell r="D33">
            <v>419</v>
          </cell>
          <cell r="E33">
            <v>419</v>
          </cell>
        </row>
        <row r="34">
          <cell r="B34">
            <v>11757</v>
          </cell>
          <cell r="C34">
            <v>411</v>
          </cell>
          <cell r="D34">
            <v>411</v>
          </cell>
          <cell r="E34">
            <v>411</v>
          </cell>
        </row>
        <row r="35">
          <cell r="B35">
            <v>12521</v>
          </cell>
          <cell r="C35">
            <v>411</v>
          </cell>
          <cell r="D35">
            <v>411</v>
          </cell>
          <cell r="E35">
            <v>411</v>
          </cell>
        </row>
        <row r="36">
          <cell r="B36">
            <v>15715</v>
          </cell>
          <cell r="C36">
            <v>427</v>
          </cell>
          <cell r="D36">
            <v>437</v>
          </cell>
          <cell r="E36">
            <v>437</v>
          </cell>
        </row>
        <row r="37">
          <cell r="B37">
            <v>20566</v>
          </cell>
          <cell r="C37">
            <v>419</v>
          </cell>
          <cell r="D37">
            <v>419</v>
          </cell>
          <cell r="E37">
            <v>419</v>
          </cell>
        </row>
        <row r="38">
          <cell r="B38">
            <v>12078</v>
          </cell>
          <cell r="C38">
            <v>411</v>
          </cell>
          <cell r="D38">
            <v>411</v>
          </cell>
          <cell r="E38">
            <v>411</v>
          </cell>
        </row>
        <row r="39">
          <cell r="B39">
            <v>67250</v>
          </cell>
          <cell r="C39">
            <v>430</v>
          </cell>
          <cell r="D39">
            <v>430</v>
          </cell>
          <cell r="E39">
            <v>430</v>
          </cell>
        </row>
        <row r="40">
          <cell r="B40">
            <v>11205</v>
          </cell>
          <cell r="C40">
            <v>421</v>
          </cell>
          <cell r="D40">
            <v>421</v>
          </cell>
          <cell r="E40">
            <v>421</v>
          </cell>
        </row>
        <row r="41">
          <cell r="B41">
            <v>10170</v>
          </cell>
          <cell r="C41">
            <v>423</v>
          </cell>
          <cell r="D41">
            <v>445</v>
          </cell>
          <cell r="E41">
            <v>445</v>
          </cell>
        </row>
        <row r="42">
          <cell r="B42">
            <v>48795</v>
          </cell>
          <cell r="C42">
            <v>430</v>
          </cell>
          <cell r="D42">
            <v>430</v>
          </cell>
          <cell r="E42">
            <v>430</v>
          </cell>
        </row>
        <row r="43">
          <cell r="B43">
            <v>26548</v>
          </cell>
          <cell r="C43">
            <v>428</v>
          </cell>
          <cell r="D43">
            <v>428</v>
          </cell>
          <cell r="E43">
            <v>428</v>
          </cell>
        </row>
        <row r="44">
          <cell r="B44">
            <v>12214</v>
          </cell>
          <cell r="C44">
            <v>430</v>
          </cell>
          <cell r="D44">
            <v>450</v>
          </cell>
          <cell r="E44">
            <v>450</v>
          </cell>
        </row>
        <row r="45">
          <cell r="B45">
            <v>31814</v>
          </cell>
          <cell r="C45">
            <v>437</v>
          </cell>
          <cell r="D45">
            <v>437</v>
          </cell>
          <cell r="E45">
            <v>437</v>
          </cell>
        </row>
        <row r="46">
          <cell r="B46">
            <v>11741</v>
          </cell>
          <cell r="C46">
            <v>435</v>
          </cell>
          <cell r="D46">
            <v>435</v>
          </cell>
          <cell r="E46">
            <v>435</v>
          </cell>
        </row>
      </sheetData>
      <sheetData sheetId="4"/>
      <sheetData sheetId="5">
        <row r="4">
          <cell r="B4">
            <v>324406</v>
          </cell>
          <cell r="C4">
            <v>463</v>
          </cell>
          <cell r="D4">
            <v>480</v>
          </cell>
          <cell r="E4">
            <v>480</v>
          </cell>
        </row>
        <row r="6">
          <cell r="B6">
            <v>8487</v>
          </cell>
          <cell r="C6">
            <v>403</v>
          </cell>
          <cell r="D6">
            <v>411</v>
          </cell>
          <cell r="E6">
            <v>411</v>
          </cell>
        </row>
        <row r="7">
          <cell r="B7">
            <v>97840</v>
          </cell>
          <cell r="C7">
            <v>403</v>
          </cell>
          <cell r="D7">
            <v>411</v>
          </cell>
          <cell r="E7">
            <v>411</v>
          </cell>
        </row>
        <row r="8">
          <cell r="B8">
            <v>21145</v>
          </cell>
          <cell r="C8">
            <v>403</v>
          </cell>
          <cell r="D8">
            <v>403</v>
          </cell>
          <cell r="E8">
            <v>403</v>
          </cell>
        </row>
        <row r="9">
          <cell r="B9">
            <v>24183</v>
          </cell>
          <cell r="C9">
            <v>375</v>
          </cell>
          <cell r="D9">
            <v>370</v>
          </cell>
          <cell r="E9">
            <v>370</v>
          </cell>
        </row>
        <row r="10">
          <cell r="B10">
            <v>16107</v>
          </cell>
          <cell r="C10">
            <v>380</v>
          </cell>
          <cell r="D10">
            <v>380</v>
          </cell>
          <cell r="E10">
            <v>380</v>
          </cell>
        </row>
        <row r="11">
          <cell r="B11">
            <v>8000</v>
          </cell>
          <cell r="C11">
            <v>403</v>
          </cell>
          <cell r="D11">
            <v>403</v>
          </cell>
          <cell r="E11">
            <v>403</v>
          </cell>
        </row>
        <row r="12">
          <cell r="B12">
            <v>47716</v>
          </cell>
          <cell r="C12">
            <v>403</v>
          </cell>
          <cell r="D12">
            <v>403</v>
          </cell>
          <cell r="E12">
            <v>403</v>
          </cell>
        </row>
        <row r="13">
          <cell r="B13">
            <v>28947</v>
          </cell>
          <cell r="C13">
            <v>400</v>
          </cell>
          <cell r="D13">
            <v>400</v>
          </cell>
          <cell r="E13">
            <v>400</v>
          </cell>
        </row>
        <row r="14">
          <cell r="B14">
            <v>26152</v>
          </cell>
          <cell r="C14">
            <v>355</v>
          </cell>
          <cell r="D14">
            <v>370</v>
          </cell>
          <cell r="E14">
            <v>370</v>
          </cell>
        </row>
        <row r="15">
          <cell r="B15">
            <v>19844</v>
          </cell>
          <cell r="C15">
            <v>403</v>
          </cell>
          <cell r="D15">
            <v>403</v>
          </cell>
          <cell r="E15">
            <v>403</v>
          </cell>
        </row>
        <row r="16">
          <cell r="B16">
            <v>25223</v>
          </cell>
          <cell r="C16">
            <v>340</v>
          </cell>
          <cell r="D16">
            <v>340</v>
          </cell>
          <cell r="E16">
            <v>340</v>
          </cell>
        </row>
        <row r="17">
          <cell r="B17">
            <v>20879</v>
          </cell>
          <cell r="C17">
            <v>411</v>
          </cell>
          <cell r="D17">
            <v>411</v>
          </cell>
          <cell r="E17">
            <v>411</v>
          </cell>
        </row>
        <row r="18">
          <cell r="B18">
            <v>11298</v>
          </cell>
          <cell r="C18">
            <v>411</v>
          </cell>
          <cell r="D18">
            <v>411</v>
          </cell>
          <cell r="E18">
            <v>411</v>
          </cell>
        </row>
        <row r="20">
          <cell r="B20">
            <v>44369</v>
          </cell>
          <cell r="C20">
            <v>411</v>
          </cell>
          <cell r="D20">
            <v>411</v>
          </cell>
          <cell r="E20">
            <v>411</v>
          </cell>
        </row>
        <row r="21">
          <cell r="B21">
            <v>19795</v>
          </cell>
          <cell r="C21">
            <v>411</v>
          </cell>
          <cell r="D21">
            <v>435</v>
          </cell>
          <cell r="E21">
            <v>435</v>
          </cell>
        </row>
        <row r="22">
          <cell r="B22">
            <v>63909</v>
          </cell>
          <cell r="C22">
            <v>425</v>
          </cell>
          <cell r="D22">
            <v>435</v>
          </cell>
          <cell r="E22">
            <v>435</v>
          </cell>
        </row>
        <row r="23">
          <cell r="B23">
            <v>19637</v>
          </cell>
          <cell r="C23">
            <v>411</v>
          </cell>
          <cell r="D23">
            <v>435</v>
          </cell>
          <cell r="E23">
            <v>435</v>
          </cell>
        </row>
        <row r="24">
          <cell r="B24">
            <v>15912</v>
          </cell>
          <cell r="C24">
            <v>400</v>
          </cell>
          <cell r="D24">
            <v>411</v>
          </cell>
          <cell r="E24">
            <v>411</v>
          </cell>
        </row>
        <row r="25">
          <cell r="B25">
            <v>39885</v>
          </cell>
          <cell r="C25">
            <v>410</v>
          </cell>
          <cell r="D25">
            <v>410</v>
          </cell>
          <cell r="E25">
            <v>410</v>
          </cell>
        </row>
        <row r="26">
          <cell r="B26">
            <v>9685</v>
          </cell>
          <cell r="C26">
            <v>400</v>
          </cell>
          <cell r="D26">
            <v>411</v>
          </cell>
          <cell r="E26">
            <v>411</v>
          </cell>
        </row>
        <row r="27">
          <cell r="B27">
            <v>14647</v>
          </cell>
          <cell r="C27">
            <v>411</v>
          </cell>
          <cell r="D27">
            <v>411</v>
          </cell>
          <cell r="E27">
            <v>411</v>
          </cell>
        </row>
        <row r="28">
          <cell r="B28">
            <v>18893</v>
          </cell>
          <cell r="C28">
            <v>411</v>
          </cell>
          <cell r="D28">
            <v>411</v>
          </cell>
          <cell r="E28">
            <v>411</v>
          </cell>
        </row>
        <row r="30">
          <cell r="B30">
            <v>18634</v>
          </cell>
          <cell r="C30">
            <v>411</v>
          </cell>
          <cell r="D30">
            <v>411</v>
          </cell>
          <cell r="E30">
            <v>411</v>
          </cell>
        </row>
        <row r="31">
          <cell r="B31">
            <v>13641</v>
          </cell>
          <cell r="C31">
            <v>415</v>
          </cell>
          <cell r="D31">
            <v>415</v>
          </cell>
          <cell r="E31">
            <v>415</v>
          </cell>
        </row>
        <row r="32">
          <cell r="B32">
            <v>8908</v>
          </cell>
          <cell r="C32">
            <v>411</v>
          </cell>
          <cell r="D32">
            <v>411</v>
          </cell>
          <cell r="E32">
            <v>411</v>
          </cell>
        </row>
        <row r="33">
          <cell r="B33">
            <v>16601</v>
          </cell>
          <cell r="C33">
            <v>411</v>
          </cell>
          <cell r="D33">
            <v>411</v>
          </cell>
          <cell r="E33">
            <v>411</v>
          </cell>
        </row>
        <row r="34">
          <cell r="B34">
            <v>30607</v>
          </cell>
          <cell r="C34">
            <v>418</v>
          </cell>
          <cell r="D34">
            <v>435</v>
          </cell>
          <cell r="E34">
            <v>435</v>
          </cell>
        </row>
        <row r="35">
          <cell r="B35">
            <v>5101</v>
          </cell>
          <cell r="C35">
            <v>411</v>
          </cell>
          <cell r="D35">
            <v>411</v>
          </cell>
          <cell r="E35">
            <v>411</v>
          </cell>
        </row>
        <row r="36">
          <cell r="B36">
            <v>6423</v>
          </cell>
          <cell r="C36">
            <v>411</v>
          </cell>
          <cell r="D36">
            <v>419</v>
          </cell>
          <cell r="E36">
            <v>419</v>
          </cell>
        </row>
        <row r="37">
          <cell r="B37">
            <v>12872</v>
          </cell>
          <cell r="C37">
            <v>411</v>
          </cell>
          <cell r="D37">
            <v>411</v>
          </cell>
          <cell r="E37">
            <v>411</v>
          </cell>
        </row>
        <row r="38">
          <cell r="B38">
            <v>23231</v>
          </cell>
          <cell r="C38">
            <v>420</v>
          </cell>
          <cell r="D38">
            <v>420</v>
          </cell>
          <cell r="E38">
            <v>420</v>
          </cell>
        </row>
        <row r="39">
          <cell r="B39">
            <v>8344</v>
          </cell>
          <cell r="C39">
            <v>411</v>
          </cell>
          <cell r="D39">
            <v>411</v>
          </cell>
          <cell r="E39">
            <v>411</v>
          </cell>
        </row>
        <row r="41">
          <cell r="B41">
            <v>48009</v>
          </cell>
          <cell r="C41">
            <v>414</v>
          </cell>
          <cell r="D41">
            <v>414</v>
          </cell>
          <cell r="E41">
            <v>414</v>
          </cell>
        </row>
        <row r="42">
          <cell r="B42">
            <v>24921</v>
          </cell>
          <cell r="C42">
            <v>403</v>
          </cell>
          <cell r="D42">
            <v>403</v>
          </cell>
          <cell r="E42">
            <v>403</v>
          </cell>
        </row>
        <row r="43">
          <cell r="B43">
            <v>15828</v>
          </cell>
          <cell r="C43">
            <v>411</v>
          </cell>
          <cell r="D43">
            <v>411</v>
          </cell>
          <cell r="E43">
            <v>412</v>
          </cell>
        </row>
        <row r="44">
          <cell r="B44">
            <v>13139</v>
          </cell>
          <cell r="C44">
            <v>411</v>
          </cell>
          <cell r="D44">
            <v>411</v>
          </cell>
          <cell r="E44">
            <v>412</v>
          </cell>
        </row>
        <row r="45">
          <cell r="B45">
            <v>25695</v>
          </cell>
          <cell r="C45">
            <v>403</v>
          </cell>
          <cell r="D45">
            <v>403</v>
          </cell>
          <cell r="E45">
            <v>403</v>
          </cell>
        </row>
        <row r="46">
          <cell r="B46">
            <v>81956</v>
          </cell>
          <cell r="C46">
            <v>432</v>
          </cell>
          <cell r="D46">
            <v>447</v>
          </cell>
          <cell r="E46">
            <v>447</v>
          </cell>
        </row>
        <row r="47">
          <cell r="B47">
            <v>25060</v>
          </cell>
          <cell r="C47">
            <v>413</v>
          </cell>
          <cell r="D47">
            <v>413</v>
          </cell>
          <cell r="E47">
            <v>413</v>
          </cell>
        </row>
        <row r="48">
          <cell r="B48">
            <v>34695</v>
          </cell>
          <cell r="C48">
            <v>418</v>
          </cell>
          <cell r="D48">
            <v>423</v>
          </cell>
          <cell r="E48">
            <v>423</v>
          </cell>
        </row>
        <row r="49">
          <cell r="B49">
            <v>12613</v>
          </cell>
          <cell r="C49">
            <v>411</v>
          </cell>
          <cell r="D49">
            <v>411</v>
          </cell>
          <cell r="E49">
            <v>412</v>
          </cell>
        </row>
        <row r="50">
          <cell r="B50">
            <v>15471</v>
          </cell>
          <cell r="C50">
            <v>403</v>
          </cell>
          <cell r="D50">
            <v>403</v>
          </cell>
          <cell r="E50">
            <v>403</v>
          </cell>
        </row>
        <row r="51">
          <cell r="B51">
            <v>13421</v>
          </cell>
          <cell r="C51">
            <v>403</v>
          </cell>
          <cell r="D51">
            <v>403</v>
          </cell>
          <cell r="E51">
            <v>412</v>
          </cell>
        </row>
        <row r="53">
          <cell r="B53">
            <v>9146</v>
          </cell>
          <cell r="C53">
            <v>395</v>
          </cell>
          <cell r="D53">
            <v>411</v>
          </cell>
          <cell r="E53">
            <v>411</v>
          </cell>
        </row>
        <row r="54">
          <cell r="B54">
            <v>15476</v>
          </cell>
          <cell r="C54">
            <v>403</v>
          </cell>
          <cell r="D54">
            <v>403</v>
          </cell>
          <cell r="E54">
            <v>403</v>
          </cell>
        </row>
        <row r="55">
          <cell r="B55">
            <v>12295</v>
          </cell>
          <cell r="C55">
            <v>403</v>
          </cell>
          <cell r="D55">
            <v>411</v>
          </cell>
          <cell r="E55">
            <v>411</v>
          </cell>
        </row>
        <row r="56">
          <cell r="B56">
            <v>13434</v>
          </cell>
          <cell r="C56">
            <v>380</v>
          </cell>
          <cell r="D56">
            <v>390</v>
          </cell>
          <cell r="E56">
            <v>390</v>
          </cell>
        </row>
        <row r="57">
          <cell r="B57">
            <v>21255</v>
          </cell>
          <cell r="C57">
            <v>413</v>
          </cell>
          <cell r="D57">
            <v>413</v>
          </cell>
          <cell r="E57">
            <v>413</v>
          </cell>
        </row>
        <row r="58">
          <cell r="B58">
            <v>30207</v>
          </cell>
          <cell r="C58">
            <v>380</v>
          </cell>
          <cell r="D58">
            <v>400</v>
          </cell>
          <cell r="E58">
            <v>400</v>
          </cell>
        </row>
        <row r="59">
          <cell r="B59">
            <v>16107</v>
          </cell>
          <cell r="C59">
            <v>390</v>
          </cell>
          <cell r="D59">
            <v>411</v>
          </cell>
          <cell r="E59">
            <v>411</v>
          </cell>
        </row>
        <row r="60">
          <cell r="B60">
            <v>10861</v>
          </cell>
          <cell r="C60">
            <v>431</v>
          </cell>
          <cell r="D60">
            <v>431</v>
          </cell>
          <cell r="E60">
            <v>431</v>
          </cell>
        </row>
        <row r="61">
          <cell r="B61">
            <v>147885</v>
          </cell>
          <cell r="C61">
            <v>411</v>
          </cell>
          <cell r="D61">
            <v>411</v>
          </cell>
          <cell r="E61">
            <v>411</v>
          </cell>
        </row>
        <row r="62">
          <cell r="B62">
            <v>24992</v>
          </cell>
          <cell r="C62">
            <v>411</v>
          </cell>
          <cell r="D62">
            <v>411</v>
          </cell>
          <cell r="E62">
            <v>411</v>
          </cell>
        </row>
      </sheetData>
      <sheetData sheetId="6"/>
      <sheetData sheetId="7">
        <row r="4">
          <cell r="B4">
            <v>372234</v>
          </cell>
          <cell r="C4">
            <v>480</v>
          </cell>
          <cell r="D4">
            <v>480</v>
          </cell>
          <cell r="E4">
            <v>480</v>
          </cell>
        </row>
        <row r="5">
          <cell r="B5">
            <v>163638</v>
          </cell>
          <cell r="C5">
            <v>480</v>
          </cell>
          <cell r="D5">
            <v>480</v>
          </cell>
          <cell r="E5">
            <v>480</v>
          </cell>
        </row>
        <row r="7">
          <cell r="B7">
            <v>55499</v>
          </cell>
          <cell r="C7">
            <v>490</v>
          </cell>
          <cell r="D7">
            <v>490</v>
          </cell>
          <cell r="E7">
            <v>490</v>
          </cell>
        </row>
        <row r="8">
          <cell r="B8">
            <v>97430</v>
          </cell>
          <cell r="C8">
            <v>490</v>
          </cell>
          <cell r="D8">
            <v>490</v>
          </cell>
          <cell r="E8">
            <v>500</v>
          </cell>
        </row>
      </sheetData>
      <sheetData sheetId="8"/>
      <sheetData sheetId="9">
        <row r="4">
          <cell r="B4">
            <v>330444</v>
          </cell>
          <cell r="C4">
            <v>460</v>
          </cell>
          <cell r="D4">
            <v>490</v>
          </cell>
          <cell r="E4">
            <v>490</v>
          </cell>
        </row>
        <row r="6">
          <cell r="B6">
            <v>22987</v>
          </cell>
          <cell r="C6">
            <v>420</v>
          </cell>
          <cell r="D6">
            <v>420</v>
          </cell>
          <cell r="E6">
            <v>435</v>
          </cell>
        </row>
        <row r="7">
          <cell r="B7">
            <v>25478</v>
          </cell>
          <cell r="C7">
            <v>423</v>
          </cell>
          <cell r="D7">
            <v>423</v>
          </cell>
          <cell r="E7">
            <v>423</v>
          </cell>
        </row>
        <row r="8">
          <cell r="B8">
            <v>48653</v>
          </cell>
          <cell r="C8">
            <v>440</v>
          </cell>
          <cell r="D8">
            <v>465</v>
          </cell>
          <cell r="E8">
            <v>465</v>
          </cell>
        </row>
        <row r="9">
          <cell r="B9">
            <v>19309</v>
          </cell>
          <cell r="C9">
            <v>440</v>
          </cell>
          <cell r="D9">
            <v>440</v>
          </cell>
          <cell r="E9">
            <v>440</v>
          </cell>
        </row>
        <row r="10">
          <cell r="B10">
            <v>46969</v>
          </cell>
          <cell r="C10">
            <v>435</v>
          </cell>
          <cell r="D10">
            <v>470</v>
          </cell>
          <cell r="E10">
            <v>470</v>
          </cell>
        </row>
        <row r="11">
          <cell r="B11">
            <v>40585</v>
          </cell>
          <cell r="C11">
            <v>450</v>
          </cell>
          <cell r="D11">
            <v>450</v>
          </cell>
          <cell r="E11">
            <v>450</v>
          </cell>
        </row>
        <row r="12">
          <cell r="B12">
            <v>31159</v>
          </cell>
          <cell r="C12">
            <v>460</v>
          </cell>
          <cell r="D12">
            <v>460</v>
          </cell>
          <cell r="E12">
            <v>460</v>
          </cell>
        </row>
        <row r="13">
          <cell r="B13">
            <v>24290</v>
          </cell>
          <cell r="C13">
            <v>430</v>
          </cell>
          <cell r="D13">
            <v>430</v>
          </cell>
          <cell r="E13">
            <v>430</v>
          </cell>
        </row>
        <row r="14">
          <cell r="B14">
            <v>14913</v>
          </cell>
          <cell r="C14">
            <v>430</v>
          </cell>
          <cell r="D14">
            <v>450</v>
          </cell>
          <cell r="E14">
            <v>450</v>
          </cell>
        </row>
        <row r="15">
          <cell r="B15">
            <v>20298</v>
          </cell>
          <cell r="C15">
            <v>423</v>
          </cell>
          <cell r="D15">
            <v>455</v>
          </cell>
          <cell r="E15">
            <v>465</v>
          </cell>
        </row>
        <row r="16">
          <cell r="B16">
            <v>37922</v>
          </cell>
          <cell r="C16">
            <v>440</v>
          </cell>
          <cell r="D16">
            <v>440</v>
          </cell>
          <cell r="E16">
            <v>440</v>
          </cell>
        </row>
        <row r="17">
          <cell r="B17">
            <v>27682</v>
          </cell>
          <cell r="C17">
            <v>445</v>
          </cell>
          <cell r="D17">
            <v>445</v>
          </cell>
          <cell r="E17">
            <v>452</v>
          </cell>
        </row>
        <row r="18">
          <cell r="B18">
            <v>10661</v>
          </cell>
          <cell r="C18">
            <v>413</v>
          </cell>
          <cell r="D18">
            <v>450</v>
          </cell>
          <cell r="E18">
            <v>450</v>
          </cell>
        </row>
        <row r="19">
          <cell r="B19">
            <v>55942</v>
          </cell>
          <cell r="C19">
            <v>470</v>
          </cell>
          <cell r="D19">
            <v>470</v>
          </cell>
          <cell r="E19">
            <v>470</v>
          </cell>
        </row>
        <row r="20">
          <cell r="B20">
            <v>40173</v>
          </cell>
          <cell r="C20">
            <v>515</v>
          </cell>
          <cell r="D20">
            <v>515</v>
          </cell>
          <cell r="E20">
            <v>515</v>
          </cell>
        </row>
        <row r="21">
          <cell r="B21">
            <v>18125</v>
          </cell>
          <cell r="C21">
            <v>420</v>
          </cell>
          <cell r="D21">
            <v>435</v>
          </cell>
          <cell r="E21">
            <v>440</v>
          </cell>
        </row>
        <row r="22">
          <cell r="B22">
            <v>75881</v>
          </cell>
          <cell r="C22">
            <v>470</v>
          </cell>
          <cell r="D22">
            <v>470</v>
          </cell>
          <cell r="E22">
            <v>470</v>
          </cell>
        </row>
        <row r="23">
          <cell r="B23">
            <v>20475</v>
          </cell>
          <cell r="C23">
            <v>440</v>
          </cell>
          <cell r="D23">
            <v>440</v>
          </cell>
          <cell r="E23">
            <v>440</v>
          </cell>
        </row>
        <row r="24">
          <cell r="B24">
            <v>20132</v>
          </cell>
          <cell r="C24">
            <v>428</v>
          </cell>
          <cell r="D24">
            <v>440</v>
          </cell>
          <cell r="E24">
            <v>440</v>
          </cell>
        </row>
      </sheetData>
      <sheetData sheetId="10"/>
      <sheetData sheetId="11">
        <row r="4">
          <cell r="B4">
            <v>9510</v>
          </cell>
          <cell r="C4">
            <v>411</v>
          </cell>
          <cell r="D4">
            <v>411</v>
          </cell>
          <cell r="E4">
            <v>411</v>
          </cell>
        </row>
        <row r="5">
          <cell r="B5">
            <v>53619</v>
          </cell>
          <cell r="C5">
            <v>445</v>
          </cell>
          <cell r="D5">
            <v>445</v>
          </cell>
          <cell r="E5">
            <v>445</v>
          </cell>
        </row>
        <row r="6">
          <cell r="B6">
            <v>8685</v>
          </cell>
          <cell r="C6">
            <v>410</v>
          </cell>
          <cell r="D6">
            <v>411</v>
          </cell>
          <cell r="E6">
            <v>420</v>
          </cell>
        </row>
        <row r="7">
          <cell r="B7">
            <v>15740</v>
          </cell>
          <cell r="C7">
            <v>411</v>
          </cell>
          <cell r="D7">
            <v>420</v>
          </cell>
          <cell r="E7">
            <v>420</v>
          </cell>
        </row>
        <row r="8">
          <cell r="B8">
            <v>72372</v>
          </cell>
          <cell r="C8">
            <v>430</v>
          </cell>
          <cell r="D8">
            <v>430</v>
          </cell>
          <cell r="E8">
            <v>430</v>
          </cell>
        </row>
        <row r="9">
          <cell r="B9">
            <v>7983</v>
          </cell>
          <cell r="C9">
            <v>426</v>
          </cell>
          <cell r="D9">
            <v>426</v>
          </cell>
          <cell r="E9">
            <v>437</v>
          </cell>
        </row>
        <row r="10">
          <cell r="B10">
            <v>11707</v>
          </cell>
          <cell r="C10">
            <v>428</v>
          </cell>
          <cell r="D10">
            <v>450</v>
          </cell>
          <cell r="E10">
            <v>485</v>
          </cell>
        </row>
        <row r="11">
          <cell r="B11">
            <v>17515</v>
          </cell>
          <cell r="C11">
            <v>418</v>
          </cell>
          <cell r="D11">
            <v>418</v>
          </cell>
          <cell r="E11">
            <v>418</v>
          </cell>
        </row>
        <row r="12">
          <cell r="B12">
            <v>14082</v>
          </cell>
          <cell r="C12">
            <v>428</v>
          </cell>
          <cell r="D12">
            <v>438</v>
          </cell>
          <cell r="E12">
            <v>438</v>
          </cell>
        </row>
        <row r="13">
          <cell r="B13">
            <v>34812</v>
          </cell>
          <cell r="C13">
            <v>415</v>
          </cell>
          <cell r="D13">
            <v>415</v>
          </cell>
          <cell r="E13">
            <v>418</v>
          </cell>
        </row>
        <row r="14">
          <cell r="B14">
            <v>40903</v>
          </cell>
          <cell r="C14">
            <v>425</v>
          </cell>
          <cell r="D14">
            <v>425</v>
          </cell>
          <cell r="E14">
            <v>425</v>
          </cell>
        </row>
        <row r="15">
          <cell r="B15">
            <v>16221</v>
          </cell>
          <cell r="C15">
            <v>420</v>
          </cell>
          <cell r="D15">
            <v>420</v>
          </cell>
          <cell r="E15">
            <v>420</v>
          </cell>
        </row>
        <row r="16">
          <cell r="B16">
            <v>9982</v>
          </cell>
          <cell r="C16">
            <v>411</v>
          </cell>
          <cell r="D16">
            <v>411</v>
          </cell>
          <cell r="E16">
            <v>411</v>
          </cell>
        </row>
        <row r="17">
          <cell r="B17">
            <v>16364</v>
          </cell>
          <cell r="C17">
            <v>430</v>
          </cell>
          <cell r="D17">
            <v>430</v>
          </cell>
          <cell r="E17">
            <v>430</v>
          </cell>
        </row>
        <row r="18">
          <cell r="B18">
            <v>8608</v>
          </cell>
          <cell r="C18">
            <v>418</v>
          </cell>
          <cell r="D18">
            <v>418</v>
          </cell>
          <cell r="E18">
            <v>418</v>
          </cell>
        </row>
        <row r="19">
          <cell r="B19">
            <v>8815</v>
          </cell>
          <cell r="C19">
            <v>427</v>
          </cell>
          <cell r="D19">
            <v>427</v>
          </cell>
          <cell r="E19">
            <v>427</v>
          </cell>
        </row>
      </sheetData>
      <sheetData sheetId="12"/>
      <sheetData sheetId="13">
        <row r="4">
          <cell r="B4">
            <v>582079</v>
          </cell>
          <cell r="C4">
            <v>468</v>
          </cell>
          <cell r="D4">
            <v>485</v>
          </cell>
          <cell r="E4">
            <v>485</v>
          </cell>
        </row>
        <row r="5">
          <cell r="B5">
            <v>181613</v>
          </cell>
          <cell r="C5">
            <v>465</v>
          </cell>
          <cell r="D5">
            <v>465</v>
          </cell>
          <cell r="E5">
            <v>465</v>
          </cell>
        </row>
        <row r="7">
          <cell r="B7">
            <v>49729</v>
          </cell>
          <cell r="C7">
            <v>470</v>
          </cell>
          <cell r="D7">
            <v>470</v>
          </cell>
          <cell r="E7">
            <v>470</v>
          </cell>
        </row>
        <row r="8">
          <cell r="B8">
            <v>18380</v>
          </cell>
          <cell r="C8">
            <v>465</v>
          </cell>
          <cell r="D8">
            <v>475</v>
          </cell>
          <cell r="E8">
            <v>475</v>
          </cell>
        </row>
        <row r="9">
          <cell r="B9">
            <v>21584</v>
          </cell>
          <cell r="C9">
            <v>440</v>
          </cell>
          <cell r="D9">
            <v>450</v>
          </cell>
          <cell r="E9">
            <v>460</v>
          </cell>
        </row>
        <row r="10">
          <cell r="B10">
            <v>17047</v>
          </cell>
          <cell r="C10">
            <v>445</v>
          </cell>
          <cell r="D10">
            <v>460</v>
          </cell>
          <cell r="E10">
            <v>460</v>
          </cell>
        </row>
        <row r="11">
          <cell r="B11">
            <v>43663</v>
          </cell>
          <cell r="C11">
            <v>470</v>
          </cell>
          <cell r="D11">
            <v>470</v>
          </cell>
          <cell r="E11">
            <v>470</v>
          </cell>
        </row>
        <row r="12">
          <cell r="B12">
            <v>86186</v>
          </cell>
          <cell r="C12">
            <v>490</v>
          </cell>
          <cell r="D12">
            <v>490</v>
          </cell>
          <cell r="E12">
            <v>490</v>
          </cell>
        </row>
        <row r="13">
          <cell r="B13">
            <v>47772</v>
          </cell>
          <cell r="C13">
            <v>470</v>
          </cell>
          <cell r="D13">
            <v>480</v>
          </cell>
          <cell r="E13">
            <v>480</v>
          </cell>
        </row>
        <row r="14">
          <cell r="B14">
            <v>26544</v>
          </cell>
          <cell r="C14">
            <v>440</v>
          </cell>
          <cell r="D14">
            <v>440</v>
          </cell>
          <cell r="E14">
            <v>440</v>
          </cell>
        </row>
        <row r="15">
          <cell r="B15">
            <v>65919</v>
          </cell>
          <cell r="C15">
            <v>450</v>
          </cell>
          <cell r="D15">
            <v>470</v>
          </cell>
          <cell r="E15">
            <v>470</v>
          </cell>
        </row>
        <row r="16">
          <cell r="B16">
            <v>29713</v>
          </cell>
          <cell r="C16">
            <v>445</v>
          </cell>
          <cell r="D16">
            <v>445</v>
          </cell>
          <cell r="E16">
            <v>445</v>
          </cell>
        </row>
      </sheetData>
      <sheetData sheetId="14"/>
      <sheetData sheetId="15">
        <row r="4">
          <cell r="B4">
            <v>598096</v>
          </cell>
          <cell r="C4">
            <v>440</v>
          </cell>
          <cell r="D4">
            <v>440</v>
          </cell>
          <cell r="E4">
            <v>440</v>
          </cell>
        </row>
        <row r="6">
          <cell r="B6">
            <v>46044</v>
          </cell>
          <cell r="C6">
            <v>420</v>
          </cell>
          <cell r="D6">
            <v>420</v>
          </cell>
          <cell r="E6">
            <v>420</v>
          </cell>
        </row>
        <row r="7">
          <cell r="B7">
            <v>29414</v>
          </cell>
          <cell r="C7">
            <v>398</v>
          </cell>
          <cell r="D7">
            <v>411</v>
          </cell>
          <cell r="E7">
            <v>411</v>
          </cell>
        </row>
        <row r="8">
          <cell r="B8">
            <v>26409</v>
          </cell>
          <cell r="C8">
            <v>440</v>
          </cell>
          <cell r="D8">
            <v>440</v>
          </cell>
          <cell r="E8">
            <v>475</v>
          </cell>
        </row>
        <row r="9">
          <cell r="B9">
            <v>55636</v>
          </cell>
          <cell r="C9">
            <v>400</v>
          </cell>
          <cell r="D9">
            <v>400</v>
          </cell>
          <cell r="E9">
            <v>400</v>
          </cell>
        </row>
        <row r="10">
          <cell r="B10">
            <v>59145</v>
          </cell>
          <cell r="C10">
            <v>360</v>
          </cell>
          <cell r="D10">
            <v>360</v>
          </cell>
          <cell r="E10">
            <v>360</v>
          </cell>
        </row>
        <row r="11">
          <cell r="B11">
            <v>38862</v>
          </cell>
          <cell r="C11">
            <v>403</v>
          </cell>
          <cell r="D11">
            <v>403</v>
          </cell>
          <cell r="E11">
            <v>435</v>
          </cell>
        </row>
        <row r="12">
          <cell r="B12">
            <v>42887</v>
          </cell>
          <cell r="C12">
            <v>300</v>
          </cell>
          <cell r="D12">
            <v>300</v>
          </cell>
          <cell r="E12">
            <v>285</v>
          </cell>
        </row>
        <row r="13">
          <cell r="B13">
            <v>90634</v>
          </cell>
          <cell r="C13">
            <v>400</v>
          </cell>
          <cell r="D13">
            <v>400</v>
          </cell>
          <cell r="E13">
            <v>400</v>
          </cell>
        </row>
        <row r="14">
          <cell r="B14">
            <v>83154</v>
          </cell>
          <cell r="C14">
            <v>440</v>
          </cell>
          <cell r="D14">
            <v>440</v>
          </cell>
          <cell r="E14">
            <v>440</v>
          </cell>
        </row>
        <row r="15">
          <cell r="B15">
            <v>20965</v>
          </cell>
          <cell r="C15">
            <v>440</v>
          </cell>
          <cell r="D15">
            <v>440</v>
          </cell>
          <cell r="E15">
            <v>440</v>
          </cell>
        </row>
      </sheetData>
      <sheetData sheetId="16"/>
      <sheetData sheetId="17">
        <row r="4">
          <cell r="B4">
            <v>486592</v>
          </cell>
          <cell r="C4">
            <v>490</v>
          </cell>
          <cell r="D4">
            <v>490</v>
          </cell>
          <cell r="E4">
            <v>505</v>
          </cell>
        </row>
        <row r="6">
          <cell r="B6">
            <v>13284</v>
          </cell>
          <cell r="C6">
            <v>411</v>
          </cell>
          <cell r="D6">
            <v>411</v>
          </cell>
          <cell r="E6">
            <v>411</v>
          </cell>
        </row>
        <row r="7">
          <cell r="B7">
            <v>29673</v>
          </cell>
          <cell r="C7">
            <v>425</v>
          </cell>
          <cell r="D7">
            <v>425</v>
          </cell>
          <cell r="E7">
            <v>425</v>
          </cell>
        </row>
        <row r="8">
          <cell r="B8">
            <v>33748</v>
          </cell>
          <cell r="C8">
            <v>411</v>
          </cell>
          <cell r="D8">
            <v>411</v>
          </cell>
          <cell r="E8">
            <v>411</v>
          </cell>
        </row>
        <row r="9">
          <cell r="B9">
            <v>34343</v>
          </cell>
          <cell r="C9">
            <v>415</v>
          </cell>
          <cell r="D9">
            <v>420</v>
          </cell>
          <cell r="E9">
            <v>420</v>
          </cell>
        </row>
        <row r="10">
          <cell r="B10">
            <v>11791</v>
          </cell>
          <cell r="C10">
            <v>423</v>
          </cell>
          <cell r="D10">
            <v>423</v>
          </cell>
          <cell r="E10">
            <v>423</v>
          </cell>
        </row>
        <row r="11">
          <cell r="B11">
            <v>13788</v>
          </cell>
          <cell r="C11">
            <v>411</v>
          </cell>
          <cell r="D11">
            <v>411</v>
          </cell>
          <cell r="E11">
            <v>411</v>
          </cell>
        </row>
        <row r="12">
          <cell r="B12">
            <v>12587</v>
          </cell>
          <cell r="C12">
            <v>403</v>
          </cell>
          <cell r="D12">
            <v>411</v>
          </cell>
          <cell r="E12">
            <v>411</v>
          </cell>
        </row>
        <row r="13">
          <cell r="B13">
            <v>28586</v>
          </cell>
          <cell r="C13">
            <v>411</v>
          </cell>
          <cell r="D13">
            <v>411</v>
          </cell>
          <cell r="E13">
            <v>411</v>
          </cell>
        </row>
        <row r="14">
          <cell r="B14">
            <v>49902</v>
          </cell>
          <cell r="C14">
            <v>411</v>
          </cell>
          <cell r="D14">
            <v>411</v>
          </cell>
          <cell r="E14">
            <v>411</v>
          </cell>
        </row>
        <row r="15">
          <cell r="B15">
            <v>10015</v>
          </cell>
          <cell r="C15">
            <v>411</v>
          </cell>
          <cell r="D15">
            <v>411</v>
          </cell>
          <cell r="E15">
            <v>412</v>
          </cell>
        </row>
        <row r="16">
          <cell r="B16">
            <v>21950</v>
          </cell>
          <cell r="C16">
            <v>411</v>
          </cell>
          <cell r="D16">
            <v>411</v>
          </cell>
          <cell r="E16">
            <v>411</v>
          </cell>
        </row>
        <row r="17">
          <cell r="B17">
            <v>6722</v>
          </cell>
          <cell r="C17">
            <v>410</v>
          </cell>
          <cell r="D17">
            <v>410</v>
          </cell>
          <cell r="E17">
            <v>410</v>
          </cell>
        </row>
        <row r="18">
          <cell r="B18">
            <v>15773</v>
          </cell>
          <cell r="C18">
            <v>310</v>
          </cell>
          <cell r="D18">
            <v>335</v>
          </cell>
          <cell r="E18">
            <v>335</v>
          </cell>
        </row>
        <row r="19">
          <cell r="B19">
            <v>8092</v>
          </cell>
          <cell r="C19">
            <v>409</v>
          </cell>
          <cell r="D19">
            <v>409</v>
          </cell>
          <cell r="E19">
            <v>409</v>
          </cell>
        </row>
        <row r="20">
          <cell r="B20">
            <v>7983</v>
          </cell>
          <cell r="C20">
            <v>411</v>
          </cell>
          <cell r="D20">
            <v>411</v>
          </cell>
          <cell r="E20">
            <v>411</v>
          </cell>
        </row>
        <row r="21">
          <cell r="B21">
            <v>10794</v>
          </cell>
          <cell r="C21">
            <v>411</v>
          </cell>
          <cell r="D21">
            <v>411</v>
          </cell>
          <cell r="E21">
            <v>409</v>
          </cell>
        </row>
        <row r="23">
          <cell r="B23">
            <v>12618</v>
          </cell>
          <cell r="C23">
            <v>417</v>
          </cell>
          <cell r="D23">
            <v>417</v>
          </cell>
          <cell r="E23">
            <v>417</v>
          </cell>
        </row>
        <row r="24">
          <cell r="B24">
            <v>68836</v>
          </cell>
          <cell r="C24">
            <v>434</v>
          </cell>
          <cell r="D24">
            <v>434</v>
          </cell>
          <cell r="E24">
            <v>460</v>
          </cell>
        </row>
        <row r="25">
          <cell r="B25">
            <v>27552</v>
          </cell>
          <cell r="C25">
            <v>430</v>
          </cell>
          <cell r="D25">
            <v>430</v>
          </cell>
          <cell r="E25">
            <v>430</v>
          </cell>
        </row>
        <row r="26">
          <cell r="B26">
            <v>13568</v>
          </cell>
          <cell r="C26">
            <v>440</v>
          </cell>
          <cell r="D26">
            <v>470</v>
          </cell>
          <cell r="E26">
            <v>500</v>
          </cell>
        </row>
        <row r="27">
          <cell r="B27">
            <v>38003</v>
          </cell>
          <cell r="C27">
            <v>450</v>
          </cell>
          <cell r="D27">
            <v>450</v>
          </cell>
          <cell r="E27">
            <v>450</v>
          </cell>
        </row>
        <row r="28">
          <cell r="B28">
            <v>104603</v>
          </cell>
          <cell r="C28">
            <v>470</v>
          </cell>
          <cell r="D28">
            <v>480</v>
          </cell>
          <cell r="E28">
            <v>480</v>
          </cell>
        </row>
        <row r="29">
          <cell r="B29">
            <v>27408</v>
          </cell>
          <cell r="C29">
            <v>430</v>
          </cell>
          <cell r="D29">
            <v>430</v>
          </cell>
          <cell r="E29">
            <v>450</v>
          </cell>
        </row>
        <row r="30">
          <cell r="B30">
            <v>31306</v>
          </cell>
          <cell r="C30">
            <v>420</v>
          </cell>
          <cell r="D30">
            <v>440</v>
          </cell>
          <cell r="E30">
            <v>440</v>
          </cell>
        </row>
        <row r="31">
          <cell r="B31">
            <v>13727</v>
          </cell>
          <cell r="C31">
            <v>433</v>
          </cell>
          <cell r="D31">
            <v>433</v>
          </cell>
          <cell r="E31">
            <v>433</v>
          </cell>
        </row>
        <row r="32">
          <cell r="B32">
            <v>8595</v>
          </cell>
          <cell r="C32">
            <v>411</v>
          </cell>
          <cell r="D32">
            <v>411</v>
          </cell>
          <cell r="E32">
            <v>411</v>
          </cell>
        </row>
        <row r="33">
          <cell r="B33">
            <v>36916</v>
          </cell>
          <cell r="C33">
            <v>450</v>
          </cell>
          <cell r="D33">
            <v>450</v>
          </cell>
          <cell r="E33">
            <v>460</v>
          </cell>
        </row>
        <row r="34">
          <cell r="B34">
            <v>60486</v>
          </cell>
          <cell r="C34">
            <v>440</v>
          </cell>
          <cell r="D34">
            <v>440</v>
          </cell>
          <cell r="E34">
            <v>440</v>
          </cell>
        </row>
        <row r="35">
          <cell r="B35">
            <v>21462</v>
          </cell>
          <cell r="C35">
            <v>411</v>
          </cell>
          <cell r="D35">
            <v>425</v>
          </cell>
          <cell r="E35">
            <v>425</v>
          </cell>
        </row>
      </sheetData>
      <sheetData sheetId="18"/>
      <sheetData sheetId="19">
        <row r="4">
          <cell r="B4">
            <v>574303</v>
          </cell>
          <cell r="C4">
            <v>480</v>
          </cell>
          <cell r="D4">
            <v>480</v>
          </cell>
          <cell r="E4">
            <v>480</v>
          </cell>
        </row>
        <row r="5">
          <cell r="B5">
            <v>166823</v>
          </cell>
          <cell r="C5">
            <v>480</v>
          </cell>
          <cell r="D5">
            <v>480</v>
          </cell>
          <cell r="E5">
            <v>490</v>
          </cell>
        </row>
        <row r="6">
          <cell r="B6">
            <v>211741</v>
          </cell>
          <cell r="C6">
            <v>520</v>
          </cell>
          <cell r="D6">
            <v>520</v>
          </cell>
          <cell r="E6">
            <v>520</v>
          </cell>
        </row>
      </sheetData>
      <sheetData sheetId="20"/>
      <sheetData sheetId="21">
        <row r="4">
          <cell r="B4">
            <v>1030090</v>
          </cell>
          <cell r="C4">
            <v>475</v>
          </cell>
          <cell r="D4">
            <v>475</v>
          </cell>
          <cell r="E4">
            <v>475</v>
          </cell>
        </row>
        <row r="5">
          <cell r="B5">
            <v>161997</v>
          </cell>
          <cell r="C5">
            <v>460</v>
          </cell>
          <cell r="D5">
            <v>475</v>
          </cell>
          <cell r="E5">
            <v>475</v>
          </cell>
        </row>
        <row r="7">
          <cell r="B7">
            <v>24501</v>
          </cell>
          <cell r="C7">
            <v>475</v>
          </cell>
          <cell r="D7">
            <v>475</v>
          </cell>
          <cell r="E7">
            <v>495</v>
          </cell>
        </row>
        <row r="8">
          <cell r="B8">
            <v>62354</v>
          </cell>
          <cell r="C8">
            <v>470</v>
          </cell>
          <cell r="D8">
            <v>480</v>
          </cell>
          <cell r="E8">
            <v>480</v>
          </cell>
        </row>
        <row r="9">
          <cell r="B9">
            <v>44750</v>
          </cell>
          <cell r="C9">
            <v>430</v>
          </cell>
          <cell r="D9">
            <v>430</v>
          </cell>
          <cell r="E9">
            <v>430</v>
          </cell>
        </row>
        <row r="10">
          <cell r="B10">
            <v>21176</v>
          </cell>
          <cell r="C10">
            <v>480</v>
          </cell>
          <cell r="D10">
            <v>480</v>
          </cell>
          <cell r="E10">
            <v>520</v>
          </cell>
        </row>
        <row r="11">
          <cell r="B11">
            <v>50398</v>
          </cell>
          <cell r="C11">
            <v>440</v>
          </cell>
          <cell r="D11">
            <v>440</v>
          </cell>
          <cell r="E11">
            <v>440</v>
          </cell>
        </row>
        <row r="12">
          <cell r="B12">
            <v>51300</v>
          </cell>
          <cell r="C12">
            <v>450</v>
          </cell>
          <cell r="D12">
            <v>450</v>
          </cell>
          <cell r="E12">
            <v>450</v>
          </cell>
        </row>
        <row r="13">
          <cell r="B13">
            <v>59893</v>
          </cell>
          <cell r="C13">
            <v>440</v>
          </cell>
          <cell r="D13">
            <v>480</v>
          </cell>
          <cell r="E13">
            <v>480</v>
          </cell>
        </row>
        <row r="14">
          <cell r="B14">
            <v>64925</v>
          </cell>
          <cell r="C14">
            <v>480</v>
          </cell>
          <cell r="D14">
            <v>500</v>
          </cell>
          <cell r="E14">
            <v>500</v>
          </cell>
        </row>
        <row r="15">
          <cell r="B15">
            <v>53822</v>
          </cell>
          <cell r="C15">
            <v>430</v>
          </cell>
          <cell r="D15">
            <v>430</v>
          </cell>
          <cell r="E15">
            <v>430</v>
          </cell>
        </row>
        <row r="16">
          <cell r="B16">
            <v>35143</v>
          </cell>
          <cell r="C16">
            <v>460</v>
          </cell>
          <cell r="D16">
            <v>460</v>
          </cell>
          <cell r="E16">
            <v>460</v>
          </cell>
        </row>
        <row r="18">
          <cell r="B18">
            <v>19503</v>
          </cell>
          <cell r="C18">
            <v>440</v>
          </cell>
          <cell r="D18">
            <v>440</v>
          </cell>
          <cell r="E18">
            <v>440</v>
          </cell>
        </row>
        <row r="19">
          <cell r="B19">
            <v>19829</v>
          </cell>
          <cell r="C19">
            <v>450</v>
          </cell>
          <cell r="D19">
            <v>466</v>
          </cell>
          <cell r="E19">
            <v>475</v>
          </cell>
        </row>
        <row r="20">
          <cell r="B20">
            <v>50796</v>
          </cell>
          <cell r="C20">
            <v>440</v>
          </cell>
          <cell r="D20">
            <v>450</v>
          </cell>
          <cell r="E20">
            <v>450</v>
          </cell>
        </row>
        <row r="21">
          <cell r="B21">
            <v>15468</v>
          </cell>
          <cell r="C21">
            <v>450</v>
          </cell>
          <cell r="D21">
            <v>450</v>
          </cell>
          <cell r="E21">
            <v>450</v>
          </cell>
        </row>
        <row r="22">
          <cell r="B22">
            <v>21862</v>
          </cell>
          <cell r="C22">
            <v>450</v>
          </cell>
          <cell r="D22">
            <v>455</v>
          </cell>
          <cell r="E22">
            <v>460</v>
          </cell>
        </row>
        <row r="23">
          <cell r="B23">
            <v>13612</v>
          </cell>
          <cell r="C23">
            <v>440</v>
          </cell>
          <cell r="D23">
            <v>460</v>
          </cell>
          <cell r="E23">
            <v>470</v>
          </cell>
        </row>
        <row r="24">
          <cell r="B24">
            <v>10750</v>
          </cell>
          <cell r="C24">
            <v>450</v>
          </cell>
          <cell r="D24">
            <v>450</v>
          </cell>
          <cell r="E24">
            <v>450</v>
          </cell>
        </row>
        <row r="25">
          <cell r="B25">
            <v>17147</v>
          </cell>
          <cell r="C25">
            <v>454</v>
          </cell>
          <cell r="D25">
            <v>459</v>
          </cell>
          <cell r="E25">
            <v>464</v>
          </cell>
        </row>
        <row r="26">
          <cell r="B26">
            <v>22062</v>
          </cell>
          <cell r="C26">
            <v>440</v>
          </cell>
          <cell r="D26">
            <v>440</v>
          </cell>
          <cell r="E26">
            <v>450</v>
          </cell>
        </row>
        <row r="27">
          <cell r="B27">
            <v>19260</v>
          </cell>
          <cell r="C27">
            <v>445</v>
          </cell>
          <cell r="D27">
            <v>455</v>
          </cell>
          <cell r="E27">
            <v>455</v>
          </cell>
        </row>
        <row r="28">
          <cell r="B28">
            <v>19284</v>
          </cell>
          <cell r="C28">
            <v>440</v>
          </cell>
          <cell r="D28">
            <v>450</v>
          </cell>
          <cell r="E28">
            <v>470</v>
          </cell>
        </row>
        <row r="29">
          <cell r="B29">
            <v>25555</v>
          </cell>
          <cell r="C29">
            <v>420</v>
          </cell>
          <cell r="D29">
            <v>420</v>
          </cell>
          <cell r="E29">
            <v>420</v>
          </cell>
        </row>
        <row r="30">
          <cell r="B30">
            <v>22903</v>
          </cell>
          <cell r="C30">
            <v>450</v>
          </cell>
          <cell r="D30">
            <v>450</v>
          </cell>
          <cell r="E30">
            <v>450</v>
          </cell>
        </row>
        <row r="32">
          <cell r="B32">
            <v>106105</v>
          </cell>
          <cell r="C32">
            <v>460</v>
          </cell>
          <cell r="D32">
            <v>460</v>
          </cell>
          <cell r="E32">
            <v>460</v>
          </cell>
        </row>
        <row r="33">
          <cell r="B33">
            <v>18575</v>
          </cell>
          <cell r="C33">
            <v>430</v>
          </cell>
          <cell r="D33">
            <v>445</v>
          </cell>
          <cell r="E33">
            <v>445</v>
          </cell>
        </row>
        <row r="34">
          <cell r="B34">
            <v>19386</v>
          </cell>
          <cell r="C34">
            <v>460</v>
          </cell>
          <cell r="D34">
            <v>470</v>
          </cell>
          <cell r="E34">
            <v>470</v>
          </cell>
        </row>
        <row r="35">
          <cell r="B35">
            <v>27516</v>
          </cell>
          <cell r="C35">
            <v>430</v>
          </cell>
          <cell r="D35">
            <v>445</v>
          </cell>
          <cell r="E35">
            <v>445</v>
          </cell>
        </row>
        <row r="36">
          <cell r="B36">
            <v>15671</v>
          </cell>
          <cell r="C36">
            <v>424</v>
          </cell>
          <cell r="D36">
            <v>424</v>
          </cell>
          <cell r="E36">
            <v>424</v>
          </cell>
        </row>
        <row r="37">
          <cell r="B37">
            <v>26729</v>
          </cell>
          <cell r="C37">
            <v>440</v>
          </cell>
          <cell r="D37">
            <v>442</v>
          </cell>
          <cell r="E37">
            <v>442</v>
          </cell>
        </row>
        <row r="38">
          <cell r="B38">
            <v>27474</v>
          </cell>
          <cell r="C38">
            <v>445</v>
          </cell>
          <cell r="D38">
            <v>445</v>
          </cell>
          <cell r="E38">
            <v>445</v>
          </cell>
        </row>
        <row r="39">
          <cell r="B39">
            <v>34905</v>
          </cell>
          <cell r="C39">
            <v>407</v>
          </cell>
          <cell r="D39">
            <v>430</v>
          </cell>
          <cell r="E39">
            <v>430</v>
          </cell>
        </row>
      </sheetData>
      <sheetData sheetId="22"/>
      <sheetData sheetId="23">
        <row r="4">
          <cell r="B4">
            <v>185906</v>
          </cell>
          <cell r="C4">
            <v>490</v>
          </cell>
          <cell r="D4">
            <v>500</v>
          </cell>
          <cell r="E4">
            <v>510</v>
          </cell>
        </row>
        <row r="6">
          <cell r="B6">
            <v>9067</v>
          </cell>
          <cell r="C6">
            <v>430</v>
          </cell>
          <cell r="D6">
            <v>430</v>
          </cell>
          <cell r="E6">
            <v>430</v>
          </cell>
        </row>
        <row r="7">
          <cell r="B7">
            <v>29879</v>
          </cell>
          <cell r="C7">
            <v>411</v>
          </cell>
          <cell r="D7">
            <v>436</v>
          </cell>
          <cell r="E7">
            <v>436</v>
          </cell>
        </row>
        <row r="8">
          <cell r="B8">
            <v>31240</v>
          </cell>
          <cell r="C8">
            <v>490</v>
          </cell>
          <cell r="D8">
            <v>490</v>
          </cell>
          <cell r="E8">
            <v>490</v>
          </cell>
        </row>
        <row r="10">
          <cell r="B10">
            <v>24090</v>
          </cell>
          <cell r="C10">
            <v>490</v>
          </cell>
          <cell r="D10">
            <v>490</v>
          </cell>
          <cell r="E10">
            <v>490</v>
          </cell>
        </row>
        <row r="11">
          <cell r="B11">
            <v>28080</v>
          </cell>
          <cell r="C11">
            <v>465</v>
          </cell>
          <cell r="D11">
            <v>465</v>
          </cell>
          <cell r="E11">
            <v>465</v>
          </cell>
        </row>
        <row r="12">
          <cell r="B12">
            <v>25063</v>
          </cell>
          <cell r="C12">
            <v>450</v>
          </cell>
          <cell r="D12">
            <v>450</v>
          </cell>
          <cell r="E12">
            <v>450</v>
          </cell>
        </row>
        <row r="13">
          <cell r="B13">
            <v>27816</v>
          </cell>
          <cell r="C13">
            <v>485</v>
          </cell>
          <cell r="D13">
            <v>485</v>
          </cell>
          <cell r="E13">
            <v>490</v>
          </cell>
        </row>
        <row r="16">
          <cell r="B16">
            <v>17655</v>
          </cell>
          <cell r="C16">
            <v>425</v>
          </cell>
          <cell r="D16">
            <v>435</v>
          </cell>
          <cell r="E16">
            <v>435</v>
          </cell>
        </row>
        <row r="17">
          <cell r="B17">
            <v>11589</v>
          </cell>
          <cell r="C17">
            <v>440</v>
          </cell>
          <cell r="D17">
            <v>480</v>
          </cell>
          <cell r="E17">
            <v>480</v>
          </cell>
        </row>
        <row r="18">
          <cell r="B18">
            <v>16415</v>
          </cell>
          <cell r="C18">
            <v>423</v>
          </cell>
          <cell r="D18">
            <v>423</v>
          </cell>
          <cell r="E18">
            <v>423</v>
          </cell>
        </row>
        <row r="19">
          <cell r="B19">
            <v>37430</v>
          </cell>
          <cell r="C19">
            <v>465</v>
          </cell>
          <cell r="D19">
            <v>480</v>
          </cell>
          <cell r="E19">
            <v>480</v>
          </cell>
        </row>
        <row r="20">
          <cell r="B20">
            <v>7065</v>
          </cell>
          <cell r="C20">
            <v>420</v>
          </cell>
          <cell r="D20">
            <v>420</v>
          </cell>
          <cell r="E20">
            <v>420</v>
          </cell>
        </row>
        <row r="21">
          <cell r="B21">
            <v>93581</v>
          </cell>
          <cell r="C21">
            <v>480</v>
          </cell>
          <cell r="D21">
            <v>480</v>
          </cell>
          <cell r="E21">
            <v>480</v>
          </cell>
        </row>
        <row r="22">
          <cell r="B22">
            <v>16983</v>
          </cell>
          <cell r="C22">
            <v>430</v>
          </cell>
          <cell r="D22">
            <v>430</v>
          </cell>
          <cell r="E22">
            <v>430</v>
          </cell>
        </row>
        <row r="23">
          <cell r="B23">
            <v>74922</v>
          </cell>
          <cell r="C23">
            <v>450</v>
          </cell>
          <cell r="D23">
            <v>450</v>
          </cell>
          <cell r="E23">
            <v>450</v>
          </cell>
        </row>
        <row r="24">
          <cell r="B24">
            <v>20415</v>
          </cell>
          <cell r="C24">
            <v>430</v>
          </cell>
          <cell r="D24">
            <v>450</v>
          </cell>
          <cell r="E24">
            <v>450</v>
          </cell>
        </row>
        <row r="25">
          <cell r="B25">
            <v>54375</v>
          </cell>
          <cell r="C25">
            <v>440</v>
          </cell>
          <cell r="D25">
            <v>440</v>
          </cell>
          <cell r="E25">
            <v>440</v>
          </cell>
        </row>
        <row r="26">
          <cell r="B26">
            <v>6511</v>
          </cell>
          <cell r="C26">
            <v>480</v>
          </cell>
          <cell r="D26">
            <v>480</v>
          </cell>
          <cell r="E26">
            <v>480</v>
          </cell>
        </row>
        <row r="27">
          <cell r="B27">
            <v>11971</v>
          </cell>
          <cell r="C27">
            <v>439</v>
          </cell>
          <cell r="D27">
            <v>439</v>
          </cell>
          <cell r="E27">
            <v>450</v>
          </cell>
        </row>
        <row r="28">
          <cell r="B28">
            <v>25820</v>
          </cell>
          <cell r="C28">
            <v>411</v>
          </cell>
          <cell r="D28">
            <v>411</v>
          </cell>
          <cell r="E28">
            <v>412</v>
          </cell>
        </row>
        <row r="29">
          <cell r="B29">
            <v>10872</v>
          </cell>
          <cell r="C29">
            <v>418</v>
          </cell>
          <cell r="D29">
            <v>433</v>
          </cell>
          <cell r="E29">
            <v>433</v>
          </cell>
        </row>
        <row r="30">
          <cell r="B30">
            <v>18316</v>
          </cell>
          <cell r="C30">
            <v>416</v>
          </cell>
          <cell r="D30">
            <v>458</v>
          </cell>
          <cell r="E30">
            <v>458</v>
          </cell>
        </row>
      </sheetData>
      <sheetData sheetId="24"/>
      <sheetData sheetId="25">
        <row r="4">
          <cell r="B4">
            <v>115416</v>
          </cell>
          <cell r="C4">
            <v>490</v>
          </cell>
          <cell r="D4">
            <v>490</v>
          </cell>
          <cell r="E4">
            <v>490</v>
          </cell>
        </row>
        <row r="5">
          <cell r="B5">
            <v>256175</v>
          </cell>
          <cell r="C5">
            <v>480</v>
          </cell>
          <cell r="D5">
            <v>480</v>
          </cell>
          <cell r="E5">
            <v>480</v>
          </cell>
        </row>
        <row r="7">
          <cell r="B7">
            <v>74559</v>
          </cell>
          <cell r="C7">
            <v>480</v>
          </cell>
          <cell r="D7">
            <v>480</v>
          </cell>
          <cell r="E7">
            <v>500</v>
          </cell>
        </row>
        <row r="8">
          <cell r="B8">
            <v>35366</v>
          </cell>
          <cell r="C8">
            <v>450</v>
          </cell>
          <cell r="D8">
            <v>470</v>
          </cell>
          <cell r="E8">
            <v>470</v>
          </cell>
        </row>
        <row r="9">
          <cell r="B9">
            <v>75445</v>
          </cell>
          <cell r="C9">
            <v>490</v>
          </cell>
          <cell r="D9">
            <v>495</v>
          </cell>
          <cell r="E9">
            <v>495</v>
          </cell>
        </row>
        <row r="10">
          <cell r="B10">
            <v>75155</v>
          </cell>
          <cell r="C10">
            <v>480</v>
          </cell>
          <cell r="D10">
            <v>480</v>
          </cell>
          <cell r="E10">
            <v>480</v>
          </cell>
        </row>
        <row r="11">
          <cell r="B11">
            <v>37582</v>
          </cell>
          <cell r="C11">
            <v>470</v>
          </cell>
          <cell r="D11">
            <v>500</v>
          </cell>
          <cell r="E11">
            <v>500</v>
          </cell>
        </row>
        <row r="12">
          <cell r="B12">
            <v>61170</v>
          </cell>
          <cell r="C12">
            <v>430</v>
          </cell>
          <cell r="D12">
            <v>480</v>
          </cell>
          <cell r="E12">
            <v>480</v>
          </cell>
        </row>
        <row r="13">
          <cell r="B13">
            <v>86287</v>
          </cell>
          <cell r="C13">
            <v>480</v>
          </cell>
          <cell r="D13">
            <v>500</v>
          </cell>
          <cell r="E13">
            <v>530</v>
          </cell>
        </row>
        <row r="14">
          <cell r="B14">
            <v>29794</v>
          </cell>
          <cell r="C14">
            <v>470</v>
          </cell>
          <cell r="D14">
            <v>475</v>
          </cell>
          <cell r="E14">
            <v>480</v>
          </cell>
        </row>
        <row r="15">
          <cell r="B15">
            <v>117176</v>
          </cell>
          <cell r="C15">
            <v>470</v>
          </cell>
          <cell r="D15">
            <v>490</v>
          </cell>
          <cell r="E15">
            <v>490</v>
          </cell>
        </row>
        <row r="16">
          <cell r="B16">
            <v>29462</v>
          </cell>
          <cell r="C16">
            <v>460</v>
          </cell>
          <cell r="D16">
            <v>495</v>
          </cell>
          <cell r="E16">
            <v>495</v>
          </cell>
        </row>
      </sheetData>
      <sheetData sheetId="26"/>
      <sheetData sheetId="27">
        <row r="4">
          <cell r="B4">
            <v>295133</v>
          </cell>
          <cell r="C4">
            <v>460</v>
          </cell>
          <cell r="D4">
            <v>460</v>
          </cell>
          <cell r="E4">
            <v>460</v>
          </cell>
        </row>
        <row r="6">
          <cell r="B6">
            <v>39215</v>
          </cell>
          <cell r="C6">
            <v>411</v>
          </cell>
          <cell r="D6">
            <v>411</v>
          </cell>
          <cell r="E6">
            <v>411</v>
          </cell>
        </row>
        <row r="7">
          <cell r="B7">
            <v>72831</v>
          </cell>
          <cell r="C7">
            <v>432</v>
          </cell>
          <cell r="D7">
            <v>432</v>
          </cell>
          <cell r="E7">
            <v>432</v>
          </cell>
        </row>
        <row r="8">
          <cell r="B8">
            <v>40829</v>
          </cell>
          <cell r="C8">
            <v>411</v>
          </cell>
          <cell r="D8">
            <v>411</v>
          </cell>
          <cell r="E8">
            <v>411</v>
          </cell>
        </row>
        <row r="9">
          <cell r="B9">
            <v>17118</v>
          </cell>
          <cell r="C9">
            <v>411</v>
          </cell>
          <cell r="D9">
            <v>411</v>
          </cell>
          <cell r="E9">
            <v>411</v>
          </cell>
        </row>
        <row r="10">
          <cell r="B10">
            <v>46645</v>
          </cell>
          <cell r="C10">
            <v>403</v>
          </cell>
          <cell r="D10">
            <v>403</v>
          </cell>
          <cell r="E10">
            <v>403</v>
          </cell>
        </row>
        <row r="11">
          <cell r="B11">
            <v>8448</v>
          </cell>
          <cell r="C11">
            <v>403</v>
          </cell>
          <cell r="D11">
            <v>403</v>
          </cell>
          <cell r="E11">
            <v>403</v>
          </cell>
        </row>
        <row r="12">
          <cell r="B12">
            <v>8076</v>
          </cell>
          <cell r="C12">
            <v>411</v>
          </cell>
          <cell r="D12">
            <v>411</v>
          </cell>
          <cell r="E12">
            <v>411</v>
          </cell>
        </row>
        <row r="13">
          <cell r="B13">
            <v>11001</v>
          </cell>
          <cell r="C13">
            <v>416</v>
          </cell>
          <cell r="D13">
            <v>416</v>
          </cell>
          <cell r="E13">
            <v>416</v>
          </cell>
        </row>
        <row r="14">
          <cell r="B14">
            <v>6803</v>
          </cell>
          <cell r="C14">
            <v>411</v>
          </cell>
          <cell r="D14">
            <v>448</v>
          </cell>
          <cell r="E14">
            <v>448</v>
          </cell>
        </row>
        <row r="15">
          <cell r="B15">
            <v>10970</v>
          </cell>
          <cell r="C15">
            <v>411</v>
          </cell>
          <cell r="D15">
            <v>411</v>
          </cell>
          <cell r="E15">
            <v>411</v>
          </cell>
        </row>
        <row r="16">
          <cell r="B16">
            <v>14077</v>
          </cell>
          <cell r="C16">
            <v>400</v>
          </cell>
          <cell r="D16">
            <v>400</v>
          </cell>
          <cell r="E16">
            <v>400</v>
          </cell>
        </row>
        <row r="17">
          <cell r="B17">
            <v>19321</v>
          </cell>
          <cell r="C17">
            <v>411</v>
          </cell>
          <cell r="D17">
            <v>411</v>
          </cell>
          <cell r="E17">
            <v>412</v>
          </cell>
        </row>
        <row r="18">
          <cell r="B18">
            <v>8592</v>
          </cell>
          <cell r="C18">
            <v>411</v>
          </cell>
          <cell r="D18">
            <v>411</v>
          </cell>
          <cell r="E18">
            <v>411</v>
          </cell>
        </row>
        <row r="19">
          <cell r="B19">
            <v>20369</v>
          </cell>
          <cell r="C19">
            <v>411</v>
          </cell>
          <cell r="D19">
            <v>411</v>
          </cell>
          <cell r="E19">
            <v>411</v>
          </cell>
        </row>
        <row r="20">
          <cell r="B20">
            <v>9029</v>
          </cell>
          <cell r="C20">
            <v>411</v>
          </cell>
          <cell r="D20">
            <v>411</v>
          </cell>
          <cell r="E20">
            <v>411</v>
          </cell>
        </row>
        <row r="21">
          <cell r="B21">
            <v>12927</v>
          </cell>
          <cell r="C21">
            <v>411</v>
          </cell>
          <cell r="D21">
            <v>411</v>
          </cell>
          <cell r="E21">
            <v>411</v>
          </cell>
        </row>
        <row r="22">
          <cell r="B22">
            <v>22590</v>
          </cell>
          <cell r="C22">
            <v>411</v>
          </cell>
          <cell r="D22">
            <v>411</v>
          </cell>
          <cell r="E22">
            <v>412</v>
          </cell>
        </row>
        <row r="24">
          <cell r="B24">
            <v>14884</v>
          </cell>
          <cell r="C24">
            <v>411</v>
          </cell>
          <cell r="D24">
            <v>411</v>
          </cell>
          <cell r="E24">
            <v>411</v>
          </cell>
        </row>
        <row r="25">
          <cell r="B25">
            <v>11435</v>
          </cell>
          <cell r="C25">
            <v>440</v>
          </cell>
          <cell r="D25">
            <v>440</v>
          </cell>
          <cell r="E25">
            <v>440</v>
          </cell>
        </row>
        <row r="26">
          <cell r="B26">
            <v>36248</v>
          </cell>
          <cell r="C26">
            <v>435</v>
          </cell>
          <cell r="D26">
            <v>450</v>
          </cell>
          <cell r="E26">
            <v>450</v>
          </cell>
        </row>
        <row r="27">
          <cell r="B27">
            <v>46228</v>
          </cell>
          <cell r="C27">
            <v>435</v>
          </cell>
          <cell r="D27">
            <v>435</v>
          </cell>
          <cell r="E27">
            <v>435</v>
          </cell>
        </row>
        <row r="28">
          <cell r="B28">
            <v>11808</v>
          </cell>
          <cell r="C28">
            <v>435</v>
          </cell>
          <cell r="D28">
            <v>435</v>
          </cell>
          <cell r="E28">
            <v>435</v>
          </cell>
        </row>
        <row r="29">
          <cell r="B29">
            <v>24189</v>
          </cell>
          <cell r="C29">
            <v>460</v>
          </cell>
          <cell r="D29">
            <v>460</v>
          </cell>
          <cell r="E29">
            <v>460</v>
          </cell>
        </row>
        <row r="30">
          <cell r="B30">
            <v>10028</v>
          </cell>
          <cell r="C30">
            <v>450</v>
          </cell>
          <cell r="D30">
            <v>450</v>
          </cell>
          <cell r="E30">
            <v>450</v>
          </cell>
        </row>
        <row r="31">
          <cell r="B31">
            <v>19915</v>
          </cell>
          <cell r="C31">
            <v>430</v>
          </cell>
          <cell r="D31">
            <v>430</v>
          </cell>
          <cell r="E31">
            <v>430</v>
          </cell>
        </row>
        <row r="32">
          <cell r="B32">
            <v>12217</v>
          </cell>
          <cell r="C32">
            <v>395</v>
          </cell>
          <cell r="D32">
            <v>395</v>
          </cell>
          <cell r="E32">
            <v>395</v>
          </cell>
        </row>
        <row r="33">
          <cell r="B33">
            <v>11051</v>
          </cell>
          <cell r="C33">
            <v>465</v>
          </cell>
          <cell r="D33">
            <v>465</v>
          </cell>
          <cell r="E33">
            <v>465</v>
          </cell>
        </row>
        <row r="34">
          <cell r="B34">
            <v>20762</v>
          </cell>
          <cell r="C34">
            <v>430</v>
          </cell>
          <cell r="D34">
            <v>430</v>
          </cell>
          <cell r="E34">
            <v>430</v>
          </cell>
        </row>
        <row r="36">
          <cell r="B36">
            <v>10197</v>
          </cell>
          <cell r="C36">
            <v>411</v>
          </cell>
          <cell r="D36">
            <v>411</v>
          </cell>
          <cell r="E36">
            <v>411</v>
          </cell>
        </row>
        <row r="37">
          <cell r="B37">
            <v>35499</v>
          </cell>
          <cell r="C37">
            <v>411</v>
          </cell>
          <cell r="D37">
            <v>411</v>
          </cell>
          <cell r="E37">
            <v>411</v>
          </cell>
        </row>
        <row r="38">
          <cell r="B38">
            <v>36472</v>
          </cell>
          <cell r="C38">
            <v>440</v>
          </cell>
          <cell r="D38">
            <v>450</v>
          </cell>
          <cell r="E38">
            <v>450</v>
          </cell>
        </row>
        <row r="39">
          <cell r="B39">
            <v>19667</v>
          </cell>
          <cell r="C39">
            <v>411</v>
          </cell>
          <cell r="D39">
            <v>411</v>
          </cell>
          <cell r="E39">
            <v>411</v>
          </cell>
        </row>
        <row r="40">
          <cell r="B40">
            <v>7445</v>
          </cell>
          <cell r="C40">
            <v>411</v>
          </cell>
          <cell r="D40">
            <v>411</v>
          </cell>
          <cell r="E40">
            <v>412</v>
          </cell>
        </row>
        <row r="41">
          <cell r="B41">
            <v>6372</v>
          </cell>
          <cell r="C41">
            <v>411</v>
          </cell>
          <cell r="D41">
            <v>411</v>
          </cell>
          <cell r="E41">
            <v>412</v>
          </cell>
        </row>
        <row r="42">
          <cell r="B42">
            <v>51218</v>
          </cell>
          <cell r="C42">
            <v>417</v>
          </cell>
          <cell r="D42">
            <v>417</v>
          </cell>
          <cell r="E42">
            <v>420</v>
          </cell>
        </row>
        <row r="43">
          <cell r="B43">
            <v>6430</v>
          </cell>
          <cell r="C43">
            <v>420</v>
          </cell>
          <cell r="D43">
            <v>420</v>
          </cell>
          <cell r="E43">
            <v>420</v>
          </cell>
        </row>
        <row r="44">
          <cell r="B44">
            <v>6282</v>
          </cell>
          <cell r="C44">
            <v>411</v>
          </cell>
          <cell r="D44">
            <v>432</v>
          </cell>
          <cell r="E44">
            <v>453</v>
          </cell>
        </row>
        <row r="45">
          <cell r="B45">
            <v>22301</v>
          </cell>
          <cell r="C45">
            <v>415</v>
          </cell>
          <cell r="D45">
            <v>425</v>
          </cell>
          <cell r="E45">
            <v>425</v>
          </cell>
        </row>
        <row r="46">
          <cell r="B46">
            <v>8490</v>
          </cell>
          <cell r="C46">
            <v>415</v>
          </cell>
          <cell r="D46">
            <v>415</v>
          </cell>
          <cell r="E46">
            <v>415</v>
          </cell>
        </row>
        <row r="47">
          <cell r="B47">
            <v>14069</v>
          </cell>
          <cell r="C47">
            <v>403</v>
          </cell>
          <cell r="D47">
            <v>420</v>
          </cell>
          <cell r="E47">
            <v>420</v>
          </cell>
        </row>
        <row r="48">
          <cell r="B48">
            <v>6304</v>
          </cell>
          <cell r="C48">
            <v>419</v>
          </cell>
          <cell r="D48">
            <v>442</v>
          </cell>
          <cell r="E48">
            <v>442</v>
          </cell>
        </row>
        <row r="49">
          <cell r="B49">
            <v>11905</v>
          </cell>
          <cell r="C49">
            <v>411</v>
          </cell>
          <cell r="D49">
            <v>411</v>
          </cell>
          <cell r="E49">
            <v>412</v>
          </cell>
        </row>
        <row r="50">
          <cell r="B50">
            <v>13605</v>
          </cell>
          <cell r="C50">
            <v>400</v>
          </cell>
          <cell r="D50">
            <v>400</v>
          </cell>
          <cell r="E50">
            <v>400</v>
          </cell>
        </row>
        <row r="51">
          <cell r="B51">
            <v>9295</v>
          </cell>
          <cell r="C51">
            <v>415</v>
          </cell>
          <cell r="D51">
            <v>425</v>
          </cell>
          <cell r="E51">
            <v>425</v>
          </cell>
        </row>
        <row r="52">
          <cell r="B52">
            <v>19503</v>
          </cell>
          <cell r="C52">
            <v>410</v>
          </cell>
          <cell r="D52">
            <v>410</v>
          </cell>
          <cell r="E52">
            <v>410</v>
          </cell>
        </row>
        <row r="53">
          <cell r="B53">
            <v>11448</v>
          </cell>
          <cell r="C53">
            <v>422</v>
          </cell>
          <cell r="D53">
            <v>422</v>
          </cell>
          <cell r="E53">
            <v>422</v>
          </cell>
        </row>
        <row r="54">
          <cell r="B54">
            <v>76871</v>
          </cell>
          <cell r="C54">
            <v>430</v>
          </cell>
          <cell r="D54">
            <v>430</v>
          </cell>
          <cell r="E54">
            <v>430</v>
          </cell>
        </row>
        <row r="55">
          <cell r="B55">
            <v>7177</v>
          </cell>
          <cell r="C55">
            <v>420</v>
          </cell>
          <cell r="D55">
            <v>420</v>
          </cell>
          <cell r="E55">
            <v>420</v>
          </cell>
        </row>
        <row r="56">
          <cell r="B56">
            <v>33575</v>
          </cell>
          <cell r="C56">
            <v>423</v>
          </cell>
          <cell r="D56">
            <v>423</v>
          </cell>
          <cell r="E56">
            <v>423</v>
          </cell>
        </row>
        <row r="57">
          <cell r="B57">
            <v>9136</v>
          </cell>
          <cell r="C57">
            <v>445</v>
          </cell>
          <cell r="D57">
            <v>445</v>
          </cell>
          <cell r="E57">
            <v>445</v>
          </cell>
        </row>
        <row r="58">
          <cell r="B58">
            <v>11116</v>
          </cell>
          <cell r="C58">
            <v>411</v>
          </cell>
          <cell r="D58">
            <v>425</v>
          </cell>
          <cell r="E58">
            <v>425</v>
          </cell>
        </row>
        <row r="59">
          <cell r="B59">
            <v>8036</v>
          </cell>
          <cell r="C59">
            <v>395</v>
          </cell>
          <cell r="D59">
            <v>395</v>
          </cell>
          <cell r="E59">
            <v>395</v>
          </cell>
        </row>
        <row r="61">
          <cell r="B61">
            <v>52888</v>
          </cell>
          <cell r="C61">
            <v>425</v>
          </cell>
          <cell r="D61">
            <v>425</v>
          </cell>
          <cell r="E61">
            <v>425</v>
          </cell>
        </row>
        <row r="62">
          <cell r="B62">
            <v>36520</v>
          </cell>
          <cell r="C62">
            <v>425</v>
          </cell>
          <cell r="D62">
            <v>425</v>
          </cell>
          <cell r="E62">
            <v>425</v>
          </cell>
        </row>
        <row r="63">
          <cell r="B63">
            <v>6290</v>
          </cell>
          <cell r="C63">
            <v>411</v>
          </cell>
          <cell r="D63">
            <v>411</v>
          </cell>
          <cell r="E63">
            <v>412</v>
          </cell>
        </row>
        <row r="64">
          <cell r="B64">
            <v>15432</v>
          </cell>
          <cell r="C64">
            <v>411</v>
          </cell>
          <cell r="D64">
            <v>411</v>
          </cell>
          <cell r="E64">
            <v>412</v>
          </cell>
        </row>
        <row r="65">
          <cell r="B65">
            <v>19559</v>
          </cell>
          <cell r="C65">
            <v>411</v>
          </cell>
          <cell r="D65">
            <v>411</v>
          </cell>
          <cell r="E65">
            <v>412</v>
          </cell>
        </row>
        <row r="66">
          <cell r="B66">
            <v>9414</v>
          </cell>
          <cell r="C66">
            <v>411</v>
          </cell>
          <cell r="D66">
            <v>411</v>
          </cell>
          <cell r="E66">
            <v>411</v>
          </cell>
        </row>
        <row r="67">
          <cell r="B67">
            <v>29388</v>
          </cell>
          <cell r="C67">
            <v>412</v>
          </cell>
          <cell r="D67">
            <v>412</v>
          </cell>
          <cell r="E67">
            <v>412</v>
          </cell>
        </row>
        <row r="68">
          <cell r="B68">
            <v>10450</v>
          </cell>
          <cell r="C68">
            <v>411</v>
          </cell>
          <cell r="D68">
            <v>411</v>
          </cell>
          <cell r="E68">
            <v>411</v>
          </cell>
        </row>
        <row r="69">
          <cell r="B69">
            <v>14156</v>
          </cell>
          <cell r="C69">
            <v>411</v>
          </cell>
          <cell r="D69">
            <v>411</v>
          </cell>
          <cell r="E69">
            <v>412</v>
          </cell>
        </row>
        <row r="70">
          <cell r="B70">
            <v>13229</v>
          </cell>
          <cell r="C70">
            <v>411</v>
          </cell>
          <cell r="D70">
            <v>411</v>
          </cell>
          <cell r="E70">
            <v>411</v>
          </cell>
        </row>
        <row r="71">
          <cell r="B71">
            <v>19081</v>
          </cell>
          <cell r="C71">
            <v>428</v>
          </cell>
          <cell r="D71">
            <v>428</v>
          </cell>
          <cell r="E71">
            <v>428</v>
          </cell>
        </row>
        <row r="72">
          <cell r="B72">
            <v>12545</v>
          </cell>
          <cell r="C72">
            <v>411</v>
          </cell>
          <cell r="D72">
            <v>411</v>
          </cell>
          <cell r="E72">
            <v>411</v>
          </cell>
        </row>
        <row r="73">
          <cell r="B73">
            <v>38014</v>
          </cell>
          <cell r="C73">
            <v>427</v>
          </cell>
          <cell r="D73">
            <v>427</v>
          </cell>
          <cell r="E73">
            <v>427</v>
          </cell>
        </row>
      </sheetData>
      <sheetData sheetId="28"/>
      <sheetData sheetId="29">
        <row r="4">
          <cell r="B4">
            <v>234521</v>
          </cell>
          <cell r="C4">
            <v>440</v>
          </cell>
          <cell r="D4">
            <v>440</v>
          </cell>
          <cell r="E4">
            <v>440</v>
          </cell>
        </row>
        <row r="5">
          <cell r="B5">
            <v>257245</v>
          </cell>
          <cell r="C5">
            <v>450</v>
          </cell>
          <cell r="D5">
            <v>475</v>
          </cell>
          <cell r="E5">
            <v>475</v>
          </cell>
        </row>
        <row r="7">
          <cell r="B7">
            <v>63223</v>
          </cell>
          <cell r="C7">
            <v>440</v>
          </cell>
          <cell r="D7">
            <v>450</v>
          </cell>
          <cell r="E7">
            <v>450</v>
          </cell>
        </row>
        <row r="8">
          <cell r="B8">
            <v>63949</v>
          </cell>
          <cell r="C8">
            <v>450</v>
          </cell>
          <cell r="D8">
            <v>450</v>
          </cell>
          <cell r="E8">
            <v>450</v>
          </cell>
        </row>
        <row r="9">
          <cell r="B9">
            <v>22911</v>
          </cell>
          <cell r="C9">
            <v>450</v>
          </cell>
          <cell r="D9">
            <v>450</v>
          </cell>
          <cell r="E9">
            <v>450</v>
          </cell>
        </row>
        <row r="10">
          <cell r="B10">
            <v>42306</v>
          </cell>
          <cell r="C10">
            <v>444</v>
          </cell>
          <cell r="D10">
            <v>444</v>
          </cell>
          <cell r="E10">
            <v>444</v>
          </cell>
        </row>
        <row r="11">
          <cell r="B11">
            <v>33217</v>
          </cell>
          <cell r="C11">
            <v>440</v>
          </cell>
          <cell r="D11">
            <v>440</v>
          </cell>
          <cell r="E11">
            <v>440</v>
          </cell>
        </row>
        <row r="12">
          <cell r="B12">
            <v>54731</v>
          </cell>
          <cell r="C12">
            <v>440</v>
          </cell>
          <cell r="D12">
            <v>450</v>
          </cell>
          <cell r="E12">
            <v>450</v>
          </cell>
        </row>
        <row r="13">
          <cell r="B13">
            <v>152667</v>
          </cell>
          <cell r="C13">
            <v>455</v>
          </cell>
          <cell r="D13">
            <v>455</v>
          </cell>
          <cell r="E13">
            <v>455</v>
          </cell>
        </row>
        <row r="14">
          <cell r="B14">
            <v>13005</v>
          </cell>
          <cell r="C14">
            <v>435</v>
          </cell>
          <cell r="D14">
            <v>440</v>
          </cell>
          <cell r="E14">
            <v>440</v>
          </cell>
        </row>
        <row r="16">
          <cell r="B16">
            <v>15779</v>
          </cell>
          <cell r="C16">
            <v>411</v>
          </cell>
          <cell r="D16">
            <v>411</v>
          </cell>
          <cell r="E16">
            <v>411</v>
          </cell>
        </row>
        <row r="17">
          <cell r="B17">
            <v>15405</v>
          </cell>
          <cell r="C17">
            <v>430</v>
          </cell>
          <cell r="D17">
            <v>430</v>
          </cell>
          <cell r="E17">
            <v>430</v>
          </cell>
        </row>
        <row r="18">
          <cell r="B18">
            <v>35489</v>
          </cell>
          <cell r="C18">
            <v>420</v>
          </cell>
          <cell r="D18">
            <v>440</v>
          </cell>
          <cell r="E18">
            <v>440</v>
          </cell>
        </row>
        <row r="19">
          <cell r="B19">
            <v>41794</v>
          </cell>
          <cell r="C19">
            <v>410</v>
          </cell>
          <cell r="D19">
            <v>410</v>
          </cell>
          <cell r="E19">
            <v>410</v>
          </cell>
        </row>
        <row r="20">
          <cell r="B20">
            <v>15382</v>
          </cell>
          <cell r="C20">
            <v>411</v>
          </cell>
          <cell r="D20">
            <v>411</v>
          </cell>
          <cell r="E20">
            <v>412</v>
          </cell>
        </row>
        <row r="21">
          <cell r="B21">
            <v>18702</v>
          </cell>
          <cell r="C21">
            <v>420</v>
          </cell>
          <cell r="D21">
            <v>420</v>
          </cell>
          <cell r="E21">
            <v>420</v>
          </cell>
        </row>
        <row r="22">
          <cell r="B22">
            <v>29320</v>
          </cell>
          <cell r="C22">
            <v>435</v>
          </cell>
          <cell r="D22">
            <v>435</v>
          </cell>
          <cell r="E22">
            <v>435</v>
          </cell>
        </row>
        <row r="23">
          <cell r="B23">
            <v>75174</v>
          </cell>
          <cell r="C23">
            <v>450</v>
          </cell>
          <cell r="D23">
            <v>450</v>
          </cell>
          <cell r="E23">
            <v>450</v>
          </cell>
        </row>
        <row r="24">
          <cell r="B24">
            <v>51739</v>
          </cell>
          <cell r="C24">
            <v>420</v>
          </cell>
          <cell r="D24">
            <v>439</v>
          </cell>
          <cell r="E24">
            <v>439</v>
          </cell>
        </row>
      </sheetData>
      <sheetData sheetId="30"/>
      <sheetData sheetId="31">
        <row r="4">
          <cell r="B4">
            <v>24613</v>
          </cell>
          <cell r="C4">
            <v>395</v>
          </cell>
          <cell r="D4">
            <v>395</v>
          </cell>
          <cell r="E4">
            <v>395</v>
          </cell>
        </row>
        <row r="5">
          <cell r="B5">
            <v>12041</v>
          </cell>
          <cell r="C5">
            <v>411</v>
          </cell>
          <cell r="D5">
            <v>431</v>
          </cell>
          <cell r="E5">
            <v>431</v>
          </cell>
        </row>
        <row r="6">
          <cell r="B6">
            <v>17303</v>
          </cell>
          <cell r="C6">
            <v>411</v>
          </cell>
          <cell r="D6">
            <v>411</v>
          </cell>
          <cell r="E6">
            <v>412</v>
          </cell>
        </row>
        <row r="7">
          <cell r="B7">
            <v>12037</v>
          </cell>
          <cell r="C7">
            <v>411</v>
          </cell>
          <cell r="D7">
            <v>411</v>
          </cell>
          <cell r="E7">
            <v>412</v>
          </cell>
        </row>
        <row r="8">
          <cell r="C8">
            <v>411</v>
          </cell>
          <cell r="D8">
            <v>423</v>
          </cell>
          <cell r="E8">
            <v>423</v>
          </cell>
        </row>
        <row r="9">
          <cell r="C9">
            <v>411</v>
          </cell>
          <cell r="D9">
            <v>411</v>
          </cell>
          <cell r="E9">
            <v>412</v>
          </cell>
        </row>
        <row r="10">
          <cell r="C10">
            <v>411</v>
          </cell>
          <cell r="D10">
            <v>411</v>
          </cell>
          <cell r="E10">
            <v>412</v>
          </cell>
        </row>
        <row r="12">
          <cell r="B12">
            <v>19363</v>
          </cell>
          <cell r="C12">
            <v>450</v>
          </cell>
          <cell r="D12">
            <v>450</v>
          </cell>
          <cell r="E12">
            <v>475</v>
          </cell>
        </row>
        <row r="13">
          <cell r="B13">
            <v>14106</v>
          </cell>
          <cell r="C13">
            <v>450</v>
          </cell>
          <cell r="D13">
            <v>450</v>
          </cell>
          <cell r="E13">
            <v>475</v>
          </cell>
        </row>
        <row r="14">
          <cell r="B14">
            <v>14325</v>
          </cell>
          <cell r="C14">
            <v>411</v>
          </cell>
          <cell r="D14">
            <v>430</v>
          </cell>
          <cell r="E14">
            <v>430</v>
          </cell>
        </row>
        <row r="15">
          <cell r="B15">
            <v>7126</v>
          </cell>
          <cell r="C15">
            <v>425</v>
          </cell>
          <cell r="D15">
            <v>425</v>
          </cell>
          <cell r="E15">
            <v>425</v>
          </cell>
        </row>
        <row r="16">
          <cell r="B16">
            <v>18272</v>
          </cell>
          <cell r="C16">
            <v>420</v>
          </cell>
          <cell r="D16">
            <v>420</v>
          </cell>
          <cell r="E16">
            <v>420</v>
          </cell>
        </row>
        <row r="17">
          <cell r="B17">
            <v>15165</v>
          </cell>
          <cell r="C17">
            <v>411</v>
          </cell>
          <cell r="D17">
            <v>411</v>
          </cell>
          <cell r="E17">
            <v>412</v>
          </cell>
        </row>
        <row r="18">
          <cell r="B18">
            <v>31018</v>
          </cell>
          <cell r="C18">
            <v>413</v>
          </cell>
          <cell r="D18">
            <v>413</v>
          </cell>
          <cell r="E18">
            <v>413</v>
          </cell>
        </row>
        <row r="19">
          <cell r="B19">
            <v>23741</v>
          </cell>
          <cell r="C19">
            <v>411</v>
          </cell>
          <cell r="D19">
            <v>411</v>
          </cell>
          <cell r="E19">
            <v>420</v>
          </cell>
        </row>
        <row r="20">
          <cell r="B20">
            <v>13417</v>
          </cell>
          <cell r="C20">
            <v>411</v>
          </cell>
          <cell r="D20">
            <v>419</v>
          </cell>
          <cell r="E20">
            <v>419</v>
          </cell>
        </row>
        <row r="21">
          <cell r="B21">
            <v>103191</v>
          </cell>
          <cell r="C21">
            <v>450</v>
          </cell>
          <cell r="D21">
            <v>450</v>
          </cell>
          <cell r="E21">
            <v>450</v>
          </cell>
        </row>
        <row r="22">
          <cell r="B22">
            <v>20467</v>
          </cell>
          <cell r="C22">
            <v>419</v>
          </cell>
          <cell r="D22">
            <v>450</v>
          </cell>
          <cell r="E22">
            <v>450</v>
          </cell>
        </row>
      </sheetData>
      <sheetData sheetId="32"/>
      <sheetData sheetId="33">
        <row r="4">
          <cell r="B4">
            <v>108544</v>
          </cell>
          <cell r="C4">
            <v>460</v>
          </cell>
          <cell r="D4">
            <v>490</v>
          </cell>
          <cell r="E4">
            <v>490</v>
          </cell>
        </row>
        <row r="5">
          <cell r="B5">
            <v>159974</v>
          </cell>
          <cell r="C5">
            <v>475</v>
          </cell>
          <cell r="D5">
            <v>475</v>
          </cell>
          <cell r="E5">
            <v>475</v>
          </cell>
        </row>
        <row r="6">
          <cell r="B6">
            <v>349531</v>
          </cell>
          <cell r="C6">
            <v>460</v>
          </cell>
          <cell r="D6">
            <v>490</v>
          </cell>
          <cell r="E6">
            <v>490</v>
          </cell>
        </row>
      </sheetData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-Aachen"/>
      <sheetName val="Gew-Aachen"/>
      <sheetName val="Gru-Arnsberg"/>
      <sheetName val="Gew-Arnsberg"/>
      <sheetName val="Gru-Bielefeld"/>
      <sheetName val="Gew-Bielefeld"/>
      <sheetName val="Gru-Bochum"/>
      <sheetName val="Gew-Bochum"/>
      <sheetName val="Gru-Bonn"/>
      <sheetName val="Gew-Bonn"/>
      <sheetName val="Gru-Detmold"/>
      <sheetName val="Gew-Detmold"/>
      <sheetName val="Gru-Dortmund"/>
      <sheetName val="Gew-Dortmund"/>
      <sheetName val="Gru-Düsseldorf"/>
      <sheetName val="Gew-Düsseldorf"/>
      <sheetName val="Gew-Duisburg"/>
      <sheetName val="Gru-Duisburg"/>
      <sheetName val="Gru-Essen"/>
      <sheetName val="Gew-Essen"/>
      <sheetName val="Gru-Köln"/>
      <sheetName val="Gew-Köln"/>
      <sheetName val="Gru-Hagen"/>
      <sheetName val="Gew-Hagen"/>
      <sheetName val="Gru-Vestische Gruppe"/>
      <sheetName val="Gew-Vestische Gruppe"/>
      <sheetName val="Gru-Münster"/>
      <sheetName val="Gew-Münster"/>
      <sheetName val="Gru-Neuss"/>
      <sheetName val="Gew-Neuss"/>
      <sheetName val="Gru-Siegen"/>
      <sheetName val="Gew-Siegen"/>
      <sheetName val="Gru-Wuppertal"/>
      <sheetName val="Gew-Wuppertal"/>
      <sheetName val="Tabelle1"/>
    </sheetNames>
    <sheetDataSet>
      <sheetData sheetId="0"/>
      <sheetData sheetId="1">
        <row r="4">
          <cell r="B4">
            <v>240484</v>
          </cell>
          <cell r="E4">
            <v>475</v>
          </cell>
        </row>
        <row r="6">
          <cell r="B6">
            <v>46297</v>
          </cell>
          <cell r="E6">
            <v>495</v>
          </cell>
        </row>
        <row r="7">
          <cell r="B7">
            <v>26561</v>
          </cell>
          <cell r="E7">
            <v>420</v>
          </cell>
        </row>
        <row r="8">
          <cell r="B8">
            <v>55083</v>
          </cell>
          <cell r="E8">
            <v>460</v>
          </cell>
        </row>
        <row r="9">
          <cell r="B9">
            <v>46423</v>
          </cell>
          <cell r="E9">
            <v>485</v>
          </cell>
        </row>
        <row r="10">
          <cell r="B10">
            <v>11855</v>
          </cell>
          <cell r="E10">
            <v>435</v>
          </cell>
        </row>
        <row r="11">
          <cell r="B11">
            <v>8253</v>
          </cell>
          <cell r="E11">
            <v>470</v>
          </cell>
        </row>
        <row r="12">
          <cell r="B12">
            <v>15018</v>
          </cell>
          <cell r="E12">
            <v>420</v>
          </cell>
        </row>
        <row r="13">
          <cell r="B13">
            <v>56285</v>
          </cell>
          <cell r="E13">
            <v>495</v>
          </cell>
        </row>
        <row r="14">
          <cell r="B14">
            <v>38042</v>
          </cell>
          <cell r="E14">
            <v>495</v>
          </cell>
        </row>
        <row r="16">
          <cell r="B16">
            <v>13611</v>
          </cell>
          <cell r="E16">
            <v>450</v>
          </cell>
        </row>
        <row r="17">
          <cell r="B17">
            <v>88935</v>
          </cell>
          <cell r="E17">
            <v>450</v>
          </cell>
        </row>
        <row r="18">
          <cell r="B18">
            <v>4322</v>
          </cell>
          <cell r="E18">
            <v>530</v>
          </cell>
        </row>
        <row r="19">
          <cell r="B19">
            <v>8557</v>
          </cell>
          <cell r="E19">
            <v>450</v>
          </cell>
        </row>
        <row r="20">
          <cell r="B20">
            <v>7087</v>
          </cell>
          <cell r="E20">
            <v>490</v>
          </cell>
        </row>
        <row r="21">
          <cell r="B21">
            <v>32099</v>
          </cell>
          <cell r="E21">
            <v>540</v>
          </cell>
        </row>
        <row r="22">
          <cell r="B22">
            <v>17154</v>
          </cell>
          <cell r="E22">
            <v>449</v>
          </cell>
        </row>
        <row r="23">
          <cell r="B23">
            <v>13467</v>
          </cell>
          <cell r="E23">
            <v>413</v>
          </cell>
        </row>
        <row r="24">
          <cell r="B24">
            <v>12309</v>
          </cell>
          <cell r="E24">
            <v>450</v>
          </cell>
        </row>
        <row r="25">
          <cell r="B25">
            <v>9886</v>
          </cell>
          <cell r="E25">
            <v>411</v>
          </cell>
        </row>
        <row r="26">
          <cell r="B26">
            <v>9715</v>
          </cell>
          <cell r="E26">
            <v>450</v>
          </cell>
        </row>
        <row r="27">
          <cell r="B27">
            <v>13679</v>
          </cell>
          <cell r="E27">
            <v>430</v>
          </cell>
        </row>
        <row r="28">
          <cell r="B28">
            <v>10294</v>
          </cell>
          <cell r="E28">
            <v>470</v>
          </cell>
        </row>
        <row r="29">
          <cell r="B29">
            <v>8204</v>
          </cell>
          <cell r="E29">
            <v>440</v>
          </cell>
        </row>
        <row r="30">
          <cell r="B30">
            <v>8993</v>
          </cell>
          <cell r="E30">
            <v>449</v>
          </cell>
        </row>
        <row r="32">
          <cell r="B32">
            <v>17155</v>
          </cell>
          <cell r="E32">
            <v>465</v>
          </cell>
        </row>
        <row r="33">
          <cell r="B33">
            <v>8362</v>
          </cell>
          <cell r="E33">
            <v>426</v>
          </cell>
        </row>
        <row r="34">
          <cell r="B34">
            <v>4175</v>
          </cell>
          <cell r="E34">
            <v>415</v>
          </cell>
        </row>
        <row r="35">
          <cell r="B35">
            <v>55702</v>
          </cell>
          <cell r="E35">
            <v>475</v>
          </cell>
        </row>
        <row r="36">
          <cell r="B36">
            <v>7955</v>
          </cell>
          <cell r="E36">
            <v>450</v>
          </cell>
        </row>
        <row r="37">
          <cell r="B37">
            <v>11085</v>
          </cell>
          <cell r="E37">
            <v>515</v>
          </cell>
        </row>
        <row r="38">
          <cell r="B38">
            <v>26804</v>
          </cell>
          <cell r="E38">
            <v>498</v>
          </cell>
        </row>
        <row r="39">
          <cell r="B39">
            <v>7435</v>
          </cell>
          <cell r="E39">
            <v>433</v>
          </cell>
        </row>
        <row r="40">
          <cell r="B40">
            <v>12874</v>
          </cell>
          <cell r="E40">
            <v>490</v>
          </cell>
        </row>
        <row r="41">
          <cell r="B41">
            <v>16260</v>
          </cell>
          <cell r="E41">
            <v>450</v>
          </cell>
        </row>
        <row r="42">
          <cell r="B42">
            <v>19735</v>
          </cell>
          <cell r="E42">
            <v>460</v>
          </cell>
        </row>
        <row r="44">
          <cell r="B44">
            <v>42884</v>
          </cell>
          <cell r="E44">
            <v>420</v>
          </cell>
        </row>
        <row r="45">
          <cell r="B45">
            <v>11667</v>
          </cell>
          <cell r="E45">
            <v>416</v>
          </cell>
        </row>
        <row r="46">
          <cell r="B46">
            <v>26601</v>
          </cell>
          <cell r="E46">
            <v>416</v>
          </cell>
        </row>
        <row r="47">
          <cell r="B47">
            <v>41110</v>
          </cell>
          <cell r="E47">
            <v>421</v>
          </cell>
        </row>
        <row r="48">
          <cell r="B48">
            <v>38855</v>
          </cell>
          <cell r="E48">
            <v>400</v>
          </cell>
        </row>
        <row r="49">
          <cell r="B49">
            <v>9952</v>
          </cell>
          <cell r="E49">
            <v>420</v>
          </cell>
        </row>
        <row r="50">
          <cell r="B50">
            <v>24014</v>
          </cell>
          <cell r="E50">
            <v>475</v>
          </cell>
        </row>
        <row r="51">
          <cell r="B51">
            <v>8735</v>
          </cell>
          <cell r="E51">
            <v>421</v>
          </cell>
        </row>
        <row r="52">
          <cell r="B52">
            <v>17299</v>
          </cell>
          <cell r="E52">
            <v>411</v>
          </cell>
        </row>
        <row r="53">
          <cell r="B53">
            <v>27722</v>
          </cell>
          <cell r="E53">
            <v>433</v>
          </cell>
        </row>
      </sheetData>
      <sheetData sheetId="2"/>
      <sheetData sheetId="3">
        <row r="4">
          <cell r="B4">
            <v>73370</v>
          </cell>
          <cell r="E4">
            <v>459</v>
          </cell>
        </row>
        <row r="5">
          <cell r="B5">
            <v>11148</v>
          </cell>
          <cell r="E5">
            <v>457</v>
          </cell>
        </row>
        <row r="6">
          <cell r="B6">
            <v>25452</v>
          </cell>
          <cell r="E6">
            <v>434</v>
          </cell>
        </row>
        <row r="7">
          <cell r="B7">
            <v>8866</v>
          </cell>
          <cell r="E7">
            <v>445</v>
          </cell>
        </row>
        <row r="8">
          <cell r="B8">
            <v>4424</v>
          </cell>
          <cell r="E8">
            <v>414</v>
          </cell>
        </row>
        <row r="9">
          <cell r="B9">
            <v>19780</v>
          </cell>
          <cell r="E9">
            <v>464</v>
          </cell>
        </row>
        <row r="10">
          <cell r="B10">
            <v>7876</v>
          </cell>
          <cell r="E10">
            <v>440</v>
          </cell>
        </row>
        <row r="11">
          <cell r="B11">
            <v>29983</v>
          </cell>
          <cell r="E11">
            <v>435</v>
          </cell>
        </row>
        <row r="12">
          <cell r="B12">
            <v>14799</v>
          </cell>
          <cell r="E12">
            <v>438</v>
          </cell>
        </row>
        <row r="13">
          <cell r="B13">
            <v>24944</v>
          </cell>
          <cell r="E13">
            <v>414</v>
          </cell>
        </row>
        <row r="14">
          <cell r="B14">
            <v>28016</v>
          </cell>
          <cell r="E14">
            <v>450</v>
          </cell>
        </row>
        <row r="15">
          <cell r="B15">
            <v>12744</v>
          </cell>
          <cell r="E15">
            <v>435</v>
          </cell>
        </row>
        <row r="33">
          <cell r="B33">
            <v>10339</v>
          </cell>
          <cell r="E33">
            <v>419</v>
          </cell>
        </row>
        <row r="34">
          <cell r="B34">
            <v>11577</v>
          </cell>
          <cell r="E34">
            <v>415</v>
          </cell>
        </row>
        <row r="35">
          <cell r="B35">
            <v>12261</v>
          </cell>
          <cell r="E35">
            <v>415</v>
          </cell>
        </row>
        <row r="36">
          <cell r="B36">
            <v>15771</v>
          </cell>
          <cell r="E36">
            <v>448</v>
          </cell>
        </row>
        <row r="37">
          <cell r="B37">
            <v>20568</v>
          </cell>
          <cell r="E37">
            <v>427</v>
          </cell>
        </row>
        <row r="38">
          <cell r="B38">
            <v>11788</v>
          </cell>
          <cell r="E38">
            <v>415</v>
          </cell>
        </row>
        <row r="39">
          <cell r="B39">
            <v>66410</v>
          </cell>
          <cell r="E39">
            <v>430</v>
          </cell>
        </row>
        <row r="40">
          <cell r="B40">
            <v>10886</v>
          </cell>
          <cell r="E40">
            <v>421</v>
          </cell>
        </row>
        <row r="41">
          <cell r="B41">
            <v>10350</v>
          </cell>
          <cell r="E41">
            <v>445</v>
          </cell>
        </row>
        <row r="42">
          <cell r="B42">
            <v>46943</v>
          </cell>
          <cell r="E42">
            <v>430</v>
          </cell>
        </row>
        <row r="43">
          <cell r="B43">
            <v>25144</v>
          </cell>
          <cell r="E43">
            <v>440</v>
          </cell>
        </row>
        <row r="44">
          <cell r="B44">
            <v>12048</v>
          </cell>
          <cell r="E44">
            <v>450</v>
          </cell>
        </row>
        <row r="45">
          <cell r="B45">
            <v>29895</v>
          </cell>
          <cell r="E45">
            <v>437</v>
          </cell>
        </row>
        <row r="46">
          <cell r="B46">
            <v>11571</v>
          </cell>
          <cell r="E46">
            <v>450</v>
          </cell>
        </row>
      </sheetData>
      <sheetData sheetId="4"/>
      <sheetData sheetId="5">
        <row r="4">
          <cell r="B4">
            <v>328965</v>
          </cell>
          <cell r="E4">
            <v>480</v>
          </cell>
        </row>
        <row r="6">
          <cell r="B6">
            <v>8656</v>
          </cell>
          <cell r="E6">
            <v>411</v>
          </cell>
        </row>
        <row r="7">
          <cell r="B7">
            <v>95765</v>
          </cell>
          <cell r="E7">
            <v>411</v>
          </cell>
        </row>
        <row r="8">
          <cell r="B8">
            <v>21162</v>
          </cell>
          <cell r="E8">
            <v>403</v>
          </cell>
        </row>
        <row r="9">
          <cell r="B9">
            <v>24083</v>
          </cell>
          <cell r="E9">
            <v>370</v>
          </cell>
        </row>
        <row r="10">
          <cell r="B10">
            <v>15973</v>
          </cell>
          <cell r="E10">
            <v>380</v>
          </cell>
        </row>
        <row r="11">
          <cell r="B11">
            <v>8168</v>
          </cell>
          <cell r="E11">
            <v>403</v>
          </cell>
        </row>
        <row r="12">
          <cell r="B12">
            <v>46969</v>
          </cell>
          <cell r="E12">
            <v>403</v>
          </cell>
        </row>
        <row r="13">
          <cell r="B13">
            <v>28930</v>
          </cell>
          <cell r="E13">
            <v>400</v>
          </cell>
        </row>
        <row r="14">
          <cell r="B14">
            <v>26398</v>
          </cell>
          <cell r="E14">
            <v>370</v>
          </cell>
        </row>
        <row r="15">
          <cell r="B15">
            <v>20344</v>
          </cell>
          <cell r="E15">
            <v>403</v>
          </cell>
        </row>
        <row r="16">
          <cell r="B16">
            <v>25039</v>
          </cell>
          <cell r="E16">
            <v>340</v>
          </cell>
        </row>
        <row r="17">
          <cell r="B17">
            <v>20819</v>
          </cell>
          <cell r="E17">
            <v>415</v>
          </cell>
        </row>
        <row r="18">
          <cell r="B18">
            <v>11341</v>
          </cell>
          <cell r="E18">
            <v>415</v>
          </cell>
        </row>
        <row r="20">
          <cell r="B20">
            <v>45027</v>
          </cell>
          <cell r="E20">
            <v>415</v>
          </cell>
        </row>
        <row r="21">
          <cell r="B21">
            <v>20270</v>
          </cell>
          <cell r="E21">
            <v>445</v>
          </cell>
        </row>
        <row r="22">
          <cell r="B22">
            <v>65507</v>
          </cell>
          <cell r="E22">
            <v>435</v>
          </cell>
        </row>
        <row r="23">
          <cell r="B23">
            <v>19637</v>
          </cell>
          <cell r="E23">
            <v>435</v>
          </cell>
        </row>
        <row r="24">
          <cell r="B24">
            <v>15909</v>
          </cell>
          <cell r="E24">
            <v>411</v>
          </cell>
        </row>
        <row r="25">
          <cell r="B25">
            <v>39539</v>
          </cell>
          <cell r="E25">
            <v>415</v>
          </cell>
        </row>
        <row r="26">
          <cell r="B26">
            <v>9693</v>
          </cell>
          <cell r="E26">
            <v>443</v>
          </cell>
        </row>
        <row r="27">
          <cell r="B27">
            <v>14575</v>
          </cell>
          <cell r="E27">
            <v>420</v>
          </cell>
        </row>
        <row r="28">
          <cell r="B28">
            <v>18914</v>
          </cell>
          <cell r="E28">
            <v>415</v>
          </cell>
        </row>
        <row r="30">
          <cell r="B30">
            <v>18456</v>
          </cell>
          <cell r="E30">
            <v>440</v>
          </cell>
        </row>
        <row r="31">
          <cell r="B31">
            <v>13340</v>
          </cell>
          <cell r="E31">
            <v>415</v>
          </cell>
        </row>
        <row r="32">
          <cell r="B32">
            <v>8965</v>
          </cell>
          <cell r="E32">
            <v>415</v>
          </cell>
        </row>
        <row r="33">
          <cell r="B33">
            <v>16499</v>
          </cell>
          <cell r="E33">
            <v>415</v>
          </cell>
        </row>
        <row r="34">
          <cell r="B34">
            <v>29526</v>
          </cell>
          <cell r="E34">
            <v>435</v>
          </cell>
        </row>
        <row r="35">
          <cell r="B35">
            <v>5160</v>
          </cell>
          <cell r="E35">
            <v>411</v>
          </cell>
        </row>
        <row r="36">
          <cell r="B36">
            <v>6274</v>
          </cell>
          <cell r="E36">
            <v>415</v>
          </cell>
        </row>
        <row r="37">
          <cell r="B37">
            <v>12723</v>
          </cell>
          <cell r="E37">
            <v>415</v>
          </cell>
        </row>
        <row r="38">
          <cell r="B38">
            <v>23230</v>
          </cell>
          <cell r="E38">
            <v>420</v>
          </cell>
        </row>
        <row r="39">
          <cell r="B39">
            <v>8228</v>
          </cell>
          <cell r="E39">
            <v>415</v>
          </cell>
        </row>
        <row r="41">
          <cell r="B41">
            <v>48242</v>
          </cell>
          <cell r="E41">
            <v>416</v>
          </cell>
        </row>
        <row r="42">
          <cell r="B42">
            <v>24633</v>
          </cell>
          <cell r="E42">
            <v>403</v>
          </cell>
        </row>
        <row r="43">
          <cell r="B43">
            <v>15767</v>
          </cell>
          <cell r="E43">
            <v>412</v>
          </cell>
        </row>
        <row r="44">
          <cell r="B44">
            <v>13009</v>
          </cell>
          <cell r="E44">
            <v>415</v>
          </cell>
        </row>
        <row r="45">
          <cell r="B45">
            <v>25377</v>
          </cell>
          <cell r="E45">
            <v>403</v>
          </cell>
        </row>
        <row r="46">
          <cell r="B46">
            <v>80126</v>
          </cell>
          <cell r="E46">
            <v>447</v>
          </cell>
        </row>
        <row r="47">
          <cell r="B47">
            <v>25372</v>
          </cell>
          <cell r="E47">
            <v>414</v>
          </cell>
        </row>
        <row r="48">
          <cell r="B48">
            <v>35397</v>
          </cell>
          <cell r="E48">
            <v>423</v>
          </cell>
        </row>
        <row r="49">
          <cell r="B49">
            <v>12501</v>
          </cell>
          <cell r="E49">
            <v>415</v>
          </cell>
        </row>
        <row r="50">
          <cell r="B50">
            <v>15391</v>
          </cell>
          <cell r="E50">
            <v>415</v>
          </cell>
        </row>
        <row r="51">
          <cell r="B51">
            <v>13421</v>
          </cell>
          <cell r="E51">
            <v>415</v>
          </cell>
        </row>
        <row r="53">
          <cell r="B53">
            <v>9154</v>
          </cell>
          <cell r="E53">
            <v>411</v>
          </cell>
        </row>
        <row r="54">
          <cell r="B54">
            <v>15319</v>
          </cell>
          <cell r="E54">
            <v>403</v>
          </cell>
        </row>
        <row r="55">
          <cell r="B55">
            <v>12124</v>
          </cell>
          <cell r="E55">
            <v>415</v>
          </cell>
        </row>
        <row r="56">
          <cell r="B56">
            <v>13222</v>
          </cell>
          <cell r="E56">
            <v>390</v>
          </cell>
        </row>
        <row r="57">
          <cell r="B57">
            <v>21601</v>
          </cell>
          <cell r="E57">
            <v>415</v>
          </cell>
        </row>
        <row r="58">
          <cell r="B58">
            <v>31014</v>
          </cell>
          <cell r="E58">
            <v>415</v>
          </cell>
        </row>
        <row r="59">
          <cell r="B59">
            <v>15806</v>
          </cell>
          <cell r="E59">
            <v>411</v>
          </cell>
        </row>
        <row r="60">
          <cell r="B60">
            <v>10627</v>
          </cell>
          <cell r="E60">
            <v>431</v>
          </cell>
        </row>
        <row r="61">
          <cell r="B61">
            <v>144290</v>
          </cell>
          <cell r="E61">
            <v>411</v>
          </cell>
        </row>
        <row r="62">
          <cell r="B62">
            <v>24649</v>
          </cell>
          <cell r="E62">
            <v>411</v>
          </cell>
        </row>
      </sheetData>
      <sheetData sheetId="6"/>
      <sheetData sheetId="7">
        <row r="4">
          <cell r="B4">
            <v>361390</v>
          </cell>
          <cell r="E4">
            <v>495</v>
          </cell>
        </row>
        <row r="5">
          <cell r="B5">
            <v>154507</v>
          </cell>
          <cell r="E5">
            <v>480</v>
          </cell>
        </row>
        <row r="7">
          <cell r="B7">
            <v>54323</v>
          </cell>
          <cell r="E7">
            <v>490</v>
          </cell>
        </row>
        <row r="8">
          <cell r="B8">
            <v>95797</v>
          </cell>
          <cell r="E8">
            <v>500</v>
          </cell>
        </row>
      </sheetData>
      <sheetData sheetId="8"/>
      <sheetData sheetId="9">
        <row r="4">
          <cell r="B4">
            <v>312207</v>
          </cell>
          <cell r="E4">
            <v>490</v>
          </cell>
        </row>
        <row r="6">
          <cell r="B6">
            <v>23027</v>
          </cell>
          <cell r="E6">
            <v>450</v>
          </cell>
        </row>
        <row r="7">
          <cell r="B7">
            <v>24939</v>
          </cell>
          <cell r="E7">
            <v>423</v>
          </cell>
        </row>
        <row r="8">
          <cell r="B8">
            <v>46518</v>
          </cell>
          <cell r="E8">
            <v>485</v>
          </cell>
        </row>
        <row r="9">
          <cell r="B9">
            <v>18536</v>
          </cell>
          <cell r="E9">
            <v>460</v>
          </cell>
        </row>
        <row r="10">
          <cell r="B10">
            <v>45985</v>
          </cell>
          <cell r="E10">
            <v>470</v>
          </cell>
        </row>
        <row r="11">
          <cell r="B11">
            <v>40084</v>
          </cell>
          <cell r="E11">
            <v>470</v>
          </cell>
        </row>
        <row r="12">
          <cell r="B12">
            <v>29772</v>
          </cell>
          <cell r="E12">
            <v>485</v>
          </cell>
        </row>
        <row r="13">
          <cell r="B13">
            <v>23804</v>
          </cell>
          <cell r="E13">
            <v>445</v>
          </cell>
        </row>
        <row r="14">
          <cell r="B14">
            <v>14218</v>
          </cell>
          <cell r="E14">
            <v>450</v>
          </cell>
        </row>
        <row r="15">
          <cell r="B15">
            <v>19453</v>
          </cell>
          <cell r="E15">
            <v>477</v>
          </cell>
        </row>
        <row r="16">
          <cell r="B16">
            <v>36975</v>
          </cell>
          <cell r="E16">
            <v>450</v>
          </cell>
        </row>
        <row r="17">
          <cell r="B17">
            <v>26868</v>
          </cell>
          <cell r="E17">
            <v>462</v>
          </cell>
        </row>
        <row r="18">
          <cell r="B18">
            <v>10294</v>
          </cell>
          <cell r="E18">
            <v>450</v>
          </cell>
        </row>
        <row r="19">
          <cell r="B19">
            <v>54330</v>
          </cell>
          <cell r="E19">
            <v>470</v>
          </cell>
        </row>
        <row r="20">
          <cell r="B20">
            <v>39654</v>
          </cell>
          <cell r="E20">
            <v>515</v>
          </cell>
        </row>
        <row r="21">
          <cell r="B21">
            <v>17548</v>
          </cell>
          <cell r="E21">
            <v>450</v>
          </cell>
        </row>
        <row r="22">
          <cell r="B22">
            <v>73244</v>
          </cell>
          <cell r="E22">
            <v>500</v>
          </cell>
        </row>
        <row r="23">
          <cell r="B23">
            <v>19902</v>
          </cell>
          <cell r="E23">
            <v>440</v>
          </cell>
        </row>
        <row r="24">
          <cell r="B24">
            <v>18621</v>
          </cell>
          <cell r="E24">
            <v>440</v>
          </cell>
        </row>
      </sheetData>
      <sheetData sheetId="10"/>
      <sheetData sheetId="11">
        <row r="4">
          <cell r="B4">
            <v>9603</v>
          </cell>
          <cell r="E4">
            <v>411</v>
          </cell>
        </row>
        <row r="5">
          <cell r="B5">
            <v>52133</v>
          </cell>
          <cell r="E5">
            <v>445</v>
          </cell>
        </row>
        <row r="6">
          <cell r="B6">
            <v>8806</v>
          </cell>
          <cell r="E6">
            <v>440</v>
          </cell>
        </row>
        <row r="7">
          <cell r="B7">
            <v>15232</v>
          </cell>
          <cell r="E7">
            <v>435</v>
          </cell>
        </row>
        <row r="8">
          <cell r="B8">
            <v>73394</v>
          </cell>
          <cell r="E8">
            <v>430</v>
          </cell>
        </row>
        <row r="9">
          <cell r="B9">
            <v>8006</v>
          </cell>
          <cell r="E9">
            <v>440</v>
          </cell>
        </row>
        <row r="10">
          <cell r="B10">
            <v>11429</v>
          </cell>
          <cell r="E10">
            <v>485</v>
          </cell>
        </row>
        <row r="11">
          <cell r="B11">
            <v>17098</v>
          </cell>
          <cell r="E11">
            <v>418</v>
          </cell>
        </row>
        <row r="12">
          <cell r="B12">
            <v>13789</v>
          </cell>
          <cell r="E12">
            <v>443</v>
          </cell>
        </row>
        <row r="13">
          <cell r="B13">
            <v>34641</v>
          </cell>
          <cell r="E13">
            <v>418</v>
          </cell>
        </row>
        <row r="14">
          <cell r="B14">
            <v>40683</v>
          </cell>
          <cell r="E14">
            <v>430</v>
          </cell>
        </row>
        <row r="15">
          <cell r="B15">
            <v>16059</v>
          </cell>
          <cell r="E15">
            <v>450</v>
          </cell>
        </row>
        <row r="16">
          <cell r="B16">
            <v>9746</v>
          </cell>
          <cell r="E16">
            <v>420</v>
          </cell>
        </row>
        <row r="17">
          <cell r="B17">
            <v>16611</v>
          </cell>
          <cell r="E17">
            <v>445</v>
          </cell>
        </row>
        <row r="18">
          <cell r="B18">
            <v>8703</v>
          </cell>
          <cell r="E18">
            <v>418</v>
          </cell>
        </row>
        <row r="19">
          <cell r="B19">
            <v>8998</v>
          </cell>
          <cell r="E19">
            <v>427</v>
          </cell>
        </row>
      </sheetData>
      <sheetData sheetId="12"/>
      <sheetData sheetId="13">
        <row r="4">
          <cell r="B4">
            <v>578236</v>
          </cell>
          <cell r="E4">
            <v>485</v>
          </cell>
        </row>
        <row r="5">
          <cell r="B5">
            <v>176299</v>
          </cell>
          <cell r="E5">
            <v>465</v>
          </cell>
        </row>
        <row r="7">
          <cell r="B7">
            <v>48083</v>
          </cell>
          <cell r="E7">
            <v>480</v>
          </cell>
        </row>
        <row r="8">
          <cell r="B8">
            <v>17924</v>
          </cell>
          <cell r="E8">
            <v>475</v>
          </cell>
        </row>
        <row r="9">
          <cell r="B9">
            <v>20694</v>
          </cell>
          <cell r="E9">
            <v>460</v>
          </cell>
        </row>
        <row r="10">
          <cell r="B10">
            <v>16809</v>
          </cell>
          <cell r="E10">
            <v>460</v>
          </cell>
        </row>
        <row r="11">
          <cell r="B11">
            <v>43145</v>
          </cell>
          <cell r="E11">
            <v>470</v>
          </cell>
        </row>
        <row r="12">
          <cell r="B12">
            <v>84695</v>
          </cell>
          <cell r="E12">
            <v>490</v>
          </cell>
        </row>
        <row r="13">
          <cell r="B13">
            <v>46163</v>
          </cell>
          <cell r="E13">
            <v>480</v>
          </cell>
        </row>
        <row r="14">
          <cell r="B14">
            <v>25583</v>
          </cell>
          <cell r="E14">
            <v>440</v>
          </cell>
        </row>
        <row r="15">
          <cell r="B15">
            <v>58812</v>
          </cell>
          <cell r="E15">
            <v>470</v>
          </cell>
        </row>
        <row r="16">
          <cell r="B16">
            <v>29669</v>
          </cell>
          <cell r="E16">
            <v>445</v>
          </cell>
        </row>
      </sheetData>
      <sheetData sheetId="14"/>
      <sheetData sheetId="15">
        <row r="4">
          <cell r="B4">
            <v>601074</v>
          </cell>
          <cell r="E4">
            <v>440</v>
          </cell>
        </row>
        <row r="6">
          <cell r="B6">
            <v>43652</v>
          </cell>
          <cell r="E6">
            <v>420</v>
          </cell>
        </row>
        <row r="7">
          <cell r="B7">
            <v>30069</v>
          </cell>
          <cell r="E7">
            <v>421</v>
          </cell>
        </row>
        <row r="8">
          <cell r="B8">
            <v>25466</v>
          </cell>
          <cell r="E8">
            <v>475</v>
          </cell>
        </row>
        <row r="9">
          <cell r="B9">
            <v>54824</v>
          </cell>
          <cell r="E9">
            <v>400</v>
          </cell>
        </row>
        <row r="10">
          <cell r="B10">
            <v>56986</v>
          </cell>
          <cell r="E10">
            <v>360</v>
          </cell>
        </row>
        <row r="11">
          <cell r="B11">
            <v>37921</v>
          </cell>
          <cell r="E11">
            <v>435</v>
          </cell>
        </row>
        <row r="12">
          <cell r="B12">
            <v>40136</v>
          </cell>
          <cell r="E12">
            <v>285</v>
          </cell>
        </row>
        <row r="13">
          <cell r="B13">
            <v>86446</v>
          </cell>
          <cell r="E13">
            <v>400</v>
          </cell>
        </row>
        <row r="14">
          <cell r="B14">
            <v>80632</v>
          </cell>
          <cell r="E14">
            <v>440</v>
          </cell>
        </row>
        <row r="15">
          <cell r="B15">
            <v>20991</v>
          </cell>
          <cell r="E15">
            <v>440</v>
          </cell>
        </row>
      </sheetData>
      <sheetData sheetId="16">
        <row r="4">
          <cell r="B4">
            <v>485580</v>
          </cell>
          <cell r="E4">
            <v>509.99999999999994</v>
          </cell>
        </row>
        <row r="6">
          <cell r="B6">
            <v>12697</v>
          </cell>
          <cell r="E6">
            <v>415.00000000000006</v>
          </cell>
        </row>
        <row r="7">
          <cell r="B7">
            <v>30118</v>
          </cell>
          <cell r="E7">
            <v>425</v>
          </cell>
        </row>
        <row r="8">
          <cell r="B8">
            <v>33131</v>
          </cell>
          <cell r="E8">
            <v>415.00000000000006</v>
          </cell>
        </row>
        <row r="9">
          <cell r="B9">
            <v>33371</v>
          </cell>
          <cell r="E9">
            <v>420</v>
          </cell>
        </row>
        <row r="10">
          <cell r="B10">
            <v>11890</v>
          </cell>
          <cell r="E10">
            <v>423.00000000000006</v>
          </cell>
        </row>
        <row r="11">
          <cell r="B11">
            <v>13604</v>
          </cell>
          <cell r="E11">
            <v>411.00000000000006</v>
          </cell>
        </row>
        <row r="12">
          <cell r="B12">
            <v>12400</v>
          </cell>
          <cell r="E12">
            <v>411.00000000000006</v>
          </cell>
        </row>
        <row r="13">
          <cell r="B13">
            <v>27735</v>
          </cell>
          <cell r="E13">
            <v>415.00000000000006</v>
          </cell>
        </row>
        <row r="14">
          <cell r="B14">
            <v>48260</v>
          </cell>
          <cell r="E14">
            <v>415.00000000000006</v>
          </cell>
        </row>
        <row r="15">
          <cell r="B15">
            <v>10264</v>
          </cell>
          <cell r="E15">
            <v>415.00000000000006</v>
          </cell>
        </row>
        <row r="16">
          <cell r="B16">
            <v>21207</v>
          </cell>
          <cell r="E16">
            <v>415.00000000000006</v>
          </cell>
        </row>
        <row r="17">
          <cell r="B17">
            <v>6690</v>
          </cell>
          <cell r="E17">
            <v>409.99999999999994</v>
          </cell>
        </row>
        <row r="18">
          <cell r="B18">
            <v>15742</v>
          </cell>
          <cell r="E18">
            <v>335</v>
          </cell>
        </row>
        <row r="19">
          <cell r="B19">
            <v>8128</v>
          </cell>
          <cell r="E19">
            <v>409</v>
          </cell>
        </row>
        <row r="20">
          <cell r="B20">
            <v>7946</v>
          </cell>
          <cell r="E20">
            <v>415.00000000000006</v>
          </cell>
        </row>
        <row r="21">
          <cell r="B21">
            <v>10227</v>
          </cell>
          <cell r="E21">
            <v>409</v>
          </cell>
        </row>
        <row r="23">
          <cell r="B23">
            <v>12604</v>
          </cell>
          <cell r="E23">
            <v>417</v>
          </cell>
        </row>
        <row r="24">
          <cell r="B24">
            <v>67071</v>
          </cell>
          <cell r="E24">
            <v>459.99999999999994</v>
          </cell>
        </row>
        <row r="25">
          <cell r="B25">
            <v>26527</v>
          </cell>
          <cell r="E25">
            <v>451.99999999999994</v>
          </cell>
        </row>
        <row r="26">
          <cell r="B26">
            <v>13547</v>
          </cell>
          <cell r="E26">
            <v>509.99999999999994</v>
          </cell>
        </row>
        <row r="27">
          <cell r="B27">
            <v>36949</v>
          </cell>
          <cell r="E27">
            <v>450</v>
          </cell>
        </row>
        <row r="28">
          <cell r="B28">
            <v>102935</v>
          </cell>
          <cell r="E28">
            <v>480</v>
          </cell>
        </row>
        <row r="29">
          <cell r="B29">
            <v>26915</v>
          </cell>
          <cell r="E29">
            <v>455</v>
          </cell>
        </row>
        <row r="30">
          <cell r="B30">
            <v>30709</v>
          </cell>
          <cell r="E30">
            <v>459.99999999999994</v>
          </cell>
        </row>
        <row r="31">
          <cell r="B31">
            <v>13486</v>
          </cell>
          <cell r="E31">
            <v>433</v>
          </cell>
        </row>
        <row r="32">
          <cell r="B32">
            <v>8635</v>
          </cell>
          <cell r="E32">
            <v>411.00000000000006</v>
          </cell>
        </row>
        <row r="33">
          <cell r="B33">
            <v>36368</v>
          </cell>
          <cell r="E33">
            <v>459.99999999999994</v>
          </cell>
        </row>
        <row r="34">
          <cell r="B34">
            <v>60066</v>
          </cell>
          <cell r="E34">
            <v>440.00000000000006</v>
          </cell>
        </row>
        <row r="35">
          <cell r="B35">
            <v>21247</v>
          </cell>
          <cell r="E35">
            <v>425</v>
          </cell>
        </row>
      </sheetData>
      <sheetData sheetId="17"/>
      <sheetData sheetId="18"/>
      <sheetData sheetId="19">
        <row r="4">
          <cell r="B4">
            <v>570827</v>
          </cell>
          <cell r="E4">
            <v>480</v>
          </cell>
        </row>
        <row r="5">
          <cell r="B5">
            <v>166769</v>
          </cell>
          <cell r="E5">
            <v>490</v>
          </cell>
        </row>
        <row r="6">
          <cell r="B6">
            <v>209210</v>
          </cell>
          <cell r="E6">
            <v>550</v>
          </cell>
        </row>
      </sheetData>
      <sheetData sheetId="20"/>
      <sheetData sheetId="21">
        <row r="4">
          <cell r="B4">
            <v>1039488</v>
          </cell>
          <cell r="E4">
            <v>475</v>
          </cell>
        </row>
        <row r="5">
          <cell r="B5">
            <v>161065</v>
          </cell>
          <cell r="E5">
            <v>475</v>
          </cell>
        </row>
        <row r="7">
          <cell r="B7">
            <v>22884</v>
          </cell>
          <cell r="E7">
            <v>495</v>
          </cell>
        </row>
        <row r="8">
          <cell r="B8">
            <v>59569</v>
          </cell>
          <cell r="E8">
            <v>480</v>
          </cell>
        </row>
        <row r="9">
          <cell r="B9">
            <v>43938</v>
          </cell>
          <cell r="E9">
            <v>430</v>
          </cell>
        </row>
        <row r="10">
          <cell r="B10">
            <v>20962</v>
          </cell>
          <cell r="E10">
            <v>520</v>
          </cell>
        </row>
        <row r="11">
          <cell r="B11">
            <v>49091</v>
          </cell>
          <cell r="E11">
            <v>505</v>
          </cell>
        </row>
        <row r="12">
          <cell r="B12">
            <v>51042</v>
          </cell>
          <cell r="E12">
            <v>450</v>
          </cell>
        </row>
        <row r="13">
          <cell r="B13">
            <v>57638</v>
          </cell>
          <cell r="E13">
            <v>480</v>
          </cell>
        </row>
        <row r="14">
          <cell r="B14">
            <v>63931</v>
          </cell>
          <cell r="E14">
            <v>500</v>
          </cell>
        </row>
        <row r="15">
          <cell r="B15">
            <v>53023</v>
          </cell>
          <cell r="E15">
            <v>430</v>
          </cell>
        </row>
        <row r="16">
          <cell r="B16">
            <v>35327</v>
          </cell>
          <cell r="E16">
            <v>460</v>
          </cell>
        </row>
        <row r="18">
          <cell r="B18">
            <v>18855</v>
          </cell>
          <cell r="E18">
            <v>440</v>
          </cell>
        </row>
        <row r="19">
          <cell r="B19">
            <v>19205</v>
          </cell>
          <cell r="E19">
            <v>489</v>
          </cell>
        </row>
        <row r="20">
          <cell r="B20">
            <v>49706</v>
          </cell>
          <cell r="E20">
            <v>460</v>
          </cell>
        </row>
        <row r="21">
          <cell r="B21">
            <v>15046</v>
          </cell>
          <cell r="E21">
            <v>463</v>
          </cell>
        </row>
        <row r="22">
          <cell r="B22">
            <v>21108</v>
          </cell>
          <cell r="E22">
            <v>470</v>
          </cell>
        </row>
        <row r="23">
          <cell r="B23">
            <v>13472</v>
          </cell>
          <cell r="E23">
            <v>480</v>
          </cell>
        </row>
        <row r="24">
          <cell r="B24">
            <v>10261</v>
          </cell>
          <cell r="E24">
            <v>450</v>
          </cell>
        </row>
        <row r="25">
          <cell r="B25">
            <v>16748</v>
          </cell>
          <cell r="E25">
            <v>469</v>
          </cell>
        </row>
        <row r="26">
          <cell r="B26">
            <v>22027</v>
          </cell>
          <cell r="E26">
            <v>450</v>
          </cell>
        </row>
        <row r="27">
          <cell r="B27">
            <v>18776</v>
          </cell>
          <cell r="E27">
            <v>465</v>
          </cell>
        </row>
        <row r="28">
          <cell r="B28">
            <v>18811</v>
          </cell>
          <cell r="E28">
            <v>500</v>
          </cell>
        </row>
        <row r="29">
          <cell r="B29">
            <v>25148</v>
          </cell>
          <cell r="E29">
            <v>430</v>
          </cell>
        </row>
        <row r="30">
          <cell r="B30">
            <v>21403</v>
          </cell>
          <cell r="E30">
            <v>450</v>
          </cell>
        </row>
        <row r="32">
          <cell r="B32">
            <v>109678</v>
          </cell>
          <cell r="E32">
            <v>460</v>
          </cell>
        </row>
        <row r="33">
          <cell r="B33">
            <v>18142</v>
          </cell>
          <cell r="E33">
            <v>445</v>
          </cell>
        </row>
        <row r="34">
          <cell r="B34">
            <v>19452</v>
          </cell>
          <cell r="E34">
            <v>470</v>
          </cell>
        </row>
        <row r="35">
          <cell r="B35">
            <v>27740</v>
          </cell>
          <cell r="E35">
            <v>445</v>
          </cell>
        </row>
        <row r="36">
          <cell r="B36">
            <v>14730</v>
          </cell>
          <cell r="E36">
            <v>424</v>
          </cell>
        </row>
        <row r="37">
          <cell r="B37">
            <v>26874</v>
          </cell>
          <cell r="E37">
            <v>465</v>
          </cell>
        </row>
        <row r="38">
          <cell r="B38">
            <v>27880</v>
          </cell>
          <cell r="E38">
            <v>480</v>
          </cell>
        </row>
        <row r="39">
          <cell r="B39">
            <v>34519</v>
          </cell>
          <cell r="E39">
            <v>430</v>
          </cell>
        </row>
      </sheetData>
      <sheetData sheetId="22"/>
      <sheetData sheetId="23">
        <row r="4">
          <cell r="B4">
            <v>185823</v>
          </cell>
          <cell r="E4">
            <v>520</v>
          </cell>
        </row>
        <row r="6">
          <cell r="B6">
            <v>8896</v>
          </cell>
          <cell r="E6">
            <v>430</v>
          </cell>
        </row>
        <row r="7">
          <cell r="B7">
            <v>29868</v>
          </cell>
          <cell r="E7">
            <v>445</v>
          </cell>
        </row>
        <row r="8">
          <cell r="B8">
            <v>31027</v>
          </cell>
          <cell r="E8">
            <v>490</v>
          </cell>
        </row>
        <row r="10">
          <cell r="B10">
            <v>22648</v>
          </cell>
          <cell r="E10">
            <v>490</v>
          </cell>
        </row>
        <row r="11">
          <cell r="B11">
            <v>27876</v>
          </cell>
          <cell r="E11">
            <v>490</v>
          </cell>
        </row>
        <row r="12">
          <cell r="B12">
            <v>25053</v>
          </cell>
          <cell r="E12">
            <v>460</v>
          </cell>
        </row>
        <row r="13">
          <cell r="B13">
            <v>27504</v>
          </cell>
          <cell r="E13">
            <v>490</v>
          </cell>
        </row>
        <row r="16">
          <cell r="B16">
            <v>17416</v>
          </cell>
          <cell r="E16">
            <v>445</v>
          </cell>
        </row>
        <row r="17">
          <cell r="B17">
            <v>11510</v>
          </cell>
          <cell r="E17">
            <v>480</v>
          </cell>
        </row>
        <row r="18">
          <cell r="B18">
            <v>16191</v>
          </cell>
          <cell r="E18">
            <v>423</v>
          </cell>
        </row>
        <row r="19">
          <cell r="B19">
            <v>34496</v>
          </cell>
          <cell r="E19">
            <v>480</v>
          </cell>
        </row>
        <row r="20">
          <cell r="B20">
            <v>7222</v>
          </cell>
          <cell r="E20">
            <v>420</v>
          </cell>
        </row>
        <row r="21">
          <cell r="B21">
            <v>92916</v>
          </cell>
          <cell r="E21">
            <v>480</v>
          </cell>
        </row>
        <row r="22">
          <cell r="B22">
            <v>16128</v>
          </cell>
          <cell r="E22">
            <v>430</v>
          </cell>
        </row>
        <row r="23">
          <cell r="B23">
            <v>73000</v>
          </cell>
          <cell r="E23">
            <v>460</v>
          </cell>
        </row>
        <row r="24">
          <cell r="B24">
            <v>20647</v>
          </cell>
          <cell r="E24">
            <v>450</v>
          </cell>
        </row>
        <row r="25">
          <cell r="B25">
            <v>53220</v>
          </cell>
          <cell r="E25">
            <v>450</v>
          </cell>
        </row>
        <row r="26">
          <cell r="B26">
            <v>6496</v>
          </cell>
          <cell r="E26">
            <v>480</v>
          </cell>
        </row>
        <row r="27">
          <cell r="B27">
            <v>11988</v>
          </cell>
          <cell r="E27">
            <v>450</v>
          </cell>
        </row>
        <row r="28">
          <cell r="B28">
            <v>25676</v>
          </cell>
          <cell r="E28">
            <v>450</v>
          </cell>
        </row>
        <row r="29">
          <cell r="B29">
            <v>10507</v>
          </cell>
          <cell r="E29">
            <v>452</v>
          </cell>
        </row>
        <row r="30">
          <cell r="B30">
            <v>17995</v>
          </cell>
          <cell r="E30">
            <v>485</v>
          </cell>
        </row>
      </sheetData>
      <sheetData sheetId="24"/>
      <sheetData sheetId="25">
        <row r="4">
          <cell r="B4">
            <v>115780</v>
          </cell>
          <cell r="E4">
            <v>490</v>
          </cell>
        </row>
        <row r="5">
          <cell r="B5">
            <v>258290</v>
          </cell>
          <cell r="E5">
            <v>480</v>
          </cell>
        </row>
        <row r="7">
          <cell r="B7">
            <v>73663</v>
          </cell>
          <cell r="E7">
            <v>500</v>
          </cell>
        </row>
        <row r="8">
          <cell r="B8">
            <v>34314</v>
          </cell>
          <cell r="E8">
            <v>480</v>
          </cell>
        </row>
        <row r="9">
          <cell r="B9">
            <v>75395</v>
          </cell>
          <cell r="E9">
            <v>495</v>
          </cell>
        </row>
        <row r="10">
          <cell r="B10">
            <v>73906</v>
          </cell>
          <cell r="E10">
            <v>480</v>
          </cell>
        </row>
        <row r="11">
          <cell r="B11">
            <v>37278</v>
          </cell>
          <cell r="E11">
            <v>500</v>
          </cell>
        </row>
        <row r="12">
          <cell r="B12">
            <v>60624</v>
          </cell>
          <cell r="E12">
            <v>480</v>
          </cell>
        </row>
        <row r="13">
          <cell r="B13">
            <v>83469</v>
          </cell>
          <cell r="E13">
            <v>530</v>
          </cell>
        </row>
        <row r="14">
          <cell r="B14">
            <v>30710</v>
          </cell>
          <cell r="E14">
            <v>485</v>
          </cell>
        </row>
        <row r="15">
          <cell r="B15">
            <v>114523</v>
          </cell>
          <cell r="E15">
            <v>510</v>
          </cell>
        </row>
        <row r="16">
          <cell r="B16">
            <v>28899</v>
          </cell>
          <cell r="E16">
            <v>495</v>
          </cell>
        </row>
      </sheetData>
      <sheetData sheetId="26"/>
      <sheetData sheetId="27">
        <row r="4">
          <cell r="B4">
            <v>300149</v>
          </cell>
          <cell r="E4">
            <v>460</v>
          </cell>
        </row>
        <row r="6">
          <cell r="B6">
            <v>38849</v>
          </cell>
          <cell r="E6">
            <v>415</v>
          </cell>
        </row>
        <row r="7">
          <cell r="B7">
            <v>70823</v>
          </cell>
          <cell r="E7">
            <v>432</v>
          </cell>
        </row>
        <row r="8">
          <cell r="B8">
            <v>41467</v>
          </cell>
          <cell r="E8">
            <v>415</v>
          </cell>
        </row>
        <row r="9">
          <cell r="B9">
            <v>16851</v>
          </cell>
          <cell r="E9">
            <v>444</v>
          </cell>
        </row>
        <row r="10">
          <cell r="B10">
            <v>46128</v>
          </cell>
          <cell r="E10">
            <v>403</v>
          </cell>
        </row>
        <row r="11">
          <cell r="B11">
            <v>8449</v>
          </cell>
          <cell r="E11">
            <v>403</v>
          </cell>
        </row>
        <row r="12">
          <cell r="B12">
            <v>8039</v>
          </cell>
          <cell r="E12">
            <v>415</v>
          </cell>
        </row>
        <row r="13">
          <cell r="B13">
            <v>10718</v>
          </cell>
          <cell r="E13">
            <v>416</v>
          </cell>
        </row>
        <row r="14">
          <cell r="B14">
            <v>6971</v>
          </cell>
          <cell r="E14">
            <v>448</v>
          </cell>
        </row>
        <row r="15">
          <cell r="B15">
            <v>11114</v>
          </cell>
          <cell r="E15">
            <v>415</v>
          </cell>
        </row>
        <row r="16">
          <cell r="B16">
            <v>14377</v>
          </cell>
          <cell r="E16">
            <v>400</v>
          </cell>
        </row>
        <row r="17">
          <cell r="B17">
            <v>19067</v>
          </cell>
          <cell r="E17">
            <v>415</v>
          </cell>
        </row>
        <row r="18">
          <cell r="B18">
            <v>7250</v>
          </cell>
          <cell r="E18">
            <v>411</v>
          </cell>
        </row>
        <row r="19">
          <cell r="B19">
            <v>20108</v>
          </cell>
          <cell r="E19">
            <v>415</v>
          </cell>
        </row>
        <row r="20">
          <cell r="B20">
            <v>8959</v>
          </cell>
          <cell r="E20">
            <v>415</v>
          </cell>
        </row>
        <row r="21">
          <cell r="B21">
            <v>12950</v>
          </cell>
          <cell r="E21">
            <v>411</v>
          </cell>
        </row>
        <row r="22">
          <cell r="B22">
            <v>22393</v>
          </cell>
          <cell r="E22">
            <v>415</v>
          </cell>
        </row>
        <row r="24">
          <cell r="B24">
            <v>15037</v>
          </cell>
          <cell r="E24">
            <v>429</v>
          </cell>
        </row>
        <row r="25">
          <cell r="B25">
            <v>11445</v>
          </cell>
          <cell r="E25">
            <v>440</v>
          </cell>
        </row>
        <row r="26">
          <cell r="B26">
            <v>35876</v>
          </cell>
          <cell r="E26">
            <v>450</v>
          </cell>
        </row>
        <row r="27">
          <cell r="B27">
            <v>45909</v>
          </cell>
          <cell r="E27">
            <v>435</v>
          </cell>
        </row>
        <row r="28">
          <cell r="B28">
            <v>11599</v>
          </cell>
          <cell r="E28">
            <v>435</v>
          </cell>
        </row>
        <row r="29">
          <cell r="B29">
            <v>23820</v>
          </cell>
          <cell r="E29">
            <v>460</v>
          </cell>
        </row>
        <row r="30">
          <cell r="B30">
            <v>9646</v>
          </cell>
          <cell r="E30">
            <v>450</v>
          </cell>
        </row>
        <row r="31">
          <cell r="B31">
            <v>19336</v>
          </cell>
          <cell r="E31">
            <v>430</v>
          </cell>
        </row>
        <row r="32">
          <cell r="B32">
            <v>12250</v>
          </cell>
          <cell r="E32">
            <v>399</v>
          </cell>
        </row>
        <row r="33">
          <cell r="B33">
            <v>10619</v>
          </cell>
          <cell r="E33">
            <v>465</v>
          </cell>
        </row>
        <row r="34">
          <cell r="B34">
            <v>20134</v>
          </cell>
          <cell r="E34">
            <v>430</v>
          </cell>
        </row>
        <row r="36">
          <cell r="B36">
            <v>10080</v>
          </cell>
          <cell r="E36">
            <v>411</v>
          </cell>
        </row>
        <row r="37">
          <cell r="B37">
            <v>35668</v>
          </cell>
          <cell r="E37">
            <v>415</v>
          </cell>
        </row>
        <row r="38">
          <cell r="B38">
            <v>35506</v>
          </cell>
          <cell r="E38">
            <v>450</v>
          </cell>
        </row>
        <row r="39">
          <cell r="B39">
            <v>19596</v>
          </cell>
          <cell r="E39">
            <v>415</v>
          </cell>
        </row>
        <row r="40">
          <cell r="B40">
            <v>7555</v>
          </cell>
          <cell r="E40">
            <v>412</v>
          </cell>
        </row>
        <row r="41">
          <cell r="B41">
            <v>6325</v>
          </cell>
          <cell r="E41">
            <v>435</v>
          </cell>
        </row>
        <row r="42">
          <cell r="B42">
            <v>50512</v>
          </cell>
          <cell r="E42">
            <v>430</v>
          </cell>
        </row>
        <row r="43">
          <cell r="B43">
            <v>6455</v>
          </cell>
          <cell r="E43">
            <v>425</v>
          </cell>
        </row>
        <row r="44">
          <cell r="B44">
            <v>6594</v>
          </cell>
          <cell r="E44">
            <v>453</v>
          </cell>
        </row>
        <row r="45">
          <cell r="B45">
            <v>22066</v>
          </cell>
          <cell r="E45">
            <v>425</v>
          </cell>
        </row>
        <row r="46">
          <cell r="B46">
            <v>8506</v>
          </cell>
          <cell r="E46">
            <v>415</v>
          </cell>
        </row>
        <row r="47">
          <cell r="B47">
            <v>13972</v>
          </cell>
          <cell r="E47">
            <v>420</v>
          </cell>
        </row>
        <row r="48">
          <cell r="B48">
            <v>6413</v>
          </cell>
          <cell r="E48">
            <v>442</v>
          </cell>
        </row>
        <row r="49">
          <cell r="B49">
            <v>11671</v>
          </cell>
          <cell r="E49">
            <v>425</v>
          </cell>
        </row>
        <row r="50">
          <cell r="B50">
            <v>13556</v>
          </cell>
          <cell r="E50">
            <v>400</v>
          </cell>
        </row>
        <row r="51">
          <cell r="B51">
            <v>9300</v>
          </cell>
          <cell r="E51">
            <v>425</v>
          </cell>
        </row>
        <row r="52">
          <cell r="B52">
            <v>19144</v>
          </cell>
          <cell r="E52">
            <v>410</v>
          </cell>
        </row>
        <row r="53">
          <cell r="B53">
            <v>11202</v>
          </cell>
          <cell r="E53">
            <v>422</v>
          </cell>
        </row>
        <row r="54">
          <cell r="B54">
            <v>73637</v>
          </cell>
          <cell r="E54">
            <v>430</v>
          </cell>
        </row>
        <row r="55">
          <cell r="B55">
            <v>7066</v>
          </cell>
          <cell r="E55">
            <v>420</v>
          </cell>
        </row>
        <row r="56">
          <cell r="B56">
            <v>33091</v>
          </cell>
          <cell r="E56">
            <v>423</v>
          </cell>
        </row>
        <row r="57">
          <cell r="B57">
            <v>8826</v>
          </cell>
          <cell r="E57">
            <v>445</v>
          </cell>
        </row>
        <row r="58">
          <cell r="B58">
            <v>10930</v>
          </cell>
          <cell r="E58">
            <v>425</v>
          </cell>
        </row>
        <row r="59">
          <cell r="B59">
            <v>7922</v>
          </cell>
          <cell r="E59">
            <v>395</v>
          </cell>
        </row>
        <row r="61">
          <cell r="B61">
            <v>51952</v>
          </cell>
          <cell r="E61">
            <v>445</v>
          </cell>
        </row>
        <row r="62">
          <cell r="B62">
            <v>36065</v>
          </cell>
          <cell r="E62">
            <v>425</v>
          </cell>
        </row>
        <row r="63">
          <cell r="B63">
            <v>6274</v>
          </cell>
          <cell r="E63">
            <v>412</v>
          </cell>
        </row>
        <row r="64">
          <cell r="B64">
            <v>15271</v>
          </cell>
          <cell r="E64">
            <v>415</v>
          </cell>
        </row>
        <row r="65">
          <cell r="B65">
            <v>19576</v>
          </cell>
          <cell r="E65">
            <v>412</v>
          </cell>
        </row>
        <row r="66">
          <cell r="B66">
            <v>9420</v>
          </cell>
          <cell r="E66">
            <v>415</v>
          </cell>
        </row>
        <row r="67">
          <cell r="B67">
            <v>29080</v>
          </cell>
          <cell r="E67">
            <v>412</v>
          </cell>
        </row>
        <row r="68">
          <cell r="B68">
            <v>10574</v>
          </cell>
          <cell r="E68">
            <v>415</v>
          </cell>
        </row>
        <row r="69">
          <cell r="B69">
            <v>13930</v>
          </cell>
          <cell r="E69">
            <v>415</v>
          </cell>
        </row>
        <row r="70">
          <cell r="B70">
            <v>12894</v>
          </cell>
          <cell r="E70">
            <v>411</v>
          </cell>
        </row>
        <row r="71">
          <cell r="B71">
            <v>19123</v>
          </cell>
          <cell r="E71">
            <v>428</v>
          </cell>
        </row>
        <row r="72">
          <cell r="B72">
            <v>12243</v>
          </cell>
          <cell r="E72">
            <v>415</v>
          </cell>
        </row>
        <row r="73">
          <cell r="B73">
            <v>36944</v>
          </cell>
          <cell r="E73">
            <v>427</v>
          </cell>
        </row>
      </sheetData>
      <sheetData sheetId="28"/>
      <sheetData sheetId="29">
        <row r="4">
          <cell r="B4">
            <v>222424</v>
          </cell>
          <cell r="E4">
            <v>480</v>
          </cell>
        </row>
        <row r="5">
          <cell r="B5">
            <v>255975</v>
          </cell>
          <cell r="E5">
            <v>475</v>
          </cell>
        </row>
        <row r="7">
          <cell r="B7">
            <v>62614</v>
          </cell>
          <cell r="E7">
            <v>450</v>
          </cell>
        </row>
        <row r="8">
          <cell r="B8">
            <v>61759</v>
          </cell>
          <cell r="E8">
            <v>450</v>
          </cell>
        </row>
        <row r="9">
          <cell r="B9">
            <v>22667</v>
          </cell>
          <cell r="E9">
            <v>450</v>
          </cell>
        </row>
        <row r="10">
          <cell r="B10">
            <v>42286</v>
          </cell>
          <cell r="E10">
            <v>444</v>
          </cell>
        </row>
        <row r="11">
          <cell r="B11">
            <v>32296</v>
          </cell>
          <cell r="E11">
            <v>450</v>
          </cell>
        </row>
        <row r="12">
          <cell r="B12">
            <v>54477</v>
          </cell>
          <cell r="E12">
            <v>450</v>
          </cell>
        </row>
        <row r="13">
          <cell r="B13">
            <v>152256</v>
          </cell>
          <cell r="E13">
            <v>455</v>
          </cell>
        </row>
        <row r="14">
          <cell r="B14">
            <v>12619</v>
          </cell>
          <cell r="E14">
            <v>450</v>
          </cell>
        </row>
        <row r="16">
          <cell r="B16">
            <v>15480</v>
          </cell>
          <cell r="E16">
            <v>415</v>
          </cell>
        </row>
        <row r="17">
          <cell r="B17">
            <v>14727</v>
          </cell>
          <cell r="E17">
            <v>455</v>
          </cell>
        </row>
        <row r="18">
          <cell r="B18">
            <v>34693</v>
          </cell>
          <cell r="E18">
            <v>440</v>
          </cell>
        </row>
        <row r="19">
          <cell r="B19">
            <v>41520</v>
          </cell>
          <cell r="E19">
            <v>410</v>
          </cell>
        </row>
        <row r="20">
          <cell r="B20">
            <v>15041</v>
          </cell>
          <cell r="E20">
            <v>420</v>
          </cell>
        </row>
        <row r="21">
          <cell r="B21">
            <v>18877</v>
          </cell>
          <cell r="E21">
            <v>420</v>
          </cell>
        </row>
        <row r="22">
          <cell r="B22">
            <v>29167</v>
          </cell>
          <cell r="E22">
            <v>435</v>
          </cell>
        </row>
        <row r="23">
          <cell r="B23">
            <v>74955</v>
          </cell>
          <cell r="E23">
            <v>450</v>
          </cell>
        </row>
        <row r="24">
          <cell r="B24">
            <v>50671</v>
          </cell>
          <cell r="E24">
            <v>439</v>
          </cell>
        </row>
      </sheetData>
      <sheetData sheetId="30"/>
      <sheetData sheetId="31">
        <row r="4">
          <cell r="B4">
            <v>24347</v>
          </cell>
          <cell r="E4">
            <v>395</v>
          </cell>
        </row>
        <row r="5">
          <cell r="B5">
            <v>11828</v>
          </cell>
          <cell r="E5">
            <v>453</v>
          </cell>
        </row>
        <row r="6">
          <cell r="B6">
            <v>16929</v>
          </cell>
          <cell r="E6">
            <v>415</v>
          </cell>
        </row>
        <row r="7">
          <cell r="B7">
            <v>11722</v>
          </cell>
          <cell r="E7">
            <v>440</v>
          </cell>
        </row>
        <row r="8">
          <cell r="E8">
            <v>440</v>
          </cell>
        </row>
        <row r="9">
          <cell r="E9">
            <v>415</v>
          </cell>
        </row>
        <row r="10">
          <cell r="E10">
            <v>415</v>
          </cell>
        </row>
        <row r="12">
          <cell r="B12">
            <v>19149</v>
          </cell>
          <cell r="E12">
            <v>475</v>
          </cell>
        </row>
        <row r="13">
          <cell r="B13">
            <v>13883</v>
          </cell>
          <cell r="E13">
            <v>475</v>
          </cell>
        </row>
        <row r="14">
          <cell r="B14">
            <v>14286</v>
          </cell>
          <cell r="E14">
            <v>430</v>
          </cell>
        </row>
        <row r="15">
          <cell r="B15">
            <v>7192</v>
          </cell>
          <cell r="E15">
            <v>425</v>
          </cell>
        </row>
        <row r="16">
          <cell r="B16">
            <v>17826</v>
          </cell>
          <cell r="E16">
            <v>420</v>
          </cell>
        </row>
        <row r="17">
          <cell r="B17">
            <v>14970</v>
          </cell>
          <cell r="E17">
            <v>440</v>
          </cell>
        </row>
        <row r="18">
          <cell r="B18">
            <v>30859</v>
          </cell>
          <cell r="E18">
            <v>420</v>
          </cell>
        </row>
        <row r="19">
          <cell r="B19">
            <v>23069</v>
          </cell>
          <cell r="E19">
            <v>445</v>
          </cell>
        </row>
        <row r="20">
          <cell r="B20">
            <v>13619</v>
          </cell>
          <cell r="E20">
            <v>425</v>
          </cell>
        </row>
        <row r="21">
          <cell r="B21">
            <v>99254</v>
          </cell>
          <cell r="E21">
            <v>470</v>
          </cell>
        </row>
        <row r="22">
          <cell r="B22">
            <v>20160</v>
          </cell>
          <cell r="E22">
            <v>450</v>
          </cell>
        </row>
      </sheetData>
      <sheetData sheetId="32"/>
      <sheetData sheetId="33">
        <row r="4">
          <cell r="B4">
            <v>109024</v>
          </cell>
          <cell r="E4">
            <v>490</v>
          </cell>
        </row>
        <row r="5">
          <cell r="B5">
            <v>156369</v>
          </cell>
          <cell r="E5">
            <v>475</v>
          </cell>
        </row>
        <row r="6">
          <cell r="B6">
            <v>343494</v>
          </cell>
          <cell r="E6">
            <v>490</v>
          </cell>
        </row>
      </sheetData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 EW RB"/>
      <sheetName val="Gru-Aachen"/>
      <sheetName val="Gew-Aachen"/>
      <sheetName val="Gru-Arnsberg"/>
      <sheetName val="Gew-Arnsberg"/>
      <sheetName val="Gru-Bielefeld"/>
      <sheetName val="Gew-Bielefeld"/>
      <sheetName val="Gru-Bochum"/>
      <sheetName val="Gew-Bochum"/>
      <sheetName val="Gru-Bonn"/>
      <sheetName val="Gew-Bonn"/>
      <sheetName val="Gru-Detmold"/>
      <sheetName val="Gew-Detmold"/>
      <sheetName val="Gru-Dortmund"/>
      <sheetName val="Gew-Dortmund"/>
      <sheetName val="Gru-Düsseldorf"/>
      <sheetName val="Gew-Düsseldorf"/>
      <sheetName val="Gru-Duisburg"/>
      <sheetName val="Gew-Duisburg"/>
      <sheetName val="Gru-Essen"/>
      <sheetName val="Gew-Essen"/>
      <sheetName val="Gru-Hagen"/>
      <sheetName val="Gew-Hagen"/>
      <sheetName val="Gru-Köln"/>
      <sheetName val="Gew-Köln"/>
      <sheetName val="Gru-Vestische Gruppe"/>
      <sheetName val="Gew-Vestische Gruppe"/>
      <sheetName val="Gru-Münster"/>
      <sheetName val="Gew-Münster"/>
      <sheetName val="Gru-Neuss"/>
      <sheetName val="Gew-Neuss"/>
      <sheetName val="Gru-Siegen"/>
      <sheetName val="Gew-Siegen"/>
      <sheetName val="Gru-Wuppertal"/>
      <sheetName val="Gew-Wuppertal"/>
    </sheetNames>
    <sheetDataSet>
      <sheetData sheetId="0"/>
      <sheetData sheetId="1"/>
      <sheetData sheetId="2">
        <row r="4">
          <cell r="C4">
            <v>445</v>
          </cell>
          <cell r="D4">
            <v>445</v>
          </cell>
        </row>
        <row r="6">
          <cell r="C6">
            <v>435</v>
          </cell>
          <cell r="D6">
            <v>435</v>
          </cell>
        </row>
        <row r="7">
          <cell r="C7">
            <v>380</v>
          </cell>
          <cell r="D7">
            <v>380</v>
          </cell>
        </row>
        <row r="8">
          <cell r="C8">
            <v>405</v>
          </cell>
          <cell r="D8">
            <v>405</v>
          </cell>
        </row>
        <row r="9">
          <cell r="C9">
            <v>385</v>
          </cell>
          <cell r="D9">
            <v>410</v>
          </cell>
        </row>
        <row r="10">
          <cell r="C10">
            <v>395</v>
          </cell>
          <cell r="D10">
            <v>395</v>
          </cell>
        </row>
        <row r="11">
          <cell r="C11">
            <v>395</v>
          </cell>
          <cell r="D11">
            <v>395</v>
          </cell>
        </row>
        <row r="12">
          <cell r="C12">
            <v>400</v>
          </cell>
          <cell r="D12">
            <v>400</v>
          </cell>
        </row>
        <row r="13">
          <cell r="C13">
            <v>420</v>
          </cell>
          <cell r="D13">
            <v>420</v>
          </cell>
        </row>
        <row r="14">
          <cell r="C14">
            <v>435</v>
          </cell>
          <cell r="D14">
            <v>435</v>
          </cell>
        </row>
        <row r="16">
          <cell r="C16">
            <v>390</v>
          </cell>
          <cell r="D16">
            <v>405</v>
          </cell>
        </row>
        <row r="17">
          <cell r="D17">
            <v>423</v>
          </cell>
        </row>
        <row r="18">
          <cell r="D18">
            <v>395</v>
          </cell>
        </row>
        <row r="19">
          <cell r="C19">
            <v>380</v>
          </cell>
          <cell r="D19">
            <v>390</v>
          </cell>
        </row>
        <row r="20">
          <cell r="C20">
            <v>390</v>
          </cell>
          <cell r="D20">
            <v>390</v>
          </cell>
        </row>
        <row r="21">
          <cell r="C21">
            <v>385</v>
          </cell>
          <cell r="D21">
            <v>405</v>
          </cell>
        </row>
        <row r="22">
          <cell r="C22">
            <v>400</v>
          </cell>
          <cell r="D22">
            <v>400</v>
          </cell>
        </row>
        <row r="23">
          <cell r="C23">
            <v>410</v>
          </cell>
          <cell r="D23">
            <v>410</v>
          </cell>
        </row>
        <row r="24">
          <cell r="C24">
            <v>390</v>
          </cell>
          <cell r="D24">
            <v>400</v>
          </cell>
        </row>
        <row r="25">
          <cell r="C25">
            <v>380</v>
          </cell>
          <cell r="D25">
            <v>380</v>
          </cell>
        </row>
        <row r="26">
          <cell r="C26">
            <v>380</v>
          </cell>
          <cell r="D26">
            <v>395</v>
          </cell>
        </row>
        <row r="27">
          <cell r="C27">
            <v>390</v>
          </cell>
          <cell r="D27">
            <v>390</v>
          </cell>
        </row>
        <row r="28">
          <cell r="C28">
            <v>400</v>
          </cell>
          <cell r="D28">
            <v>400</v>
          </cell>
        </row>
        <row r="29">
          <cell r="C29">
            <v>390</v>
          </cell>
          <cell r="D29">
            <v>400</v>
          </cell>
        </row>
        <row r="30">
          <cell r="C30">
            <v>390</v>
          </cell>
          <cell r="D30">
            <v>390</v>
          </cell>
        </row>
        <row r="32">
          <cell r="C32">
            <v>390</v>
          </cell>
          <cell r="D32">
            <v>390</v>
          </cell>
        </row>
        <row r="33">
          <cell r="C33">
            <v>390</v>
          </cell>
          <cell r="D33">
            <v>390</v>
          </cell>
        </row>
        <row r="34">
          <cell r="C34">
            <v>380</v>
          </cell>
          <cell r="D34">
            <v>380</v>
          </cell>
        </row>
        <row r="35">
          <cell r="C35">
            <v>395</v>
          </cell>
          <cell r="D35">
            <v>395</v>
          </cell>
        </row>
        <row r="36">
          <cell r="C36">
            <v>400</v>
          </cell>
          <cell r="D36">
            <v>400</v>
          </cell>
        </row>
        <row r="37">
          <cell r="C37">
            <v>380</v>
          </cell>
          <cell r="D37">
            <v>380</v>
          </cell>
        </row>
        <row r="38">
          <cell r="C38">
            <v>400</v>
          </cell>
          <cell r="D38">
            <v>400</v>
          </cell>
        </row>
        <row r="39">
          <cell r="C39">
            <v>390</v>
          </cell>
          <cell r="D39">
            <v>390</v>
          </cell>
        </row>
        <row r="40">
          <cell r="C40">
            <v>400</v>
          </cell>
          <cell r="D40">
            <v>400</v>
          </cell>
        </row>
        <row r="41">
          <cell r="C41">
            <v>420</v>
          </cell>
          <cell r="D41">
            <v>420</v>
          </cell>
        </row>
        <row r="42">
          <cell r="C42">
            <v>309</v>
          </cell>
          <cell r="D42">
            <v>390</v>
          </cell>
        </row>
        <row r="44">
          <cell r="C44">
            <v>350</v>
          </cell>
          <cell r="D44">
            <v>350</v>
          </cell>
        </row>
        <row r="45">
          <cell r="C45">
            <v>380</v>
          </cell>
          <cell r="D45">
            <v>380</v>
          </cell>
        </row>
        <row r="46">
          <cell r="C46">
            <v>380</v>
          </cell>
          <cell r="D46">
            <v>380</v>
          </cell>
        </row>
        <row r="47">
          <cell r="C47">
            <v>350</v>
          </cell>
          <cell r="D47">
            <v>360</v>
          </cell>
        </row>
        <row r="48">
          <cell r="C48">
            <v>370</v>
          </cell>
          <cell r="D48">
            <v>370</v>
          </cell>
        </row>
        <row r="49">
          <cell r="C49">
            <v>380</v>
          </cell>
          <cell r="D49">
            <v>380</v>
          </cell>
        </row>
        <row r="50">
          <cell r="C50">
            <v>380</v>
          </cell>
          <cell r="D50">
            <v>380</v>
          </cell>
        </row>
        <row r="51">
          <cell r="C51">
            <v>340</v>
          </cell>
          <cell r="D51">
            <v>340</v>
          </cell>
        </row>
        <row r="52">
          <cell r="C52">
            <v>350</v>
          </cell>
          <cell r="D52">
            <v>350</v>
          </cell>
        </row>
        <row r="53">
          <cell r="C53">
            <v>380</v>
          </cell>
          <cell r="D53">
            <v>380</v>
          </cell>
        </row>
      </sheetData>
      <sheetData sheetId="3"/>
      <sheetData sheetId="4">
        <row r="4">
          <cell r="C4">
            <v>400</v>
          </cell>
          <cell r="D4">
            <v>400</v>
          </cell>
        </row>
        <row r="5">
          <cell r="C5">
            <v>380</v>
          </cell>
          <cell r="D5">
            <v>400</v>
          </cell>
        </row>
        <row r="6">
          <cell r="C6">
            <v>380</v>
          </cell>
          <cell r="D6">
            <v>400</v>
          </cell>
        </row>
        <row r="7">
          <cell r="C7">
            <v>380</v>
          </cell>
          <cell r="D7">
            <v>380</v>
          </cell>
        </row>
        <row r="8">
          <cell r="C8">
            <v>380</v>
          </cell>
          <cell r="D8">
            <v>380</v>
          </cell>
        </row>
        <row r="9">
          <cell r="C9">
            <v>380</v>
          </cell>
          <cell r="D9">
            <v>380</v>
          </cell>
        </row>
        <row r="10">
          <cell r="C10">
            <v>380</v>
          </cell>
          <cell r="D10">
            <v>380</v>
          </cell>
        </row>
        <row r="11">
          <cell r="C11">
            <v>400</v>
          </cell>
          <cell r="D11">
            <v>400</v>
          </cell>
        </row>
        <row r="12">
          <cell r="C12">
            <v>380</v>
          </cell>
          <cell r="D12">
            <v>400</v>
          </cell>
        </row>
        <row r="13">
          <cell r="C13">
            <v>365</v>
          </cell>
          <cell r="D13">
            <v>365</v>
          </cell>
        </row>
        <row r="14">
          <cell r="C14">
            <v>395</v>
          </cell>
          <cell r="D14">
            <v>395</v>
          </cell>
        </row>
        <row r="15">
          <cell r="C15">
            <v>380</v>
          </cell>
          <cell r="D15">
            <v>400</v>
          </cell>
        </row>
        <row r="33">
          <cell r="C33">
            <v>380</v>
          </cell>
          <cell r="D33">
            <v>380</v>
          </cell>
        </row>
        <row r="34">
          <cell r="C34">
            <v>360</v>
          </cell>
          <cell r="D34">
            <v>360</v>
          </cell>
        </row>
        <row r="35">
          <cell r="C35">
            <v>380</v>
          </cell>
          <cell r="D35">
            <v>380</v>
          </cell>
        </row>
        <row r="36">
          <cell r="C36">
            <v>380</v>
          </cell>
          <cell r="D36">
            <v>380</v>
          </cell>
        </row>
        <row r="37">
          <cell r="C37">
            <v>378</v>
          </cell>
          <cell r="D37">
            <v>378</v>
          </cell>
        </row>
        <row r="38">
          <cell r="C38">
            <v>370</v>
          </cell>
          <cell r="D38">
            <v>370</v>
          </cell>
        </row>
        <row r="39">
          <cell r="C39">
            <v>380</v>
          </cell>
          <cell r="D39">
            <v>380</v>
          </cell>
        </row>
        <row r="40">
          <cell r="C40">
            <v>365</v>
          </cell>
          <cell r="D40">
            <v>380</v>
          </cell>
        </row>
        <row r="41">
          <cell r="C41">
            <v>400</v>
          </cell>
          <cell r="D41">
            <v>400</v>
          </cell>
        </row>
        <row r="42">
          <cell r="C42">
            <v>420</v>
          </cell>
          <cell r="D42">
            <v>430</v>
          </cell>
        </row>
        <row r="43">
          <cell r="C43">
            <v>400</v>
          </cell>
          <cell r="D43">
            <v>400</v>
          </cell>
        </row>
        <row r="44">
          <cell r="C44">
            <v>380</v>
          </cell>
          <cell r="D44">
            <v>380</v>
          </cell>
        </row>
        <row r="45">
          <cell r="C45">
            <v>410</v>
          </cell>
          <cell r="D45">
            <v>410</v>
          </cell>
        </row>
        <row r="46">
          <cell r="C46">
            <v>380</v>
          </cell>
          <cell r="D46">
            <v>380</v>
          </cell>
        </row>
      </sheetData>
      <sheetData sheetId="5"/>
      <sheetData sheetId="6">
        <row r="4">
          <cell r="C4">
            <v>435</v>
          </cell>
          <cell r="D4">
            <v>435</v>
          </cell>
          <cell r="E4">
            <v>435</v>
          </cell>
        </row>
        <row r="6">
          <cell r="C6">
            <v>370</v>
          </cell>
          <cell r="D6">
            <v>380</v>
          </cell>
          <cell r="E6">
            <v>395</v>
          </cell>
        </row>
        <row r="7">
          <cell r="C7">
            <v>355</v>
          </cell>
          <cell r="D7">
            <v>355</v>
          </cell>
          <cell r="E7">
            <v>380</v>
          </cell>
        </row>
        <row r="8">
          <cell r="C8">
            <v>380</v>
          </cell>
          <cell r="D8">
            <v>380</v>
          </cell>
          <cell r="E8">
            <v>380</v>
          </cell>
        </row>
        <row r="9">
          <cell r="C9">
            <v>350</v>
          </cell>
          <cell r="D9">
            <v>350</v>
          </cell>
          <cell r="E9">
            <v>350</v>
          </cell>
        </row>
        <row r="10">
          <cell r="C10">
            <v>355</v>
          </cell>
          <cell r="D10">
            <v>355</v>
          </cell>
          <cell r="E10">
            <v>380</v>
          </cell>
        </row>
        <row r="11">
          <cell r="C11">
            <v>380</v>
          </cell>
          <cell r="D11">
            <v>380</v>
          </cell>
          <cell r="E11">
            <v>403</v>
          </cell>
        </row>
        <row r="12">
          <cell r="C12">
            <v>380</v>
          </cell>
          <cell r="D12">
            <v>380</v>
          </cell>
          <cell r="E12">
            <v>403</v>
          </cell>
        </row>
        <row r="13">
          <cell r="C13">
            <v>340</v>
          </cell>
          <cell r="D13">
            <v>340</v>
          </cell>
          <cell r="E13">
            <v>375</v>
          </cell>
        </row>
        <row r="14">
          <cell r="C14">
            <v>300</v>
          </cell>
          <cell r="D14">
            <v>330</v>
          </cell>
          <cell r="E14">
            <v>330</v>
          </cell>
        </row>
        <row r="15">
          <cell r="C15">
            <v>370</v>
          </cell>
          <cell r="D15">
            <v>370</v>
          </cell>
          <cell r="E15">
            <v>395</v>
          </cell>
        </row>
        <row r="16">
          <cell r="C16">
            <v>310</v>
          </cell>
          <cell r="D16">
            <v>310</v>
          </cell>
          <cell r="E16">
            <v>340</v>
          </cell>
        </row>
        <row r="17">
          <cell r="C17">
            <v>380</v>
          </cell>
          <cell r="D17">
            <v>380</v>
          </cell>
          <cell r="E17">
            <v>403</v>
          </cell>
        </row>
        <row r="18">
          <cell r="C18">
            <v>380</v>
          </cell>
          <cell r="D18">
            <v>380</v>
          </cell>
          <cell r="E18">
            <v>395</v>
          </cell>
        </row>
        <row r="20">
          <cell r="C20">
            <v>390</v>
          </cell>
          <cell r="D20">
            <v>385</v>
          </cell>
          <cell r="E20">
            <v>385</v>
          </cell>
        </row>
        <row r="21">
          <cell r="C21">
            <v>380</v>
          </cell>
          <cell r="D21">
            <v>380</v>
          </cell>
          <cell r="E21">
            <v>380</v>
          </cell>
        </row>
        <row r="22">
          <cell r="C22">
            <v>400</v>
          </cell>
          <cell r="D22">
            <v>400</v>
          </cell>
          <cell r="E22">
            <v>400</v>
          </cell>
        </row>
        <row r="23">
          <cell r="C23">
            <v>390</v>
          </cell>
          <cell r="D23">
            <v>390</v>
          </cell>
          <cell r="E23">
            <v>403</v>
          </cell>
        </row>
        <row r="24">
          <cell r="C24">
            <v>380</v>
          </cell>
          <cell r="D24">
            <v>380</v>
          </cell>
          <cell r="E24">
            <v>400</v>
          </cell>
        </row>
        <row r="25">
          <cell r="C25">
            <v>390</v>
          </cell>
          <cell r="D25">
            <v>390</v>
          </cell>
          <cell r="E25">
            <v>403</v>
          </cell>
        </row>
        <row r="26">
          <cell r="C26">
            <v>380</v>
          </cell>
          <cell r="D26">
            <v>380</v>
          </cell>
          <cell r="E26">
            <v>400</v>
          </cell>
        </row>
        <row r="27">
          <cell r="C27">
            <v>360</v>
          </cell>
          <cell r="D27">
            <v>360</v>
          </cell>
          <cell r="E27">
            <v>380</v>
          </cell>
        </row>
        <row r="28">
          <cell r="C28">
            <v>390</v>
          </cell>
          <cell r="D28">
            <v>390</v>
          </cell>
          <cell r="E28">
            <v>403</v>
          </cell>
        </row>
        <row r="30">
          <cell r="C30">
            <v>380</v>
          </cell>
          <cell r="D30">
            <v>380</v>
          </cell>
          <cell r="E30">
            <v>403</v>
          </cell>
        </row>
        <row r="31">
          <cell r="C31">
            <v>380</v>
          </cell>
          <cell r="D31">
            <v>380</v>
          </cell>
          <cell r="E31">
            <v>403</v>
          </cell>
        </row>
        <row r="32">
          <cell r="C32">
            <v>380</v>
          </cell>
          <cell r="D32">
            <v>380</v>
          </cell>
          <cell r="E32">
            <v>403</v>
          </cell>
        </row>
        <row r="33">
          <cell r="C33">
            <v>380</v>
          </cell>
          <cell r="D33">
            <v>380</v>
          </cell>
          <cell r="E33">
            <v>403</v>
          </cell>
        </row>
        <row r="34">
          <cell r="C34">
            <v>380</v>
          </cell>
          <cell r="D34">
            <v>380</v>
          </cell>
          <cell r="E34">
            <v>403</v>
          </cell>
        </row>
        <row r="35">
          <cell r="C35">
            <v>370</v>
          </cell>
          <cell r="D35">
            <v>370</v>
          </cell>
          <cell r="E35">
            <v>403</v>
          </cell>
        </row>
        <row r="36">
          <cell r="C36">
            <v>380</v>
          </cell>
          <cell r="D36">
            <v>380</v>
          </cell>
          <cell r="E36">
            <v>403</v>
          </cell>
        </row>
        <row r="37">
          <cell r="C37">
            <v>380</v>
          </cell>
          <cell r="D37">
            <v>380</v>
          </cell>
          <cell r="E37">
            <v>403</v>
          </cell>
        </row>
        <row r="38">
          <cell r="C38">
            <v>380</v>
          </cell>
          <cell r="D38">
            <v>380</v>
          </cell>
          <cell r="E38">
            <v>403</v>
          </cell>
        </row>
        <row r="39">
          <cell r="C39">
            <v>380</v>
          </cell>
          <cell r="D39">
            <v>380</v>
          </cell>
          <cell r="E39">
            <v>403</v>
          </cell>
        </row>
        <row r="41">
          <cell r="C41">
            <v>380</v>
          </cell>
          <cell r="D41">
            <v>380</v>
          </cell>
          <cell r="E41">
            <v>403</v>
          </cell>
        </row>
        <row r="42">
          <cell r="C42">
            <v>380</v>
          </cell>
          <cell r="D42">
            <v>380</v>
          </cell>
          <cell r="E42">
            <v>403</v>
          </cell>
        </row>
        <row r="43">
          <cell r="C43">
            <v>380</v>
          </cell>
          <cell r="D43">
            <v>380</v>
          </cell>
          <cell r="E43">
            <v>403</v>
          </cell>
        </row>
        <row r="44">
          <cell r="C44">
            <v>380</v>
          </cell>
          <cell r="D44">
            <v>380</v>
          </cell>
          <cell r="E44">
            <v>403</v>
          </cell>
        </row>
        <row r="45">
          <cell r="C45">
            <v>380</v>
          </cell>
          <cell r="D45">
            <v>380</v>
          </cell>
          <cell r="E45">
            <v>403</v>
          </cell>
        </row>
        <row r="46">
          <cell r="C46">
            <v>390</v>
          </cell>
          <cell r="D46">
            <v>410</v>
          </cell>
          <cell r="E46">
            <v>410</v>
          </cell>
        </row>
        <row r="47">
          <cell r="C47">
            <v>380</v>
          </cell>
          <cell r="D47">
            <v>380</v>
          </cell>
          <cell r="E47">
            <v>403</v>
          </cell>
        </row>
        <row r="48">
          <cell r="C48">
            <v>390</v>
          </cell>
          <cell r="D48">
            <v>390</v>
          </cell>
          <cell r="E48">
            <v>403</v>
          </cell>
        </row>
        <row r="49">
          <cell r="C49">
            <v>380</v>
          </cell>
          <cell r="D49">
            <v>380</v>
          </cell>
          <cell r="E49">
            <v>403</v>
          </cell>
        </row>
        <row r="50">
          <cell r="C50">
            <v>380</v>
          </cell>
          <cell r="D50">
            <v>380</v>
          </cell>
          <cell r="E50">
            <v>403</v>
          </cell>
        </row>
        <row r="51">
          <cell r="C51">
            <v>380</v>
          </cell>
          <cell r="D51">
            <v>380</v>
          </cell>
          <cell r="E51">
            <v>403</v>
          </cell>
        </row>
        <row r="53">
          <cell r="C53">
            <v>350</v>
          </cell>
          <cell r="D53">
            <v>350</v>
          </cell>
          <cell r="E53">
            <v>395</v>
          </cell>
        </row>
        <row r="54">
          <cell r="C54">
            <v>350</v>
          </cell>
          <cell r="D54">
            <v>370</v>
          </cell>
          <cell r="E54">
            <v>370</v>
          </cell>
        </row>
        <row r="55">
          <cell r="C55">
            <v>370</v>
          </cell>
          <cell r="D55">
            <v>370</v>
          </cell>
          <cell r="E55">
            <v>390</v>
          </cell>
        </row>
        <row r="56">
          <cell r="C56">
            <v>350</v>
          </cell>
          <cell r="D56">
            <v>350</v>
          </cell>
          <cell r="E56">
            <v>350</v>
          </cell>
        </row>
        <row r="57">
          <cell r="C57">
            <v>360</v>
          </cell>
          <cell r="D57">
            <v>370</v>
          </cell>
          <cell r="E57">
            <v>387</v>
          </cell>
        </row>
        <row r="58">
          <cell r="C58">
            <v>350</v>
          </cell>
          <cell r="D58">
            <v>350</v>
          </cell>
          <cell r="E58">
            <v>370</v>
          </cell>
        </row>
        <row r="59">
          <cell r="C59">
            <v>370</v>
          </cell>
          <cell r="D59">
            <v>370</v>
          </cell>
          <cell r="E59">
            <v>390</v>
          </cell>
        </row>
        <row r="60">
          <cell r="C60">
            <v>380</v>
          </cell>
          <cell r="D60">
            <v>380</v>
          </cell>
          <cell r="E60">
            <v>403</v>
          </cell>
        </row>
        <row r="61">
          <cell r="C61">
            <v>380</v>
          </cell>
          <cell r="D61">
            <v>380</v>
          </cell>
          <cell r="E61">
            <v>403</v>
          </cell>
        </row>
        <row r="62">
          <cell r="C62">
            <v>380</v>
          </cell>
          <cell r="D62">
            <v>380</v>
          </cell>
          <cell r="E62">
            <v>380</v>
          </cell>
        </row>
      </sheetData>
      <sheetData sheetId="7"/>
      <sheetData sheetId="8">
        <row r="4">
          <cell r="C4">
            <v>450</v>
          </cell>
          <cell r="D4">
            <v>450</v>
          </cell>
        </row>
        <row r="5">
          <cell r="C5">
            <v>460</v>
          </cell>
          <cell r="D5">
            <v>460</v>
          </cell>
        </row>
        <row r="7">
          <cell r="C7">
            <v>430</v>
          </cell>
          <cell r="D7">
            <v>450</v>
          </cell>
        </row>
        <row r="8">
          <cell r="C8">
            <v>430</v>
          </cell>
          <cell r="D8">
            <v>430</v>
          </cell>
        </row>
      </sheetData>
      <sheetData sheetId="9"/>
      <sheetData sheetId="10">
        <row r="4">
          <cell r="C4">
            <v>450</v>
          </cell>
          <cell r="D4">
            <v>450</v>
          </cell>
        </row>
        <row r="6">
          <cell r="C6">
            <v>410</v>
          </cell>
          <cell r="D6">
            <v>410</v>
          </cell>
        </row>
        <row r="7">
          <cell r="C7">
            <v>400</v>
          </cell>
          <cell r="D7">
            <v>400</v>
          </cell>
        </row>
        <row r="8">
          <cell r="C8">
            <v>420</v>
          </cell>
          <cell r="D8">
            <v>420</v>
          </cell>
        </row>
        <row r="9">
          <cell r="C9">
            <v>400</v>
          </cell>
          <cell r="D9">
            <v>400</v>
          </cell>
        </row>
        <row r="10">
          <cell r="C10">
            <v>430</v>
          </cell>
          <cell r="D10">
            <v>430</v>
          </cell>
        </row>
        <row r="11">
          <cell r="C11">
            <v>410</v>
          </cell>
          <cell r="D11">
            <v>440</v>
          </cell>
        </row>
        <row r="12">
          <cell r="C12">
            <v>410</v>
          </cell>
          <cell r="D12">
            <v>410</v>
          </cell>
        </row>
        <row r="13">
          <cell r="C13">
            <v>420</v>
          </cell>
          <cell r="D13">
            <v>430</v>
          </cell>
        </row>
        <row r="14">
          <cell r="C14">
            <v>400</v>
          </cell>
          <cell r="D14">
            <v>410</v>
          </cell>
        </row>
        <row r="15">
          <cell r="C15">
            <v>410</v>
          </cell>
          <cell r="D15">
            <v>410</v>
          </cell>
        </row>
        <row r="16">
          <cell r="C16">
            <v>410</v>
          </cell>
          <cell r="D16">
            <v>410</v>
          </cell>
        </row>
        <row r="17">
          <cell r="C17">
            <v>410</v>
          </cell>
          <cell r="D17">
            <v>410</v>
          </cell>
        </row>
        <row r="18">
          <cell r="C18">
            <v>400</v>
          </cell>
          <cell r="D18">
            <v>400</v>
          </cell>
        </row>
        <row r="19">
          <cell r="C19">
            <v>450</v>
          </cell>
          <cell r="D19">
            <v>450</v>
          </cell>
        </row>
        <row r="20">
          <cell r="C20">
            <v>435</v>
          </cell>
          <cell r="D20">
            <v>450</v>
          </cell>
        </row>
        <row r="21">
          <cell r="C21">
            <v>380</v>
          </cell>
          <cell r="D21">
            <v>390</v>
          </cell>
        </row>
        <row r="22">
          <cell r="C22">
            <v>440</v>
          </cell>
          <cell r="D22">
            <v>440</v>
          </cell>
        </row>
        <row r="23">
          <cell r="C23">
            <v>410</v>
          </cell>
          <cell r="D23">
            <v>410</v>
          </cell>
        </row>
        <row r="24">
          <cell r="C24">
            <v>420</v>
          </cell>
          <cell r="D24">
            <v>420</v>
          </cell>
        </row>
      </sheetData>
      <sheetData sheetId="11"/>
      <sheetData sheetId="12">
        <row r="4">
          <cell r="C4">
            <v>380</v>
          </cell>
          <cell r="D4">
            <v>380</v>
          </cell>
          <cell r="E4">
            <v>403</v>
          </cell>
        </row>
        <row r="5">
          <cell r="C5">
            <v>395</v>
          </cell>
          <cell r="D5">
            <v>395</v>
          </cell>
          <cell r="E5">
            <v>395</v>
          </cell>
        </row>
        <row r="6">
          <cell r="C6">
            <v>380</v>
          </cell>
          <cell r="D6">
            <v>380</v>
          </cell>
          <cell r="E6">
            <v>392</v>
          </cell>
        </row>
        <row r="7">
          <cell r="C7">
            <v>390</v>
          </cell>
          <cell r="D7">
            <v>390</v>
          </cell>
          <cell r="E7">
            <v>403</v>
          </cell>
        </row>
        <row r="8">
          <cell r="C8">
            <v>410</v>
          </cell>
          <cell r="D8">
            <v>410</v>
          </cell>
          <cell r="E8">
            <v>410</v>
          </cell>
        </row>
        <row r="9">
          <cell r="C9">
            <v>380</v>
          </cell>
          <cell r="D9">
            <v>380</v>
          </cell>
          <cell r="E9">
            <v>403</v>
          </cell>
        </row>
        <row r="10">
          <cell r="C10">
            <v>380</v>
          </cell>
          <cell r="D10">
            <v>380</v>
          </cell>
          <cell r="E10">
            <v>403</v>
          </cell>
        </row>
        <row r="11">
          <cell r="C11">
            <v>410</v>
          </cell>
          <cell r="D11">
            <v>410</v>
          </cell>
          <cell r="E11">
            <v>418</v>
          </cell>
        </row>
        <row r="12">
          <cell r="C12">
            <v>380</v>
          </cell>
          <cell r="D12">
            <v>380</v>
          </cell>
          <cell r="E12">
            <v>403</v>
          </cell>
        </row>
        <row r="13">
          <cell r="C13">
            <v>370</v>
          </cell>
          <cell r="D13">
            <v>370</v>
          </cell>
          <cell r="E13">
            <v>403</v>
          </cell>
        </row>
        <row r="14">
          <cell r="C14">
            <v>395</v>
          </cell>
          <cell r="D14">
            <v>395</v>
          </cell>
          <cell r="E14">
            <v>418</v>
          </cell>
        </row>
        <row r="15">
          <cell r="C15">
            <v>380</v>
          </cell>
          <cell r="D15">
            <v>380</v>
          </cell>
          <cell r="E15">
            <v>403</v>
          </cell>
        </row>
        <row r="16">
          <cell r="C16">
            <v>380</v>
          </cell>
          <cell r="D16">
            <v>380</v>
          </cell>
          <cell r="E16">
            <v>403</v>
          </cell>
        </row>
        <row r="17">
          <cell r="C17">
            <v>380</v>
          </cell>
          <cell r="D17">
            <v>380</v>
          </cell>
          <cell r="E17">
            <v>403</v>
          </cell>
        </row>
        <row r="18">
          <cell r="C18">
            <v>380</v>
          </cell>
          <cell r="D18">
            <v>380</v>
          </cell>
          <cell r="E18">
            <v>418</v>
          </cell>
        </row>
        <row r="19">
          <cell r="C19">
            <v>380</v>
          </cell>
          <cell r="D19">
            <v>380</v>
          </cell>
          <cell r="E19">
            <v>395</v>
          </cell>
        </row>
      </sheetData>
      <sheetData sheetId="13"/>
      <sheetData sheetId="14">
        <row r="4">
          <cell r="C4">
            <v>450</v>
          </cell>
          <cell r="D4">
            <v>450</v>
          </cell>
        </row>
        <row r="5">
          <cell r="C5">
            <v>450</v>
          </cell>
          <cell r="D5">
            <v>450</v>
          </cell>
        </row>
        <row r="7">
          <cell r="C7">
            <v>430</v>
          </cell>
          <cell r="D7">
            <v>450</v>
          </cell>
        </row>
        <row r="8">
          <cell r="C8">
            <v>420</v>
          </cell>
          <cell r="D8">
            <v>420</v>
          </cell>
        </row>
        <row r="9">
          <cell r="C9">
            <v>420</v>
          </cell>
          <cell r="D9">
            <v>420</v>
          </cell>
        </row>
        <row r="10">
          <cell r="C10">
            <v>420</v>
          </cell>
          <cell r="D10">
            <v>420</v>
          </cell>
        </row>
        <row r="11">
          <cell r="C11">
            <v>445</v>
          </cell>
          <cell r="D11">
            <v>445</v>
          </cell>
        </row>
        <row r="12">
          <cell r="C12">
            <v>430</v>
          </cell>
          <cell r="D12">
            <v>430</v>
          </cell>
        </row>
        <row r="13">
          <cell r="C13">
            <v>450</v>
          </cell>
          <cell r="D13">
            <v>450</v>
          </cell>
        </row>
        <row r="14">
          <cell r="C14">
            <v>420</v>
          </cell>
          <cell r="D14">
            <v>430</v>
          </cell>
        </row>
        <row r="15">
          <cell r="C15">
            <v>430</v>
          </cell>
          <cell r="D15">
            <v>430</v>
          </cell>
        </row>
        <row r="16">
          <cell r="C16">
            <v>420</v>
          </cell>
          <cell r="D16">
            <v>420</v>
          </cell>
        </row>
      </sheetData>
      <sheetData sheetId="15"/>
      <sheetData sheetId="16">
        <row r="4">
          <cell r="C4">
            <v>455</v>
          </cell>
          <cell r="D4">
            <v>455</v>
          </cell>
        </row>
        <row r="6">
          <cell r="C6">
            <v>400</v>
          </cell>
          <cell r="D6">
            <v>400</v>
          </cell>
        </row>
        <row r="7">
          <cell r="C7">
            <v>320</v>
          </cell>
          <cell r="D7">
            <v>345</v>
          </cell>
        </row>
        <row r="8">
          <cell r="C8">
            <v>400</v>
          </cell>
          <cell r="D8">
            <v>410</v>
          </cell>
        </row>
        <row r="9">
          <cell r="C9">
            <v>380</v>
          </cell>
          <cell r="D9">
            <v>380</v>
          </cell>
        </row>
        <row r="10">
          <cell r="C10">
            <v>380</v>
          </cell>
          <cell r="D10">
            <v>380</v>
          </cell>
        </row>
        <row r="11">
          <cell r="C11">
            <v>395</v>
          </cell>
          <cell r="D11">
            <v>395</v>
          </cell>
        </row>
        <row r="12">
          <cell r="C12">
            <v>395</v>
          </cell>
          <cell r="D12">
            <v>395</v>
          </cell>
        </row>
        <row r="13">
          <cell r="C13">
            <v>400</v>
          </cell>
          <cell r="D13">
            <v>400</v>
          </cell>
        </row>
        <row r="14">
          <cell r="C14">
            <v>405</v>
          </cell>
          <cell r="D14">
            <v>405</v>
          </cell>
        </row>
        <row r="15">
          <cell r="C15">
            <v>380</v>
          </cell>
          <cell r="D15">
            <v>410</v>
          </cell>
        </row>
      </sheetData>
      <sheetData sheetId="17"/>
      <sheetData sheetId="18">
        <row r="4">
          <cell r="C4">
            <v>450</v>
          </cell>
          <cell r="D4">
            <v>470</v>
          </cell>
        </row>
        <row r="6">
          <cell r="C6">
            <v>380</v>
          </cell>
          <cell r="D6">
            <v>380</v>
          </cell>
        </row>
        <row r="7">
          <cell r="C7">
            <v>380</v>
          </cell>
          <cell r="D7">
            <v>380</v>
          </cell>
        </row>
        <row r="8">
          <cell r="C8">
            <v>380</v>
          </cell>
          <cell r="D8">
            <v>380</v>
          </cell>
        </row>
        <row r="9">
          <cell r="C9">
            <v>380</v>
          </cell>
          <cell r="D9">
            <v>380</v>
          </cell>
        </row>
        <row r="10">
          <cell r="C10">
            <v>365</v>
          </cell>
          <cell r="D10">
            <v>365</v>
          </cell>
        </row>
        <row r="11">
          <cell r="C11">
            <v>390</v>
          </cell>
          <cell r="D11">
            <v>390</v>
          </cell>
        </row>
        <row r="12">
          <cell r="C12">
            <v>380</v>
          </cell>
          <cell r="D12">
            <v>380</v>
          </cell>
        </row>
        <row r="13">
          <cell r="C13">
            <v>380</v>
          </cell>
          <cell r="D13">
            <v>380</v>
          </cell>
        </row>
        <row r="14">
          <cell r="C14">
            <v>380</v>
          </cell>
          <cell r="D14">
            <v>380</v>
          </cell>
        </row>
        <row r="15">
          <cell r="C15">
            <v>390</v>
          </cell>
          <cell r="D15">
            <v>390</v>
          </cell>
        </row>
        <row r="16">
          <cell r="C16">
            <v>380</v>
          </cell>
          <cell r="D16">
            <v>380</v>
          </cell>
        </row>
        <row r="17">
          <cell r="C17">
            <v>380</v>
          </cell>
          <cell r="D17">
            <v>380</v>
          </cell>
        </row>
        <row r="18">
          <cell r="C18">
            <v>310</v>
          </cell>
          <cell r="D18">
            <v>310</v>
          </cell>
        </row>
        <row r="19">
          <cell r="C19">
            <v>370</v>
          </cell>
          <cell r="D19">
            <v>380</v>
          </cell>
        </row>
        <row r="20">
          <cell r="C20">
            <v>380</v>
          </cell>
          <cell r="D20">
            <v>380</v>
          </cell>
        </row>
        <row r="21">
          <cell r="C21">
            <v>380</v>
          </cell>
          <cell r="D21">
            <v>380</v>
          </cell>
        </row>
        <row r="23">
          <cell r="C23">
            <v>417</v>
          </cell>
          <cell r="D23">
            <v>417</v>
          </cell>
        </row>
        <row r="24">
          <cell r="C24">
            <v>405</v>
          </cell>
          <cell r="D24">
            <v>424</v>
          </cell>
        </row>
        <row r="25">
          <cell r="C25">
            <v>395</v>
          </cell>
          <cell r="D25">
            <v>410</v>
          </cell>
        </row>
        <row r="26">
          <cell r="C26">
            <v>405</v>
          </cell>
          <cell r="D26">
            <v>405</v>
          </cell>
        </row>
        <row r="27">
          <cell r="C27">
            <v>420</v>
          </cell>
          <cell r="D27">
            <v>420</v>
          </cell>
        </row>
        <row r="28">
          <cell r="C28">
            <v>450</v>
          </cell>
          <cell r="D28">
            <v>450</v>
          </cell>
        </row>
        <row r="29">
          <cell r="C29">
            <v>420</v>
          </cell>
          <cell r="D29">
            <v>420</v>
          </cell>
        </row>
        <row r="30">
          <cell r="C30">
            <v>420</v>
          </cell>
          <cell r="D30">
            <v>420</v>
          </cell>
        </row>
        <row r="31">
          <cell r="C31">
            <v>410</v>
          </cell>
          <cell r="D31">
            <v>410</v>
          </cell>
        </row>
        <row r="32">
          <cell r="C32">
            <v>395</v>
          </cell>
          <cell r="D32">
            <v>395</v>
          </cell>
        </row>
        <row r="33">
          <cell r="C33">
            <v>425</v>
          </cell>
          <cell r="D33">
            <v>425</v>
          </cell>
        </row>
        <row r="34">
          <cell r="C34">
            <v>410</v>
          </cell>
          <cell r="D34">
            <v>430</v>
          </cell>
        </row>
        <row r="35">
          <cell r="C35">
            <v>390</v>
          </cell>
          <cell r="D35">
            <v>390</v>
          </cell>
        </row>
      </sheetData>
      <sheetData sheetId="19"/>
      <sheetData sheetId="20">
        <row r="4">
          <cell r="C4">
            <v>470</v>
          </cell>
          <cell r="D4">
            <v>470</v>
          </cell>
        </row>
        <row r="5">
          <cell r="C5">
            <v>470</v>
          </cell>
          <cell r="D5">
            <v>470</v>
          </cell>
        </row>
        <row r="6">
          <cell r="C6">
            <v>470</v>
          </cell>
          <cell r="D6">
            <v>470</v>
          </cell>
        </row>
      </sheetData>
      <sheetData sheetId="21"/>
      <sheetData sheetId="22">
        <row r="4">
          <cell r="C4">
            <v>450</v>
          </cell>
          <cell r="D4">
            <v>450</v>
          </cell>
        </row>
        <row r="6">
          <cell r="C6">
            <v>420</v>
          </cell>
          <cell r="D6">
            <v>420</v>
          </cell>
        </row>
        <row r="7">
          <cell r="C7">
            <v>405</v>
          </cell>
          <cell r="D7">
            <v>405</v>
          </cell>
        </row>
        <row r="8">
          <cell r="C8">
            <v>425</v>
          </cell>
          <cell r="D8">
            <v>440</v>
          </cell>
        </row>
        <row r="10">
          <cell r="C10">
            <v>445</v>
          </cell>
          <cell r="D10">
            <v>445</v>
          </cell>
        </row>
        <row r="11">
          <cell r="C11">
            <v>420</v>
          </cell>
          <cell r="D11">
            <v>420</v>
          </cell>
        </row>
        <row r="12">
          <cell r="C12">
            <v>420</v>
          </cell>
          <cell r="D12">
            <v>420</v>
          </cell>
        </row>
        <row r="13">
          <cell r="C13">
            <v>430</v>
          </cell>
          <cell r="D13">
            <v>430</v>
          </cell>
        </row>
        <row r="16">
          <cell r="C16">
            <v>410</v>
          </cell>
          <cell r="D16">
            <v>425</v>
          </cell>
        </row>
        <row r="17">
          <cell r="C17">
            <v>395</v>
          </cell>
          <cell r="D17">
            <v>410</v>
          </cell>
        </row>
        <row r="18">
          <cell r="C18">
            <v>400</v>
          </cell>
          <cell r="D18">
            <v>400</v>
          </cell>
        </row>
        <row r="19">
          <cell r="C19">
            <v>400</v>
          </cell>
          <cell r="D19">
            <v>425</v>
          </cell>
        </row>
        <row r="20">
          <cell r="C20">
            <v>380</v>
          </cell>
          <cell r="D20">
            <v>400</v>
          </cell>
        </row>
        <row r="21">
          <cell r="C21">
            <v>440</v>
          </cell>
          <cell r="D21">
            <v>440</v>
          </cell>
        </row>
        <row r="22">
          <cell r="C22">
            <v>395</v>
          </cell>
          <cell r="D22">
            <v>397</v>
          </cell>
        </row>
        <row r="23">
          <cell r="C23">
            <v>400</v>
          </cell>
          <cell r="D23">
            <v>432</v>
          </cell>
        </row>
        <row r="24">
          <cell r="C24">
            <v>405</v>
          </cell>
          <cell r="D24">
            <v>405</v>
          </cell>
        </row>
        <row r="25">
          <cell r="C25">
            <v>440</v>
          </cell>
          <cell r="D25">
            <v>440</v>
          </cell>
        </row>
        <row r="26">
          <cell r="C26">
            <v>380</v>
          </cell>
          <cell r="D26">
            <v>380</v>
          </cell>
        </row>
        <row r="27">
          <cell r="C27">
            <v>380</v>
          </cell>
          <cell r="D27">
            <v>380</v>
          </cell>
        </row>
        <row r="28">
          <cell r="C28">
            <v>360</v>
          </cell>
          <cell r="D28">
            <v>360</v>
          </cell>
        </row>
        <row r="29">
          <cell r="C29">
            <v>400</v>
          </cell>
          <cell r="D29">
            <v>400</v>
          </cell>
        </row>
        <row r="30">
          <cell r="C30">
            <v>400</v>
          </cell>
          <cell r="D30">
            <v>400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C4">
            <v>440</v>
          </cell>
          <cell r="D4">
            <v>440</v>
          </cell>
        </row>
        <row r="5">
          <cell r="C5">
            <v>450</v>
          </cell>
          <cell r="D5">
            <v>450</v>
          </cell>
        </row>
        <row r="7">
          <cell r="C7">
            <v>440</v>
          </cell>
          <cell r="D7">
            <v>440</v>
          </cell>
        </row>
        <row r="8">
          <cell r="C8">
            <v>450</v>
          </cell>
          <cell r="D8">
            <v>450</v>
          </cell>
        </row>
        <row r="9">
          <cell r="C9">
            <v>440</v>
          </cell>
          <cell r="D9">
            <v>440</v>
          </cell>
        </row>
        <row r="10">
          <cell r="C10">
            <v>400</v>
          </cell>
          <cell r="D10">
            <v>400</v>
          </cell>
        </row>
        <row r="11">
          <cell r="C11">
            <v>430</v>
          </cell>
          <cell r="D11">
            <v>430</v>
          </cell>
        </row>
        <row r="12">
          <cell r="C12">
            <v>440</v>
          </cell>
          <cell r="D12">
            <v>440</v>
          </cell>
        </row>
        <row r="13">
          <cell r="C13">
            <v>450</v>
          </cell>
          <cell r="D13">
            <v>450</v>
          </cell>
        </row>
        <row r="14">
          <cell r="C14">
            <v>400</v>
          </cell>
          <cell r="D14">
            <v>400</v>
          </cell>
        </row>
        <row r="16">
          <cell r="C16">
            <v>380</v>
          </cell>
          <cell r="D16">
            <v>380</v>
          </cell>
        </row>
        <row r="17">
          <cell r="C17">
            <v>420</v>
          </cell>
          <cell r="D17">
            <v>420</v>
          </cell>
        </row>
        <row r="18">
          <cell r="C18">
            <v>385</v>
          </cell>
          <cell r="D18">
            <v>385</v>
          </cell>
        </row>
        <row r="19">
          <cell r="C19">
            <v>390</v>
          </cell>
          <cell r="D19">
            <v>390</v>
          </cell>
        </row>
        <row r="20">
          <cell r="C20">
            <v>380</v>
          </cell>
          <cell r="D20">
            <v>380</v>
          </cell>
        </row>
        <row r="21">
          <cell r="C21">
            <v>420</v>
          </cell>
          <cell r="D21">
            <v>420</v>
          </cell>
        </row>
        <row r="22">
          <cell r="C22">
            <v>380</v>
          </cell>
          <cell r="D22">
            <v>380</v>
          </cell>
        </row>
        <row r="23">
          <cell r="C23">
            <v>430</v>
          </cell>
          <cell r="D23">
            <v>430</v>
          </cell>
        </row>
        <row r="24">
          <cell r="C24">
            <v>390</v>
          </cell>
          <cell r="D24">
            <v>390</v>
          </cell>
        </row>
      </sheetData>
      <sheetData sheetId="31"/>
      <sheetData sheetId="32">
        <row r="4">
          <cell r="C4">
            <v>345</v>
          </cell>
          <cell r="D4">
            <v>345</v>
          </cell>
        </row>
        <row r="5">
          <cell r="C5">
            <v>380</v>
          </cell>
          <cell r="D5">
            <v>380</v>
          </cell>
        </row>
        <row r="6">
          <cell r="C6">
            <v>380</v>
          </cell>
          <cell r="D6">
            <v>380</v>
          </cell>
        </row>
        <row r="7">
          <cell r="C7">
            <v>380</v>
          </cell>
          <cell r="D7">
            <v>380</v>
          </cell>
        </row>
        <row r="8">
          <cell r="C8">
            <v>380</v>
          </cell>
          <cell r="D8">
            <v>380</v>
          </cell>
        </row>
        <row r="9">
          <cell r="C9">
            <v>380</v>
          </cell>
          <cell r="D9">
            <v>380</v>
          </cell>
        </row>
        <row r="10">
          <cell r="C10">
            <v>380</v>
          </cell>
          <cell r="D10">
            <v>380</v>
          </cell>
        </row>
        <row r="12">
          <cell r="C12">
            <v>380</v>
          </cell>
          <cell r="D12">
            <v>380</v>
          </cell>
        </row>
        <row r="13">
          <cell r="C13">
            <v>380</v>
          </cell>
          <cell r="D13">
            <v>380</v>
          </cell>
        </row>
        <row r="14">
          <cell r="C14">
            <v>405</v>
          </cell>
          <cell r="D14">
            <v>405</v>
          </cell>
        </row>
        <row r="15">
          <cell r="C15">
            <v>380</v>
          </cell>
          <cell r="D15">
            <v>400</v>
          </cell>
        </row>
        <row r="16">
          <cell r="C16">
            <v>405</v>
          </cell>
          <cell r="D16">
            <v>405</v>
          </cell>
        </row>
        <row r="17">
          <cell r="C17">
            <v>400</v>
          </cell>
          <cell r="D17">
            <v>400</v>
          </cell>
        </row>
        <row r="18">
          <cell r="C18">
            <v>390</v>
          </cell>
          <cell r="D18">
            <v>390</v>
          </cell>
        </row>
        <row r="19">
          <cell r="C19">
            <v>410</v>
          </cell>
          <cell r="D19">
            <v>410</v>
          </cell>
        </row>
        <row r="20">
          <cell r="C20">
            <v>380</v>
          </cell>
          <cell r="D20">
            <v>380</v>
          </cell>
        </row>
        <row r="21">
          <cell r="C21">
            <v>450</v>
          </cell>
          <cell r="D21">
            <v>450</v>
          </cell>
        </row>
        <row r="22">
          <cell r="C22">
            <v>400</v>
          </cell>
          <cell r="D22">
            <v>400</v>
          </cell>
        </row>
      </sheetData>
      <sheetData sheetId="33"/>
      <sheetData sheetId="34">
        <row r="4">
          <cell r="C4">
            <v>450</v>
          </cell>
          <cell r="D4">
            <v>450</v>
          </cell>
        </row>
        <row r="5">
          <cell r="C5">
            <v>440</v>
          </cell>
          <cell r="D5">
            <v>440</v>
          </cell>
        </row>
        <row r="6">
          <cell r="C6">
            <v>440</v>
          </cell>
          <cell r="D6">
            <v>440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 EW RB"/>
      <sheetName val="Gru-Aachen"/>
      <sheetName val="Gew-Aachen"/>
      <sheetName val="Gru-Arnsberg"/>
      <sheetName val="Gew-Arnsberg"/>
      <sheetName val="Gru-Bielefeld"/>
      <sheetName val="Gew-Bielefeld"/>
      <sheetName val="Gru-Bochum"/>
      <sheetName val="Gew-Bochum"/>
      <sheetName val="Gru-Bonn"/>
      <sheetName val="Gew-Bonn"/>
      <sheetName val="Gru-Detmold"/>
      <sheetName val="Gew-Detmold"/>
      <sheetName val="Gru-Dortmund"/>
      <sheetName val="Gew-Dortmund"/>
      <sheetName val="Gru-Düsseldorf"/>
      <sheetName val="Gew-Düsseldorf"/>
      <sheetName val="Gru-Duisburg"/>
      <sheetName val="Gew-Duisburg"/>
      <sheetName val="Gru-Essen"/>
      <sheetName val="Gew-Essen"/>
      <sheetName val="Gru-Hagen"/>
      <sheetName val="Gew-Hagen"/>
      <sheetName val="Gru-Köln"/>
      <sheetName val="Gew-Köln"/>
      <sheetName val="Gru-Vestische Gruppe"/>
      <sheetName val="Gew-Vestische Gruppe"/>
      <sheetName val="Gru-Münster"/>
      <sheetName val="Gew-Münster"/>
      <sheetName val="Gru-Neuss"/>
      <sheetName val="Gew-Neuss"/>
      <sheetName val="Gru-Siegen"/>
      <sheetName val="Gew-Siegen"/>
      <sheetName val="Gru-Wuppertal"/>
      <sheetName val="Gew-Wuppertal"/>
    </sheetNames>
    <sheetDataSet>
      <sheetData sheetId="0"/>
      <sheetData sheetId="1"/>
      <sheetData sheetId="2"/>
      <sheetData sheetId="3"/>
      <sheetData sheetId="4">
        <row r="4">
          <cell r="C4">
            <v>423</v>
          </cell>
        </row>
        <row r="5">
          <cell r="C5">
            <v>403</v>
          </cell>
        </row>
        <row r="6">
          <cell r="C6">
            <v>400</v>
          </cell>
        </row>
        <row r="7">
          <cell r="C7">
            <v>403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1">
          <cell r="C11">
            <v>400</v>
          </cell>
        </row>
        <row r="12">
          <cell r="C12">
            <v>423</v>
          </cell>
        </row>
        <row r="13">
          <cell r="C13">
            <v>388</v>
          </cell>
        </row>
        <row r="14">
          <cell r="C14">
            <v>418</v>
          </cell>
        </row>
        <row r="15">
          <cell r="C15">
            <v>403</v>
          </cell>
        </row>
        <row r="33">
          <cell r="C33">
            <v>403</v>
          </cell>
        </row>
        <row r="34">
          <cell r="C34">
            <v>403</v>
          </cell>
        </row>
        <row r="35">
          <cell r="C35">
            <v>403</v>
          </cell>
        </row>
        <row r="36">
          <cell r="C36">
            <v>403</v>
          </cell>
        </row>
        <row r="37">
          <cell r="C37">
            <v>403</v>
          </cell>
        </row>
        <row r="38">
          <cell r="C38">
            <v>403</v>
          </cell>
        </row>
        <row r="39">
          <cell r="C39">
            <v>403</v>
          </cell>
        </row>
        <row r="40">
          <cell r="C40">
            <v>390</v>
          </cell>
        </row>
        <row r="41">
          <cell r="C41">
            <v>423</v>
          </cell>
        </row>
        <row r="42">
          <cell r="C42">
            <v>430</v>
          </cell>
        </row>
        <row r="43">
          <cell r="C43">
            <v>415</v>
          </cell>
        </row>
        <row r="44">
          <cell r="C44">
            <v>380</v>
          </cell>
        </row>
        <row r="45">
          <cell r="C45">
            <v>415</v>
          </cell>
        </row>
        <row r="46">
          <cell r="C46">
            <v>403</v>
          </cell>
        </row>
      </sheetData>
      <sheetData sheetId="5"/>
      <sheetData sheetId="6"/>
      <sheetData sheetId="7"/>
      <sheetData sheetId="8">
        <row r="4">
          <cell r="C4">
            <v>450</v>
          </cell>
        </row>
        <row r="5">
          <cell r="C5">
            <v>460</v>
          </cell>
        </row>
        <row r="7">
          <cell r="C7">
            <v>450</v>
          </cell>
        </row>
        <row r="8">
          <cell r="C8">
            <v>430</v>
          </cell>
        </row>
      </sheetData>
      <sheetData sheetId="9"/>
      <sheetData sheetId="10"/>
      <sheetData sheetId="11"/>
      <sheetData sheetId="12"/>
      <sheetData sheetId="13"/>
      <sheetData sheetId="14">
        <row r="4">
          <cell r="C4">
            <v>450</v>
          </cell>
        </row>
        <row r="5">
          <cell r="C5">
            <v>450</v>
          </cell>
        </row>
        <row r="7">
          <cell r="C7">
            <v>450</v>
          </cell>
        </row>
        <row r="8">
          <cell r="C8">
            <v>445</v>
          </cell>
        </row>
        <row r="9">
          <cell r="C9">
            <v>420</v>
          </cell>
        </row>
        <row r="10">
          <cell r="C10">
            <v>445</v>
          </cell>
        </row>
        <row r="11">
          <cell r="C11">
            <v>460</v>
          </cell>
        </row>
        <row r="12">
          <cell r="C12">
            <v>430</v>
          </cell>
        </row>
        <row r="13">
          <cell r="C13">
            <v>450</v>
          </cell>
        </row>
        <row r="14">
          <cell r="C14">
            <v>430</v>
          </cell>
        </row>
        <row r="15">
          <cell r="C15">
            <v>450</v>
          </cell>
        </row>
        <row r="16">
          <cell r="C16">
            <v>420</v>
          </cell>
        </row>
      </sheetData>
      <sheetData sheetId="15"/>
      <sheetData sheetId="16">
        <row r="4">
          <cell r="C4">
            <v>455</v>
          </cell>
        </row>
        <row r="6">
          <cell r="C6">
            <v>400</v>
          </cell>
        </row>
        <row r="7">
          <cell r="C7">
            <v>345</v>
          </cell>
        </row>
        <row r="8">
          <cell r="C8">
            <v>410</v>
          </cell>
        </row>
        <row r="9">
          <cell r="C9">
            <v>380</v>
          </cell>
        </row>
        <row r="10">
          <cell r="C10">
            <v>403</v>
          </cell>
        </row>
        <row r="11">
          <cell r="C11">
            <v>395</v>
          </cell>
        </row>
        <row r="12">
          <cell r="C12">
            <v>405</v>
          </cell>
        </row>
        <row r="13">
          <cell r="C13">
            <v>420</v>
          </cell>
        </row>
        <row r="14">
          <cell r="C14">
            <v>440</v>
          </cell>
        </row>
        <row r="15">
          <cell r="C15">
            <v>410</v>
          </cell>
        </row>
      </sheetData>
      <sheetData sheetId="17"/>
      <sheetData sheetId="18">
        <row r="4">
          <cell r="C4">
            <v>470</v>
          </cell>
        </row>
        <row r="6">
          <cell r="C6">
            <v>403</v>
          </cell>
        </row>
        <row r="7">
          <cell r="C7">
            <v>403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1">
          <cell r="C11">
            <v>403</v>
          </cell>
        </row>
        <row r="12">
          <cell r="C12">
            <v>403</v>
          </cell>
        </row>
        <row r="13">
          <cell r="C13">
            <v>403</v>
          </cell>
        </row>
        <row r="14">
          <cell r="C14">
            <v>403</v>
          </cell>
        </row>
        <row r="15">
          <cell r="C15">
            <v>403</v>
          </cell>
        </row>
        <row r="16">
          <cell r="C16">
            <v>403</v>
          </cell>
        </row>
        <row r="17">
          <cell r="C17">
            <v>403</v>
          </cell>
        </row>
        <row r="18">
          <cell r="C18">
            <v>310</v>
          </cell>
        </row>
        <row r="19">
          <cell r="C19">
            <v>380</v>
          </cell>
        </row>
        <row r="20">
          <cell r="C20">
            <v>403</v>
          </cell>
        </row>
        <row r="21">
          <cell r="C21">
            <v>399</v>
          </cell>
        </row>
        <row r="23">
          <cell r="C23">
            <v>417</v>
          </cell>
        </row>
        <row r="24">
          <cell r="C24">
            <v>424</v>
          </cell>
        </row>
        <row r="25">
          <cell r="C25">
            <v>410</v>
          </cell>
        </row>
        <row r="26">
          <cell r="C26">
            <v>425</v>
          </cell>
        </row>
        <row r="27">
          <cell r="C27">
            <v>420</v>
          </cell>
        </row>
        <row r="28">
          <cell r="C28">
            <v>450</v>
          </cell>
        </row>
        <row r="29">
          <cell r="C29">
            <v>430</v>
          </cell>
        </row>
        <row r="30">
          <cell r="C30">
            <v>420</v>
          </cell>
        </row>
        <row r="31">
          <cell r="C31">
            <v>424</v>
          </cell>
        </row>
        <row r="32">
          <cell r="C32">
            <v>400</v>
          </cell>
        </row>
        <row r="33">
          <cell r="C33">
            <v>450</v>
          </cell>
        </row>
        <row r="34">
          <cell r="C34">
            <v>430</v>
          </cell>
        </row>
        <row r="35">
          <cell r="C35">
            <v>400</v>
          </cell>
        </row>
      </sheetData>
      <sheetData sheetId="19"/>
      <sheetData sheetId="20">
        <row r="4">
          <cell r="C4">
            <v>470</v>
          </cell>
        </row>
        <row r="5">
          <cell r="C5">
            <v>470</v>
          </cell>
        </row>
        <row r="6">
          <cell r="C6">
            <v>470</v>
          </cell>
        </row>
      </sheetData>
      <sheetData sheetId="21"/>
      <sheetData sheetId="22">
        <row r="4">
          <cell r="C4">
            <v>450</v>
          </cell>
        </row>
        <row r="6">
          <cell r="C6">
            <v>420</v>
          </cell>
        </row>
        <row r="7">
          <cell r="C7">
            <v>405</v>
          </cell>
        </row>
        <row r="8">
          <cell r="C8">
            <v>440</v>
          </cell>
        </row>
        <row r="10">
          <cell r="C10">
            <v>468</v>
          </cell>
        </row>
        <row r="11">
          <cell r="C11">
            <v>420</v>
          </cell>
        </row>
        <row r="12">
          <cell r="C12">
            <v>420</v>
          </cell>
        </row>
        <row r="13">
          <cell r="C13">
            <v>430</v>
          </cell>
        </row>
        <row r="16">
          <cell r="C16">
            <v>425</v>
          </cell>
        </row>
        <row r="17">
          <cell r="C17">
            <v>410</v>
          </cell>
        </row>
        <row r="18">
          <cell r="C18">
            <v>403</v>
          </cell>
        </row>
        <row r="19">
          <cell r="C19">
            <v>425</v>
          </cell>
        </row>
        <row r="20">
          <cell r="C20">
            <v>400</v>
          </cell>
        </row>
        <row r="21">
          <cell r="C21">
            <v>440</v>
          </cell>
        </row>
        <row r="22">
          <cell r="C22">
            <v>397</v>
          </cell>
        </row>
        <row r="23">
          <cell r="C23">
            <v>432</v>
          </cell>
        </row>
        <row r="24">
          <cell r="C24">
            <v>405</v>
          </cell>
        </row>
        <row r="25">
          <cell r="C25">
            <v>440</v>
          </cell>
        </row>
        <row r="26">
          <cell r="C26">
            <v>380</v>
          </cell>
        </row>
        <row r="27">
          <cell r="C27">
            <v>403</v>
          </cell>
        </row>
        <row r="28">
          <cell r="C28">
            <v>405</v>
          </cell>
        </row>
        <row r="29">
          <cell r="C29">
            <v>418</v>
          </cell>
        </row>
        <row r="30">
          <cell r="C30">
            <v>400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C4">
            <v>440</v>
          </cell>
        </row>
        <row r="5">
          <cell r="C5">
            <v>450</v>
          </cell>
        </row>
        <row r="7">
          <cell r="C7">
            <v>440</v>
          </cell>
        </row>
        <row r="8">
          <cell r="C8">
            <v>450</v>
          </cell>
        </row>
        <row r="9">
          <cell r="C9">
            <v>440</v>
          </cell>
        </row>
        <row r="10">
          <cell r="C10">
            <v>444</v>
          </cell>
        </row>
        <row r="11">
          <cell r="C11">
            <v>440</v>
          </cell>
        </row>
        <row r="12">
          <cell r="C12">
            <v>440</v>
          </cell>
        </row>
        <row r="13">
          <cell r="C13">
            <v>450</v>
          </cell>
        </row>
        <row r="14">
          <cell r="C14">
            <v>403</v>
          </cell>
        </row>
        <row r="16">
          <cell r="C16">
            <v>400</v>
          </cell>
        </row>
        <row r="17">
          <cell r="C17">
            <v>430</v>
          </cell>
        </row>
        <row r="18">
          <cell r="C18">
            <v>403</v>
          </cell>
        </row>
        <row r="19">
          <cell r="C19">
            <v>400</v>
          </cell>
        </row>
        <row r="20">
          <cell r="C20">
            <v>400</v>
          </cell>
        </row>
        <row r="21">
          <cell r="C21">
            <v>420</v>
          </cell>
        </row>
        <row r="22">
          <cell r="C22">
            <v>403</v>
          </cell>
        </row>
        <row r="23">
          <cell r="C23">
            <v>450</v>
          </cell>
        </row>
        <row r="24">
          <cell r="C24">
            <v>410</v>
          </cell>
        </row>
      </sheetData>
      <sheetData sheetId="31"/>
      <sheetData sheetId="32">
        <row r="4">
          <cell r="C4">
            <v>365</v>
          </cell>
        </row>
        <row r="5">
          <cell r="C5">
            <v>403</v>
          </cell>
        </row>
        <row r="6">
          <cell r="C6">
            <v>403</v>
          </cell>
        </row>
        <row r="7">
          <cell r="C7">
            <v>403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2">
          <cell r="C12">
            <v>403</v>
          </cell>
        </row>
        <row r="13">
          <cell r="C13">
            <v>403</v>
          </cell>
        </row>
        <row r="14">
          <cell r="C14">
            <v>405</v>
          </cell>
        </row>
        <row r="15">
          <cell r="C15">
            <v>403</v>
          </cell>
        </row>
        <row r="16">
          <cell r="C16">
            <v>420</v>
          </cell>
        </row>
        <row r="17">
          <cell r="C17">
            <v>405</v>
          </cell>
        </row>
        <row r="18">
          <cell r="C18">
            <v>413</v>
          </cell>
        </row>
        <row r="19">
          <cell r="C19">
            <v>410</v>
          </cell>
        </row>
        <row r="20">
          <cell r="C20">
            <v>403</v>
          </cell>
        </row>
        <row r="21">
          <cell r="C21">
            <v>450</v>
          </cell>
        </row>
        <row r="22">
          <cell r="C22">
            <v>400</v>
          </cell>
        </row>
      </sheetData>
      <sheetData sheetId="33"/>
      <sheetData sheetId="34">
        <row r="4">
          <cell r="C4">
            <v>450</v>
          </cell>
        </row>
        <row r="5">
          <cell r="C5">
            <v>440</v>
          </cell>
        </row>
        <row r="6">
          <cell r="C6">
            <v>440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 EW RB"/>
      <sheetName val="Gru-Aachen"/>
      <sheetName val="Gew-Aachen"/>
      <sheetName val="Gru-Arnsberg"/>
      <sheetName val="Gew-Arnsberg"/>
      <sheetName val="Gru-Bielefeld"/>
      <sheetName val="Gew-Bielefeld"/>
      <sheetName val="Gru-Bochum"/>
      <sheetName val="Gew-Bochum"/>
      <sheetName val="Gru-Bonn"/>
      <sheetName val="Gew-Bonn"/>
      <sheetName val="Gru-Detmold"/>
      <sheetName val="Gew-Detmold"/>
      <sheetName val="Gru-Dortmund"/>
      <sheetName val="Gew-Dortmund"/>
      <sheetName val="Gru-Düsseldorf"/>
      <sheetName val="Gew-Düsseldorf"/>
      <sheetName val="Gru-Duisburg"/>
      <sheetName val="Gew-Duisburg"/>
      <sheetName val="Gru-Essen"/>
      <sheetName val="Gew-Essen"/>
      <sheetName val="Gru-Hagen"/>
      <sheetName val="Gew-Hagen"/>
      <sheetName val="Gru-Köln"/>
      <sheetName val="Gew-Köln"/>
      <sheetName val="Gru-Vestische Gruppe"/>
      <sheetName val="Gew-Vestische Gruppe"/>
      <sheetName val="Gru-Münster"/>
      <sheetName val="Gew-Münster"/>
      <sheetName val="Gru-Neuss"/>
      <sheetName val="Gew-Neuss"/>
      <sheetName val="Gru-Siegen"/>
      <sheetName val="Gew-Siegen"/>
      <sheetName val="Gru-Wuppertal"/>
      <sheetName val="Gew-Wuppertal"/>
    </sheetNames>
    <sheetDataSet>
      <sheetData sheetId="0"/>
      <sheetData sheetId="1"/>
      <sheetData sheetId="2"/>
      <sheetData sheetId="3"/>
      <sheetData sheetId="4">
        <row r="4">
          <cell r="C4">
            <v>423</v>
          </cell>
        </row>
        <row r="5">
          <cell r="C5">
            <v>403</v>
          </cell>
        </row>
        <row r="6">
          <cell r="C6">
            <v>420</v>
          </cell>
        </row>
        <row r="7">
          <cell r="C7">
            <v>403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1">
          <cell r="C11">
            <v>400</v>
          </cell>
        </row>
        <row r="12">
          <cell r="C12">
            <v>423</v>
          </cell>
        </row>
        <row r="13">
          <cell r="C13">
            <v>388</v>
          </cell>
        </row>
        <row r="14">
          <cell r="C14">
            <v>418</v>
          </cell>
        </row>
        <row r="15">
          <cell r="C15">
            <v>403</v>
          </cell>
        </row>
        <row r="33">
          <cell r="C33">
            <v>403</v>
          </cell>
        </row>
        <row r="34">
          <cell r="C34">
            <v>403</v>
          </cell>
        </row>
        <row r="35">
          <cell r="C35">
            <v>403</v>
          </cell>
        </row>
        <row r="36">
          <cell r="C36">
            <v>413</v>
          </cell>
        </row>
        <row r="37">
          <cell r="C37">
            <v>403</v>
          </cell>
        </row>
        <row r="38">
          <cell r="C38">
            <v>403</v>
          </cell>
        </row>
        <row r="39">
          <cell r="C39">
            <v>403</v>
          </cell>
        </row>
        <row r="40">
          <cell r="C40">
            <v>400</v>
          </cell>
        </row>
        <row r="41">
          <cell r="C41">
            <v>423</v>
          </cell>
        </row>
        <row r="42">
          <cell r="C42">
            <v>430</v>
          </cell>
        </row>
        <row r="43">
          <cell r="C43">
            <v>415</v>
          </cell>
        </row>
        <row r="44">
          <cell r="C44">
            <v>390</v>
          </cell>
        </row>
        <row r="45">
          <cell r="C45">
            <v>426</v>
          </cell>
        </row>
        <row r="46">
          <cell r="C46">
            <v>414</v>
          </cell>
        </row>
      </sheetData>
      <sheetData sheetId="5"/>
      <sheetData sheetId="6">
        <row r="4">
          <cell r="C4">
            <v>435</v>
          </cell>
        </row>
        <row r="6">
          <cell r="C6">
            <v>395</v>
          </cell>
        </row>
        <row r="7">
          <cell r="C7">
            <v>380</v>
          </cell>
        </row>
        <row r="8">
          <cell r="C8">
            <v>403</v>
          </cell>
        </row>
        <row r="9">
          <cell r="C9">
            <v>375</v>
          </cell>
        </row>
        <row r="10">
          <cell r="C10">
            <v>380</v>
          </cell>
        </row>
        <row r="11">
          <cell r="C11">
            <v>403</v>
          </cell>
        </row>
        <row r="12">
          <cell r="C12">
            <v>403</v>
          </cell>
        </row>
        <row r="13">
          <cell r="C13">
            <v>375</v>
          </cell>
        </row>
        <row r="14">
          <cell r="C14">
            <v>330</v>
          </cell>
        </row>
        <row r="15">
          <cell r="C15">
            <v>395</v>
          </cell>
        </row>
        <row r="16">
          <cell r="C16">
            <v>340</v>
          </cell>
        </row>
        <row r="17">
          <cell r="C17">
            <v>399</v>
          </cell>
        </row>
        <row r="18">
          <cell r="C18">
            <v>395</v>
          </cell>
        </row>
        <row r="20">
          <cell r="C20">
            <v>385</v>
          </cell>
        </row>
        <row r="21">
          <cell r="C21">
            <v>380</v>
          </cell>
        </row>
        <row r="22">
          <cell r="C22">
            <v>400</v>
          </cell>
        </row>
        <row r="23">
          <cell r="C23">
            <v>403</v>
          </cell>
        </row>
        <row r="24">
          <cell r="C24">
            <v>400</v>
          </cell>
        </row>
        <row r="25">
          <cell r="C25">
            <v>403</v>
          </cell>
        </row>
        <row r="26">
          <cell r="C26">
            <v>400</v>
          </cell>
        </row>
        <row r="27">
          <cell r="C27">
            <v>380</v>
          </cell>
        </row>
        <row r="28">
          <cell r="C28">
            <v>403</v>
          </cell>
        </row>
        <row r="30">
          <cell r="C30">
            <v>403</v>
          </cell>
        </row>
        <row r="31">
          <cell r="C31">
            <v>403</v>
          </cell>
        </row>
        <row r="32">
          <cell r="C32">
            <v>403</v>
          </cell>
        </row>
        <row r="33">
          <cell r="C33">
            <v>390</v>
          </cell>
        </row>
        <row r="34">
          <cell r="C34">
            <v>403</v>
          </cell>
        </row>
        <row r="35">
          <cell r="C35">
            <v>403</v>
          </cell>
        </row>
        <row r="36">
          <cell r="C36">
            <v>403</v>
          </cell>
        </row>
        <row r="37">
          <cell r="C37">
            <v>403</v>
          </cell>
        </row>
        <row r="38">
          <cell r="C38">
            <v>403</v>
          </cell>
        </row>
        <row r="39">
          <cell r="C39">
            <v>403</v>
          </cell>
        </row>
        <row r="41">
          <cell r="C41">
            <v>403</v>
          </cell>
        </row>
        <row r="42">
          <cell r="C42">
            <v>403</v>
          </cell>
        </row>
        <row r="43">
          <cell r="C43">
            <v>403</v>
          </cell>
        </row>
        <row r="44">
          <cell r="C44">
            <v>403</v>
          </cell>
        </row>
        <row r="45">
          <cell r="C45">
            <v>403</v>
          </cell>
        </row>
        <row r="46">
          <cell r="C46">
            <v>410</v>
          </cell>
        </row>
        <row r="47">
          <cell r="C47">
            <v>403</v>
          </cell>
        </row>
        <row r="48">
          <cell r="C48">
            <v>403</v>
          </cell>
        </row>
        <row r="49">
          <cell r="C49">
            <v>403</v>
          </cell>
        </row>
        <row r="50">
          <cell r="C50">
            <v>403</v>
          </cell>
        </row>
        <row r="51">
          <cell r="C51">
            <v>403</v>
          </cell>
        </row>
        <row r="53">
          <cell r="C53">
            <v>395</v>
          </cell>
        </row>
        <row r="54">
          <cell r="C54">
            <v>370</v>
          </cell>
        </row>
        <row r="55">
          <cell r="C55">
            <v>370</v>
          </cell>
        </row>
        <row r="56">
          <cell r="C56">
            <v>350</v>
          </cell>
        </row>
        <row r="57">
          <cell r="C57">
            <v>395</v>
          </cell>
        </row>
        <row r="58">
          <cell r="C58">
            <v>370</v>
          </cell>
        </row>
        <row r="59">
          <cell r="C59">
            <v>390</v>
          </cell>
        </row>
        <row r="60">
          <cell r="C60">
            <v>403</v>
          </cell>
        </row>
        <row r="61">
          <cell r="C61">
            <v>403</v>
          </cell>
        </row>
        <row r="62">
          <cell r="C62">
            <v>403</v>
          </cell>
        </row>
      </sheetData>
      <sheetData sheetId="7"/>
      <sheetData sheetId="8">
        <row r="4">
          <cell r="C4">
            <v>450</v>
          </cell>
        </row>
        <row r="5">
          <cell r="C5">
            <v>460</v>
          </cell>
        </row>
        <row r="7">
          <cell r="C7">
            <v>450</v>
          </cell>
        </row>
        <row r="8">
          <cell r="C8">
            <v>430</v>
          </cell>
        </row>
      </sheetData>
      <sheetData sheetId="9"/>
      <sheetData sheetId="10"/>
      <sheetData sheetId="11"/>
      <sheetData sheetId="12">
        <row r="4">
          <cell r="C4">
            <v>403</v>
          </cell>
        </row>
        <row r="5">
          <cell r="C5">
            <v>395</v>
          </cell>
        </row>
        <row r="6">
          <cell r="C6">
            <v>403</v>
          </cell>
        </row>
        <row r="7">
          <cell r="C7">
            <v>403</v>
          </cell>
        </row>
        <row r="8">
          <cell r="C8">
            <v>410</v>
          </cell>
        </row>
        <row r="9">
          <cell r="C9">
            <v>403</v>
          </cell>
        </row>
        <row r="10">
          <cell r="C10">
            <v>403</v>
          </cell>
        </row>
        <row r="11">
          <cell r="C11">
            <v>418</v>
          </cell>
        </row>
        <row r="12">
          <cell r="C12">
            <v>403</v>
          </cell>
        </row>
        <row r="13">
          <cell r="C13">
            <v>403</v>
          </cell>
        </row>
        <row r="14">
          <cell r="C14">
            <v>418</v>
          </cell>
        </row>
        <row r="15">
          <cell r="C15">
            <v>403</v>
          </cell>
        </row>
        <row r="16">
          <cell r="C16">
            <v>403</v>
          </cell>
        </row>
        <row r="17">
          <cell r="C17">
            <v>403</v>
          </cell>
        </row>
        <row r="18">
          <cell r="C18">
            <v>418</v>
          </cell>
        </row>
        <row r="19">
          <cell r="C19">
            <v>395</v>
          </cell>
        </row>
      </sheetData>
      <sheetData sheetId="13"/>
      <sheetData sheetId="14">
        <row r="4">
          <cell r="C4">
            <v>450</v>
          </cell>
        </row>
        <row r="5">
          <cell r="C5">
            <v>450</v>
          </cell>
        </row>
        <row r="7">
          <cell r="C7">
            <v>450</v>
          </cell>
        </row>
        <row r="8">
          <cell r="C8">
            <v>445</v>
          </cell>
        </row>
        <row r="9">
          <cell r="C9">
            <v>420</v>
          </cell>
        </row>
        <row r="10">
          <cell r="C10">
            <v>445</v>
          </cell>
        </row>
        <row r="11">
          <cell r="C11">
            <v>460</v>
          </cell>
        </row>
        <row r="12">
          <cell r="C12">
            <v>470</v>
          </cell>
        </row>
        <row r="13">
          <cell r="C13">
            <v>450</v>
          </cell>
        </row>
        <row r="14">
          <cell r="C14">
            <v>430</v>
          </cell>
        </row>
        <row r="15">
          <cell r="C15">
            <v>450</v>
          </cell>
        </row>
        <row r="16">
          <cell r="C16">
            <v>420</v>
          </cell>
        </row>
      </sheetData>
      <sheetData sheetId="15"/>
      <sheetData sheetId="16">
        <row r="4">
          <cell r="C4">
            <v>455</v>
          </cell>
        </row>
        <row r="6">
          <cell r="C6">
            <v>400</v>
          </cell>
        </row>
        <row r="7">
          <cell r="C7">
            <v>370</v>
          </cell>
        </row>
        <row r="8">
          <cell r="C8">
            <v>410</v>
          </cell>
        </row>
        <row r="9">
          <cell r="C9">
            <v>380</v>
          </cell>
        </row>
        <row r="10">
          <cell r="C10">
            <v>403</v>
          </cell>
        </row>
        <row r="11">
          <cell r="C11">
            <v>395</v>
          </cell>
        </row>
        <row r="12">
          <cell r="C12">
            <v>405</v>
          </cell>
        </row>
        <row r="13">
          <cell r="C13">
            <v>420</v>
          </cell>
        </row>
        <row r="14">
          <cell r="C14">
            <v>440</v>
          </cell>
        </row>
        <row r="15">
          <cell r="C15">
            <v>410</v>
          </cell>
        </row>
      </sheetData>
      <sheetData sheetId="17"/>
      <sheetData sheetId="18">
        <row r="4">
          <cell r="C4">
            <v>470</v>
          </cell>
        </row>
        <row r="6">
          <cell r="C6">
            <v>403</v>
          </cell>
        </row>
        <row r="7">
          <cell r="C7">
            <v>403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1">
          <cell r="C11">
            <v>403</v>
          </cell>
        </row>
        <row r="12">
          <cell r="C12">
            <v>403</v>
          </cell>
        </row>
        <row r="13">
          <cell r="C13">
            <v>403</v>
          </cell>
        </row>
        <row r="14">
          <cell r="C14">
            <v>403</v>
          </cell>
        </row>
        <row r="15">
          <cell r="C15">
            <v>403</v>
          </cell>
        </row>
        <row r="16">
          <cell r="C16">
            <v>403</v>
          </cell>
        </row>
        <row r="17">
          <cell r="C17">
            <v>403</v>
          </cell>
        </row>
        <row r="18">
          <cell r="C18">
            <v>310</v>
          </cell>
        </row>
        <row r="19">
          <cell r="C19">
            <v>380</v>
          </cell>
        </row>
        <row r="20">
          <cell r="C20">
            <v>403</v>
          </cell>
        </row>
        <row r="21">
          <cell r="C21">
            <v>399</v>
          </cell>
        </row>
        <row r="23">
          <cell r="C23">
            <v>417</v>
          </cell>
        </row>
        <row r="24">
          <cell r="C24">
            <v>424</v>
          </cell>
        </row>
        <row r="25">
          <cell r="C25">
            <v>410</v>
          </cell>
        </row>
        <row r="26">
          <cell r="C26">
            <v>425</v>
          </cell>
        </row>
        <row r="27">
          <cell r="C27">
            <v>420</v>
          </cell>
        </row>
        <row r="28">
          <cell r="C28">
            <v>450</v>
          </cell>
        </row>
        <row r="29">
          <cell r="C29">
            <v>430</v>
          </cell>
        </row>
        <row r="30">
          <cell r="C30">
            <v>420</v>
          </cell>
        </row>
        <row r="31">
          <cell r="C31">
            <v>424</v>
          </cell>
        </row>
        <row r="32">
          <cell r="C32">
            <v>400</v>
          </cell>
        </row>
        <row r="33">
          <cell r="C33">
            <v>450</v>
          </cell>
        </row>
        <row r="34">
          <cell r="C34">
            <v>430</v>
          </cell>
        </row>
        <row r="35">
          <cell r="C35">
            <v>400</v>
          </cell>
        </row>
      </sheetData>
      <sheetData sheetId="19"/>
      <sheetData sheetId="20">
        <row r="4">
          <cell r="C4">
            <v>470</v>
          </cell>
        </row>
        <row r="5">
          <cell r="C5">
            <v>470</v>
          </cell>
        </row>
        <row r="6">
          <cell r="C6">
            <v>470</v>
          </cell>
        </row>
      </sheetData>
      <sheetData sheetId="21"/>
      <sheetData sheetId="22">
        <row r="4">
          <cell r="C4">
            <v>450</v>
          </cell>
        </row>
        <row r="6">
          <cell r="C6">
            <v>420</v>
          </cell>
        </row>
        <row r="7">
          <cell r="C7">
            <v>405</v>
          </cell>
        </row>
        <row r="8">
          <cell r="C8">
            <v>440</v>
          </cell>
        </row>
        <row r="10">
          <cell r="C10">
            <v>468</v>
          </cell>
        </row>
        <row r="11">
          <cell r="C11">
            <v>420</v>
          </cell>
        </row>
        <row r="12">
          <cell r="C12">
            <v>420</v>
          </cell>
        </row>
        <row r="13">
          <cell r="C13">
            <v>430</v>
          </cell>
        </row>
        <row r="16">
          <cell r="C16">
            <v>425</v>
          </cell>
        </row>
        <row r="17">
          <cell r="C17">
            <v>410</v>
          </cell>
        </row>
        <row r="18">
          <cell r="C18">
            <v>403</v>
          </cell>
        </row>
        <row r="19">
          <cell r="C19">
            <v>425</v>
          </cell>
        </row>
        <row r="20">
          <cell r="C20">
            <v>410</v>
          </cell>
        </row>
        <row r="21">
          <cell r="C21">
            <v>440</v>
          </cell>
        </row>
        <row r="22">
          <cell r="C22">
            <v>397</v>
          </cell>
        </row>
        <row r="23">
          <cell r="C23">
            <v>432</v>
          </cell>
        </row>
        <row r="24">
          <cell r="C24">
            <v>430</v>
          </cell>
        </row>
        <row r="25">
          <cell r="C25">
            <v>440</v>
          </cell>
        </row>
        <row r="26">
          <cell r="C26">
            <v>380</v>
          </cell>
        </row>
        <row r="27">
          <cell r="C27">
            <v>403</v>
          </cell>
        </row>
        <row r="28">
          <cell r="C28">
            <v>405</v>
          </cell>
        </row>
        <row r="29">
          <cell r="C29">
            <v>418</v>
          </cell>
        </row>
        <row r="30">
          <cell r="C30">
            <v>412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C4">
            <v>440</v>
          </cell>
        </row>
        <row r="5">
          <cell r="C5">
            <v>450</v>
          </cell>
        </row>
        <row r="7">
          <cell r="C7">
            <v>440</v>
          </cell>
        </row>
        <row r="8">
          <cell r="C8">
            <v>450</v>
          </cell>
        </row>
        <row r="9">
          <cell r="C9">
            <v>440</v>
          </cell>
        </row>
        <row r="10">
          <cell r="C10">
            <v>444</v>
          </cell>
        </row>
        <row r="11">
          <cell r="C11">
            <v>440</v>
          </cell>
        </row>
        <row r="12">
          <cell r="C12">
            <v>440</v>
          </cell>
        </row>
        <row r="13">
          <cell r="C13">
            <v>450</v>
          </cell>
        </row>
        <row r="14">
          <cell r="C14">
            <v>403</v>
          </cell>
        </row>
        <row r="16">
          <cell r="C16">
            <v>400</v>
          </cell>
        </row>
        <row r="17">
          <cell r="C17">
            <v>430</v>
          </cell>
        </row>
        <row r="18">
          <cell r="C18">
            <v>403</v>
          </cell>
        </row>
        <row r="19">
          <cell r="C19">
            <v>400</v>
          </cell>
        </row>
        <row r="20">
          <cell r="C20">
            <v>400</v>
          </cell>
        </row>
        <row r="21">
          <cell r="C21">
            <v>420</v>
          </cell>
        </row>
        <row r="22">
          <cell r="C22">
            <v>403</v>
          </cell>
        </row>
        <row r="23">
          <cell r="C23">
            <v>450</v>
          </cell>
        </row>
        <row r="24">
          <cell r="C24">
            <v>410</v>
          </cell>
        </row>
      </sheetData>
      <sheetData sheetId="31"/>
      <sheetData sheetId="32">
        <row r="4">
          <cell r="C4">
            <v>365</v>
          </cell>
        </row>
        <row r="5">
          <cell r="C5">
            <v>403</v>
          </cell>
        </row>
        <row r="6">
          <cell r="C6">
            <v>403</v>
          </cell>
        </row>
        <row r="7">
          <cell r="C7">
            <v>403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2">
          <cell r="C12">
            <v>403</v>
          </cell>
        </row>
        <row r="13">
          <cell r="C13">
            <v>403</v>
          </cell>
        </row>
        <row r="14">
          <cell r="C14">
            <v>405</v>
          </cell>
        </row>
        <row r="15">
          <cell r="C15">
            <v>403</v>
          </cell>
        </row>
        <row r="16">
          <cell r="C16">
            <v>420</v>
          </cell>
        </row>
        <row r="17">
          <cell r="C17">
            <v>405</v>
          </cell>
        </row>
        <row r="18">
          <cell r="C18">
            <v>413</v>
          </cell>
        </row>
        <row r="19">
          <cell r="C19">
            <v>410</v>
          </cell>
        </row>
        <row r="20">
          <cell r="C20">
            <v>403</v>
          </cell>
        </row>
        <row r="21">
          <cell r="C21">
            <v>450</v>
          </cell>
        </row>
        <row r="22">
          <cell r="C22">
            <v>400</v>
          </cell>
        </row>
      </sheetData>
      <sheetData sheetId="33"/>
      <sheetData sheetId="34">
        <row r="4">
          <cell r="C4">
            <v>450</v>
          </cell>
        </row>
        <row r="5">
          <cell r="C5">
            <v>440</v>
          </cell>
        </row>
        <row r="6">
          <cell r="C6">
            <v>440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 EW RB"/>
      <sheetName val="Gru-Aachen"/>
      <sheetName val="Gew-Aachen"/>
      <sheetName val="Gru-Arnsberg"/>
      <sheetName val="Gew-Arnsberg"/>
      <sheetName val="Gru-Bielefeld"/>
      <sheetName val="Gew-Bielefeld"/>
      <sheetName val="Gew-Bochum"/>
      <sheetName val="Gru-Bochum"/>
      <sheetName val="Gru-Bonn"/>
      <sheetName val="Gew-Bonn"/>
      <sheetName val="Gru-Detmold"/>
      <sheetName val="Gew-Detmold"/>
      <sheetName val="Gru-Dortmund"/>
      <sheetName val="Gew-Dortmund"/>
      <sheetName val="Gru-Düsseldorf"/>
      <sheetName val="Gew-Düsseldorf"/>
      <sheetName val="Gru-Duisburg"/>
      <sheetName val="Gew-Duisburg"/>
      <sheetName val="Gru-Essen"/>
      <sheetName val="Gew-Essen"/>
      <sheetName val="Gru-Hagen"/>
      <sheetName val="Gew-Hagen"/>
      <sheetName val="Gru-Köln"/>
      <sheetName val="Gew-Köln"/>
      <sheetName val="Gru-Vestische Gruppe"/>
      <sheetName val="Gew-Vestische Gruppe"/>
      <sheetName val="Gru-Münster"/>
      <sheetName val="Gew-Münster"/>
      <sheetName val="Gru-Neuss"/>
      <sheetName val="Gew-Neuss"/>
      <sheetName val="Gru-Siegen"/>
      <sheetName val="Gew-Siegen"/>
      <sheetName val="Gru-Wuppertal"/>
      <sheetName val="Gew-Wuppertal"/>
    </sheetNames>
    <sheetDataSet>
      <sheetData sheetId="0"/>
      <sheetData sheetId="1"/>
      <sheetData sheetId="2">
        <row r="4">
          <cell r="C4">
            <v>445</v>
          </cell>
        </row>
        <row r="6">
          <cell r="C6">
            <v>435</v>
          </cell>
        </row>
        <row r="7">
          <cell r="C7">
            <v>398</v>
          </cell>
        </row>
        <row r="8">
          <cell r="C8">
            <v>430</v>
          </cell>
        </row>
        <row r="9">
          <cell r="C9">
            <v>410</v>
          </cell>
        </row>
        <row r="10">
          <cell r="C10">
            <v>407</v>
          </cell>
        </row>
        <row r="11">
          <cell r="C11">
            <v>410</v>
          </cell>
        </row>
        <row r="12">
          <cell r="C12">
            <v>413</v>
          </cell>
        </row>
        <row r="13">
          <cell r="C13">
            <v>420</v>
          </cell>
        </row>
        <row r="14">
          <cell r="C14">
            <v>435</v>
          </cell>
        </row>
        <row r="16">
          <cell r="C16">
            <v>413</v>
          </cell>
        </row>
        <row r="17">
          <cell r="C17">
            <v>450</v>
          </cell>
        </row>
        <row r="18">
          <cell r="C18">
            <v>413</v>
          </cell>
        </row>
        <row r="19">
          <cell r="C19">
            <v>403</v>
          </cell>
        </row>
        <row r="20">
          <cell r="C20">
            <v>413</v>
          </cell>
        </row>
        <row r="21">
          <cell r="C21">
            <v>430</v>
          </cell>
        </row>
        <row r="22">
          <cell r="C22">
            <v>426</v>
          </cell>
        </row>
        <row r="23">
          <cell r="C23">
            <v>413</v>
          </cell>
        </row>
        <row r="24">
          <cell r="C24">
            <v>413</v>
          </cell>
        </row>
        <row r="25">
          <cell r="C25">
            <v>400</v>
          </cell>
        </row>
        <row r="26">
          <cell r="C26">
            <v>413</v>
          </cell>
        </row>
        <row r="27">
          <cell r="C27">
            <v>398</v>
          </cell>
        </row>
        <row r="28">
          <cell r="C28">
            <v>413</v>
          </cell>
        </row>
        <row r="29">
          <cell r="C29">
            <v>413</v>
          </cell>
        </row>
        <row r="30">
          <cell r="C30">
            <v>390</v>
          </cell>
        </row>
        <row r="32">
          <cell r="C32">
            <v>413</v>
          </cell>
        </row>
        <row r="33">
          <cell r="C33">
            <v>413</v>
          </cell>
        </row>
        <row r="34">
          <cell r="C34">
            <v>403</v>
          </cell>
        </row>
        <row r="35">
          <cell r="C35">
            <v>418</v>
          </cell>
        </row>
        <row r="36">
          <cell r="C36">
            <v>413</v>
          </cell>
        </row>
        <row r="37">
          <cell r="C37">
            <v>398</v>
          </cell>
        </row>
        <row r="38">
          <cell r="C38">
            <v>423</v>
          </cell>
        </row>
        <row r="39">
          <cell r="C39">
            <v>403</v>
          </cell>
        </row>
        <row r="40">
          <cell r="C40">
            <v>413</v>
          </cell>
        </row>
        <row r="41">
          <cell r="C41">
            <v>420</v>
          </cell>
        </row>
        <row r="42">
          <cell r="C42">
            <v>413</v>
          </cell>
        </row>
        <row r="44">
          <cell r="C44">
            <v>400</v>
          </cell>
        </row>
        <row r="45">
          <cell r="C45">
            <v>403</v>
          </cell>
        </row>
        <row r="46">
          <cell r="C46">
            <v>380</v>
          </cell>
        </row>
        <row r="47">
          <cell r="C47">
            <v>340</v>
          </cell>
        </row>
        <row r="48">
          <cell r="C48">
            <v>400</v>
          </cell>
        </row>
        <row r="49">
          <cell r="C49">
            <v>400</v>
          </cell>
        </row>
        <row r="50">
          <cell r="C50">
            <v>399</v>
          </cell>
        </row>
        <row r="51">
          <cell r="C51">
            <v>390</v>
          </cell>
        </row>
        <row r="52">
          <cell r="C52">
            <v>395</v>
          </cell>
        </row>
        <row r="53">
          <cell r="C53">
            <v>403</v>
          </cell>
        </row>
      </sheetData>
      <sheetData sheetId="3"/>
      <sheetData sheetId="4">
        <row r="4">
          <cell r="C4">
            <v>423</v>
          </cell>
        </row>
        <row r="5">
          <cell r="C5">
            <v>403</v>
          </cell>
        </row>
        <row r="6">
          <cell r="C6">
            <v>420</v>
          </cell>
        </row>
        <row r="7">
          <cell r="C7">
            <v>403</v>
          </cell>
        </row>
        <row r="8">
          <cell r="C8">
            <v>414</v>
          </cell>
        </row>
        <row r="9">
          <cell r="C9">
            <v>420</v>
          </cell>
        </row>
        <row r="10">
          <cell r="C10">
            <v>403</v>
          </cell>
        </row>
        <row r="11">
          <cell r="C11">
            <v>423</v>
          </cell>
        </row>
        <row r="12">
          <cell r="C12">
            <v>435</v>
          </cell>
        </row>
        <row r="13">
          <cell r="C13">
            <v>400</v>
          </cell>
        </row>
        <row r="14">
          <cell r="C14">
            <v>418</v>
          </cell>
        </row>
        <row r="15">
          <cell r="C15">
            <v>403</v>
          </cell>
        </row>
        <row r="33">
          <cell r="C33">
            <v>414</v>
          </cell>
        </row>
        <row r="34">
          <cell r="C34">
            <v>403</v>
          </cell>
        </row>
        <row r="35">
          <cell r="C35">
            <v>403</v>
          </cell>
        </row>
        <row r="36">
          <cell r="C36">
            <v>414</v>
          </cell>
        </row>
        <row r="37">
          <cell r="C37">
            <v>403</v>
          </cell>
        </row>
        <row r="38">
          <cell r="C38">
            <v>403</v>
          </cell>
        </row>
        <row r="39">
          <cell r="C39">
            <v>403</v>
          </cell>
        </row>
        <row r="40">
          <cell r="C40">
            <v>408</v>
          </cell>
        </row>
        <row r="41">
          <cell r="C41">
            <v>423</v>
          </cell>
        </row>
        <row r="42">
          <cell r="C42">
            <v>430</v>
          </cell>
        </row>
        <row r="43">
          <cell r="C43">
            <v>428</v>
          </cell>
        </row>
        <row r="44">
          <cell r="C44">
            <v>419</v>
          </cell>
        </row>
        <row r="45">
          <cell r="C45">
            <v>427</v>
          </cell>
        </row>
        <row r="46">
          <cell r="C46">
            <v>435</v>
          </cell>
        </row>
      </sheetData>
      <sheetData sheetId="5"/>
      <sheetData sheetId="6">
        <row r="4">
          <cell r="C4">
            <v>435</v>
          </cell>
        </row>
        <row r="6">
          <cell r="C6">
            <v>403</v>
          </cell>
        </row>
        <row r="7">
          <cell r="C7">
            <v>380</v>
          </cell>
        </row>
        <row r="8">
          <cell r="C8">
            <v>403</v>
          </cell>
        </row>
        <row r="9">
          <cell r="C9">
            <v>370</v>
          </cell>
        </row>
        <row r="10">
          <cell r="C10">
            <v>380</v>
          </cell>
        </row>
        <row r="11">
          <cell r="C11">
            <v>403</v>
          </cell>
        </row>
        <row r="12">
          <cell r="C12">
            <v>403</v>
          </cell>
        </row>
        <row r="13">
          <cell r="C13">
            <v>375</v>
          </cell>
        </row>
        <row r="14">
          <cell r="C14">
            <v>330</v>
          </cell>
        </row>
        <row r="15">
          <cell r="C15">
            <v>395</v>
          </cell>
        </row>
        <row r="16">
          <cell r="C16">
            <v>340</v>
          </cell>
        </row>
        <row r="17">
          <cell r="C17">
            <v>403</v>
          </cell>
        </row>
        <row r="18">
          <cell r="C18">
            <v>403</v>
          </cell>
        </row>
        <row r="20">
          <cell r="C20">
            <v>385</v>
          </cell>
        </row>
        <row r="21">
          <cell r="C21">
            <v>400</v>
          </cell>
        </row>
        <row r="22">
          <cell r="C22">
            <v>400</v>
          </cell>
        </row>
        <row r="23">
          <cell r="C23">
            <v>403</v>
          </cell>
        </row>
        <row r="24">
          <cell r="C24">
            <v>400</v>
          </cell>
        </row>
        <row r="25">
          <cell r="C25">
            <v>403</v>
          </cell>
        </row>
        <row r="26">
          <cell r="C26">
            <v>400</v>
          </cell>
        </row>
        <row r="27">
          <cell r="C27">
            <v>380</v>
          </cell>
        </row>
        <row r="28">
          <cell r="C28">
            <v>403</v>
          </cell>
        </row>
        <row r="30">
          <cell r="C30">
            <v>403</v>
          </cell>
        </row>
        <row r="31">
          <cell r="C31">
            <v>403</v>
          </cell>
        </row>
        <row r="32">
          <cell r="C32">
            <v>403</v>
          </cell>
        </row>
        <row r="33">
          <cell r="C33">
            <v>400</v>
          </cell>
        </row>
        <row r="34">
          <cell r="C34">
            <v>413</v>
          </cell>
        </row>
        <row r="35">
          <cell r="C35">
            <v>403</v>
          </cell>
        </row>
        <row r="36">
          <cell r="C36">
            <v>403</v>
          </cell>
        </row>
        <row r="37">
          <cell r="C37">
            <v>403</v>
          </cell>
        </row>
        <row r="38">
          <cell r="C38">
            <v>420</v>
          </cell>
        </row>
        <row r="39">
          <cell r="C39">
            <v>403</v>
          </cell>
        </row>
        <row r="41">
          <cell r="C41">
            <v>403</v>
          </cell>
        </row>
        <row r="42">
          <cell r="C42">
            <v>403</v>
          </cell>
        </row>
        <row r="43">
          <cell r="C43">
            <v>403</v>
          </cell>
        </row>
        <row r="44">
          <cell r="C44">
            <v>403</v>
          </cell>
        </row>
        <row r="45">
          <cell r="C45">
            <v>403</v>
          </cell>
        </row>
        <row r="46">
          <cell r="C46">
            <v>410</v>
          </cell>
        </row>
        <row r="47">
          <cell r="C47">
            <v>403</v>
          </cell>
        </row>
        <row r="48">
          <cell r="C48">
            <v>403</v>
          </cell>
        </row>
        <row r="49">
          <cell r="C49">
            <v>403</v>
          </cell>
        </row>
        <row r="50">
          <cell r="C50">
            <v>403</v>
          </cell>
        </row>
        <row r="51">
          <cell r="C51">
            <v>403</v>
          </cell>
        </row>
        <row r="53">
          <cell r="C53">
            <v>395</v>
          </cell>
        </row>
        <row r="54">
          <cell r="C54">
            <v>370</v>
          </cell>
        </row>
        <row r="55">
          <cell r="C55">
            <v>403</v>
          </cell>
        </row>
        <row r="56">
          <cell r="C56">
            <v>380</v>
          </cell>
        </row>
        <row r="57">
          <cell r="C57">
            <v>403</v>
          </cell>
        </row>
        <row r="58">
          <cell r="C58">
            <v>370</v>
          </cell>
        </row>
        <row r="59">
          <cell r="C59">
            <v>390</v>
          </cell>
        </row>
        <row r="60">
          <cell r="C60">
            <v>399</v>
          </cell>
        </row>
        <row r="61">
          <cell r="C61">
            <v>403</v>
          </cell>
        </row>
        <row r="62">
          <cell r="C62">
            <v>403</v>
          </cell>
        </row>
      </sheetData>
      <sheetData sheetId="7">
        <row r="4">
          <cell r="C4">
            <v>460</v>
          </cell>
        </row>
        <row r="5">
          <cell r="C5">
            <v>460</v>
          </cell>
        </row>
        <row r="7">
          <cell r="C7">
            <v>470</v>
          </cell>
        </row>
        <row r="8">
          <cell r="C8">
            <v>440</v>
          </cell>
        </row>
      </sheetData>
      <sheetData sheetId="8"/>
      <sheetData sheetId="9"/>
      <sheetData sheetId="10">
        <row r="4">
          <cell r="C4">
            <v>450</v>
          </cell>
        </row>
        <row r="6">
          <cell r="C6">
            <v>420</v>
          </cell>
        </row>
        <row r="7">
          <cell r="C7">
            <v>423</v>
          </cell>
        </row>
        <row r="8">
          <cell r="C8">
            <v>420</v>
          </cell>
        </row>
        <row r="9">
          <cell r="C9">
            <v>420</v>
          </cell>
        </row>
        <row r="10">
          <cell r="C10">
            <v>435</v>
          </cell>
        </row>
        <row r="11">
          <cell r="C11">
            <v>420</v>
          </cell>
        </row>
        <row r="12">
          <cell r="C12">
            <v>440</v>
          </cell>
        </row>
        <row r="13">
          <cell r="C13">
            <v>430</v>
          </cell>
        </row>
        <row r="14">
          <cell r="C14">
            <v>420</v>
          </cell>
        </row>
        <row r="15">
          <cell r="C15">
            <v>415</v>
          </cell>
        </row>
        <row r="16">
          <cell r="C16">
            <v>420</v>
          </cell>
        </row>
        <row r="17">
          <cell r="C17">
            <v>435</v>
          </cell>
        </row>
        <row r="18">
          <cell r="C18">
            <v>413</v>
          </cell>
        </row>
        <row r="19">
          <cell r="C19">
            <v>470</v>
          </cell>
        </row>
        <row r="20">
          <cell r="C20">
            <v>480</v>
          </cell>
        </row>
        <row r="21">
          <cell r="C21">
            <v>415</v>
          </cell>
        </row>
        <row r="22">
          <cell r="C22">
            <v>440</v>
          </cell>
        </row>
        <row r="23">
          <cell r="C23">
            <v>413</v>
          </cell>
        </row>
        <row r="24">
          <cell r="C24">
            <v>420</v>
          </cell>
        </row>
      </sheetData>
      <sheetData sheetId="11"/>
      <sheetData sheetId="12">
        <row r="4">
          <cell r="C4">
            <v>403</v>
          </cell>
        </row>
        <row r="5">
          <cell r="C5">
            <v>405</v>
          </cell>
        </row>
        <row r="6">
          <cell r="C6">
            <v>403</v>
          </cell>
        </row>
        <row r="7">
          <cell r="C7">
            <v>403</v>
          </cell>
        </row>
        <row r="8">
          <cell r="C8">
            <v>410</v>
          </cell>
        </row>
        <row r="9">
          <cell r="C9">
            <v>410</v>
          </cell>
        </row>
        <row r="10">
          <cell r="C10">
            <v>403</v>
          </cell>
        </row>
        <row r="11">
          <cell r="C11">
            <v>418</v>
          </cell>
        </row>
        <row r="12">
          <cell r="C12">
            <v>403</v>
          </cell>
        </row>
        <row r="13">
          <cell r="C13">
            <v>403</v>
          </cell>
        </row>
        <row r="14">
          <cell r="C14">
            <v>425</v>
          </cell>
        </row>
        <row r="15">
          <cell r="C15">
            <v>403</v>
          </cell>
        </row>
        <row r="16">
          <cell r="C16">
            <v>403</v>
          </cell>
        </row>
        <row r="17">
          <cell r="C17">
            <v>420</v>
          </cell>
        </row>
        <row r="18">
          <cell r="C18">
            <v>418</v>
          </cell>
        </row>
        <row r="19">
          <cell r="C19">
            <v>409</v>
          </cell>
        </row>
      </sheetData>
      <sheetData sheetId="13"/>
      <sheetData sheetId="14">
        <row r="4">
          <cell r="C4">
            <v>450</v>
          </cell>
        </row>
        <row r="5">
          <cell r="C5">
            <v>450</v>
          </cell>
        </row>
        <row r="7">
          <cell r="C7">
            <v>450</v>
          </cell>
        </row>
        <row r="8">
          <cell r="C8">
            <v>445</v>
          </cell>
        </row>
        <row r="9">
          <cell r="C9">
            <v>420</v>
          </cell>
        </row>
        <row r="10">
          <cell r="C10">
            <v>445</v>
          </cell>
        </row>
        <row r="11">
          <cell r="C11">
            <v>460</v>
          </cell>
        </row>
        <row r="12">
          <cell r="C12">
            <v>470</v>
          </cell>
        </row>
        <row r="13">
          <cell r="C13">
            <v>460</v>
          </cell>
        </row>
        <row r="14">
          <cell r="C14">
            <v>440</v>
          </cell>
        </row>
        <row r="15">
          <cell r="C15">
            <v>450</v>
          </cell>
        </row>
        <row r="16">
          <cell r="C16">
            <v>445</v>
          </cell>
        </row>
      </sheetData>
      <sheetData sheetId="15"/>
      <sheetData sheetId="16">
        <row r="4">
          <cell r="C4">
            <v>440</v>
          </cell>
        </row>
        <row r="6">
          <cell r="C6">
            <v>400</v>
          </cell>
        </row>
        <row r="7">
          <cell r="C7">
            <v>385</v>
          </cell>
        </row>
        <row r="8">
          <cell r="C8">
            <v>410</v>
          </cell>
        </row>
        <row r="9">
          <cell r="C9">
            <v>400</v>
          </cell>
        </row>
        <row r="10">
          <cell r="C10">
            <v>360</v>
          </cell>
        </row>
        <row r="11">
          <cell r="C11">
            <v>403</v>
          </cell>
        </row>
        <row r="12">
          <cell r="C12">
            <v>415</v>
          </cell>
        </row>
        <row r="13">
          <cell r="C13">
            <v>400</v>
          </cell>
        </row>
        <row r="14">
          <cell r="C14">
            <v>440</v>
          </cell>
        </row>
        <row r="15">
          <cell r="C15">
            <v>440</v>
          </cell>
        </row>
      </sheetData>
      <sheetData sheetId="17"/>
      <sheetData sheetId="18">
        <row r="4">
          <cell r="C4">
            <v>470</v>
          </cell>
        </row>
        <row r="6">
          <cell r="C6">
            <v>403</v>
          </cell>
        </row>
        <row r="7">
          <cell r="C7">
            <v>425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1">
          <cell r="C11">
            <v>403</v>
          </cell>
        </row>
        <row r="12">
          <cell r="C12">
            <v>403</v>
          </cell>
        </row>
        <row r="13">
          <cell r="C13">
            <v>403</v>
          </cell>
        </row>
        <row r="14">
          <cell r="C14">
            <v>403</v>
          </cell>
        </row>
        <row r="15">
          <cell r="C15">
            <v>403</v>
          </cell>
        </row>
        <row r="16">
          <cell r="C16">
            <v>403</v>
          </cell>
        </row>
        <row r="17">
          <cell r="C17">
            <v>403</v>
          </cell>
        </row>
        <row r="18">
          <cell r="C18">
            <v>310</v>
          </cell>
        </row>
        <row r="19">
          <cell r="C19">
            <v>403</v>
          </cell>
        </row>
        <row r="20">
          <cell r="C20">
            <v>403</v>
          </cell>
        </row>
        <row r="21">
          <cell r="C21">
            <v>399</v>
          </cell>
        </row>
        <row r="23">
          <cell r="C23">
            <v>417</v>
          </cell>
        </row>
        <row r="24">
          <cell r="C24">
            <v>434</v>
          </cell>
        </row>
        <row r="25">
          <cell r="C25">
            <v>410</v>
          </cell>
        </row>
        <row r="26">
          <cell r="C26">
            <v>425</v>
          </cell>
        </row>
        <row r="27">
          <cell r="C27">
            <v>430</v>
          </cell>
        </row>
        <row r="28">
          <cell r="C28">
            <v>460</v>
          </cell>
        </row>
        <row r="29">
          <cell r="C29">
            <v>430</v>
          </cell>
        </row>
        <row r="30">
          <cell r="C30">
            <v>420</v>
          </cell>
        </row>
        <row r="31">
          <cell r="C31">
            <v>424</v>
          </cell>
        </row>
        <row r="32">
          <cell r="C32">
            <v>400</v>
          </cell>
        </row>
        <row r="33">
          <cell r="C33">
            <v>450</v>
          </cell>
        </row>
        <row r="34">
          <cell r="C34">
            <v>440</v>
          </cell>
        </row>
        <row r="35">
          <cell r="C35">
            <v>400</v>
          </cell>
        </row>
      </sheetData>
      <sheetData sheetId="19"/>
      <sheetData sheetId="20">
        <row r="4">
          <cell r="C4">
            <v>470</v>
          </cell>
        </row>
        <row r="5">
          <cell r="C5">
            <v>470</v>
          </cell>
        </row>
        <row r="6">
          <cell r="C6">
            <v>490</v>
          </cell>
        </row>
      </sheetData>
      <sheetData sheetId="21"/>
      <sheetData sheetId="22">
        <row r="4">
          <cell r="C4">
            <v>465</v>
          </cell>
        </row>
        <row r="6">
          <cell r="C6">
            <v>420</v>
          </cell>
        </row>
        <row r="7">
          <cell r="C7">
            <v>403</v>
          </cell>
        </row>
        <row r="8">
          <cell r="C8">
            <v>455</v>
          </cell>
        </row>
        <row r="10">
          <cell r="C10">
            <v>468</v>
          </cell>
        </row>
        <row r="11">
          <cell r="C11">
            <v>450</v>
          </cell>
        </row>
        <row r="12">
          <cell r="C12">
            <v>440</v>
          </cell>
        </row>
        <row r="13">
          <cell r="C13">
            <v>450</v>
          </cell>
        </row>
        <row r="16">
          <cell r="C16">
            <v>425</v>
          </cell>
        </row>
        <row r="17">
          <cell r="C17">
            <v>414</v>
          </cell>
        </row>
        <row r="18">
          <cell r="C18">
            <v>423</v>
          </cell>
        </row>
        <row r="19">
          <cell r="C19">
            <v>430</v>
          </cell>
        </row>
        <row r="20">
          <cell r="C20">
            <v>420</v>
          </cell>
        </row>
        <row r="21">
          <cell r="C21">
            <v>440</v>
          </cell>
        </row>
        <row r="22">
          <cell r="C22">
            <v>415</v>
          </cell>
        </row>
        <row r="23">
          <cell r="C23">
            <v>432</v>
          </cell>
        </row>
        <row r="24">
          <cell r="C24">
            <v>430</v>
          </cell>
        </row>
        <row r="25">
          <cell r="C25">
            <v>440</v>
          </cell>
        </row>
        <row r="26">
          <cell r="C26">
            <v>403</v>
          </cell>
        </row>
        <row r="27">
          <cell r="C27">
            <v>403</v>
          </cell>
        </row>
        <row r="28">
          <cell r="C28">
            <v>405</v>
          </cell>
        </row>
        <row r="29">
          <cell r="C29">
            <v>418</v>
          </cell>
        </row>
        <row r="30">
          <cell r="C30">
            <v>416</v>
          </cell>
        </row>
      </sheetData>
      <sheetData sheetId="23"/>
      <sheetData sheetId="24">
        <row r="4">
          <cell r="C4">
            <v>450</v>
          </cell>
        </row>
        <row r="5">
          <cell r="C5">
            <v>460</v>
          </cell>
        </row>
        <row r="7">
          <cell r="C7">
            <v>460</v>
          </cell>
        </row>
        <row r="8">
          <cell r="C8">
            <v>450</v>
          </cell>
        </row>
        <row r="9">
          <cell r="C9">
            <v>430</v>
          </cell>
        </row>
        <row r="10">
          <cell r="C10">
            <v>450</v>
          </cell>
        </row>
        <row r="11">
          <cell r="C11">
            <v>420</v>
          </cell>
        </row>
        <row r="12">
          <cell r="C12">
            <v>420</v>
          </cell>
        </row>
        <row r="13">
          <cell r="C13">
            <v>420</v>
          </cell>
        </row>
        <row r="14">
          <cell r="C14">
            <v>460</v>
          </cell>
        </row>
        <row r="15">
          <cell r="C15">
            <v>420</v>
          </cell>
        </row>
        <row r="16">
          <cell r="C16">
            <v>403</v>
          </cell>
        </row>
        <row r="18">
          <cell r="C18">
            <v>430</v>
          </cell>
        </row>
        <row r="19">
          <cell r="C19">
            <v>450</v>
          </cell>
        </row>
        <row r="20">
          <cell r="C20">
            <v>430</v>
          </cell>
        </row>
        <row r="21">
          <cell r="C21">
            <v>450</v>
          </cell>
        </row>
        <row r="22">
          <cell r="C22">
            <v>450</v>
          </cell>
        </row>
        <row r="23">
          <cell r="C23">
            <v>440</v>
          </cell>
        </row>
        <row r="24">
          <cell r="C24">
            <v>450</v>
          </cell>
        </row>
        <row r="25">
          <cell r="C25">
            <v>450</v>
          </cell>
        </row>
        <row r="26">
          <cell r="C26">
            <v>430</v>
          </cell>
        </row>
        <row r="27">
          <cell r="C27">
            <v>430</v>
          </cell>
        </row>
        <row r="28">
          <cell r="C28">
            <v>430</v>
          </cell>
        </row>
        <row r="29">
          <cell r="C29">
            <v>420</v>
          </cell>
        </row>
        <row r="30">
          <cell r="C30">
            <v>450</v>
          </cell>
        </row>
        <row r="32">
          <cell r="C32">
            <v>455</v>
          </cell>
        </row>
        <row r="33">
          <cell r="C33">
            <v>430</v>
          </cell>
        </row>
        <row r="34">
          <cell r="C34">
            <v>430</v>
          </cell>
        </row>
        <row r="35">
          <cell r="C35">
            <v>430</v>
          </cell>
        </row>
        <row r="36">
          <cell r="C36">
            <v>424</v>
          </cell>
        </row>
        <row r="37">
          <cell r="C37">
            <v>440</v>
          </cell>
        </row>
        <row r="38">
          <cell r="C38">
            <v>440</v>
          </cell>
        </row>
        <row r="39">
          <cell r="C39">
            <v>407</v>
          </cell>
        </row>
      </sheetData>
      <sheetData sheetId="25"/>
      <sheetData sheetId="26">
        <row r="4">
          <cell r="C4">
            <v>490</v>
          </cell>
        </row>
        <row r="5">
          <cell r="C5">
            <v>480</v>
          </cell>
        </row>
        <row r="7">
          <cell r="C7">
            <v>470</v>
          </cell>
        </row>
        <row r="8">
          <cell r="C8">
            <v>425</v>
          </cell>
        </row>
        <row r="9">
          <cell r="C9">
            <v>460</v>
          </cell>
        </row>
        <row r="10">
          <cell r="C10">
            <v>440</v>
          </cell>
        </row>
        <row r="11">
          <cell r="C11">
            <v>450</v>
          </cell>
        </row>
        <row r="12">
          <cell r="C12">
            <v>430</v>
          </cell>
        </row>
        <row r="13">
          <cell r="C13">
            <v>480</v>
          </cell>
        </row>
        <row r="14">
          <cell r="C14">
            <v>470</v>
          </cell>
        </row>
        <row r="15">
          <cell r="C15">
            <v>450</v>
          </cell>
        </row>
        <row r="16">
          <cell r="C16">
            <v>450</v>
          </cell>
        </row>
      </sheetData>
      <sheetData sheetId="27"/>
      <sheetData sheetId="28">
        <row r="4">
          <cell r="C4">
            <v>440</v>
          </cell>
        </row>
        <row r="6">
          <cell r="C6">
            <v>403</v>
          </cell>
        </row>
        <row r="7">
          <cell r="C7">
            <v>403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1">
          <cell r="C11">
            <v>403</v>
          </cell>
        </row>
        <row r="12">
          <cell r="C12">
            <v>403</v>
          </cell>
        </row>
        <row r="13">
          <cell r="C13">
            <v>403</v>
          </cell>
        </row>
        <row r="14">
          <cell r="C14">
            <v>403</v>
          </cell>
        </row>
        <row r="15">
          <cell r="C15">
            <v>403</v>
          </cell>
        </row>
        <row r="16">
          <cell r="C16">
            <v>400</v>
          </cell>
        </row>
        <row r="17">
          <cell r="C17">
            <v>403</v>
          </cell>
        </row>
        <row r="18">
          <cell r="C18">
            <v>403</v>
          </cell>
        </row>
        <row r="19">
          <cell r="C19">
            <v>403</v>
          </cell>
        </row>
        <row r="20">
          <cell r="C20">
            <v>403</v>
          </cell>
        </row>
        <row r="21">
          <cell r="C21">
            <v>403</v>
          </cell>
        </row>
        <row r="22">
          <cell r="C22">
            <v>403</v>
          </cell>
        </row>
        <row r="24">
          <cell r="C24">
            <v>403</v>
          </cell>
        </row>
        <row r="25">
          <cell r="C25">
            <v>403</v>
          </cell>
        </row>
        <row r="26">
          <cell r="C26">
            <v>420</v>
          </cell>
        </row>
        <row r="27">
          <cell r="C27">
            <v>420</v>
          </cell>
        </row>
        <row r="28">
          <cell r="C28">
            <v>420</v>
          </cell>
        </row>
        <row r="29">
          <cell r="C29">
            <v>420</v>
          </cell>
        </row>
        <row r="30">
          <cell r="C30">
            <v>424</v>
          </cell>
        </row>
        <row r="31">
          <cell r="C31">
            <v>413</v>
          </cell>
        </row>
        <row r="32">
          <cell r="C32">
            <v>403</v>
          </cell>
        </row>
        <row r="33">
          <cell r="C33">
            <v>420</v>
          </cell>
        </row>
        <row r="34">
          <cell r="C34">
            <v>403</v>
          </cell>
        </row>
        <row r="36">
          <cell r="C36">
            <v>400</v>
          </cell>
        </row>
        <row r="37">
          <cell r="C37">
            <v>403</v>
          </cell>
        </row>
        <row r="38">
          <cell r="C38">
            <v>420</v>
          </cell>
        </row>
        <row r="39">
          <cell r="C39">
            <v>403</v>
          </cell>
        </row>
        <row r="40">
          <cell r="C40">
            <v>405</v>
          </cell>
        </row>
        <row r="41">
          <cell r="C41">
            <v>385</v>
          </cell>
        </row>
        <row r="42">
          <cell r="C42">
            <v>403</v>
          </cell>
        </row>
        <row r="43">
          <cell r="C43">
            <v>400</v>
          </cell>
        </row>
        <row r="44">
          <cell r="C44">
            <v>403</v>
          </cell>
        </row>
        <row r="45">
          <cell r="C45">
            <v>403</v>
          </cell>
        </row>
        <row r="46">
          <cell r="C46">
            <v>400</v>
          </cell>
        </row>
        <row r="47">
          <cell r="C47">
            <v>403</v>
          </cell>
        </row>
        <row r="48">
          <cell r="C48">
            <v>424</v>
          </cell>
        </row>
        <row r="49">
          <cell r="C49">
            <v>403</v>
          </cell>
        </row>
        <row r="50">
          <cell r="C50">
            <v>380</v>
          </cell>
        </row>
        <row r="51">
          <cell r="C51">
            <v>415</v>
          </cell>
        </row>
        <row r="52">
          <cell r="C52">
            <v>395</v>
          </cell>
        </row>
        <row r="53">
          <cell r="C53">
            <v>409</v>
          </cell>
        </row>
        <row r="54">
          <cell r="C54">
            <v>403</v>
          </cell>
        </row>
        <row r="55">
          <cell r="C55">
            <v>403</v>
          </cell>
        </row>
        <row r="56">
          <cell r="C56">
            <v>415</v>
          </cell>
        </row>
        <row r="57">
          <cell r="C57">
            <v>410</v>
          </cell>
        </row>
        <row r="58">
          <cell r="C58">
            <v>403</v>
          </cell>
        </row>
        <row r="59">
          <cell r="C59">
            <v>365</v>
          </cell>
        </row>
        <row r="61">
          <cell r="C61">
            <v>425</v>
          </cell>
        </row>
        <row r="62">
          <cell r="C62">
            <v>403</v>
          </cell>
        </row>
        <row r="63">
          <cell r="C63">
            <v>403</v>
          </cell>
        </row>
        <row r="64">
          <cell r="C64">
            <v>403</v>
          </cell>
        </row>
        <row r="65">
          <cell r="C65">
            <v>403</v>
          </cell>
        </row>
        <row r="66">
          <cell r="C66">
            <v>403</v>
          </cell>
        </row>
        <row r="67">
          <cell r="C67">
            <v>390</v>
          </cell>
        </row>
        <row r="68">
          <cell r="C68">
            <v>403</v>
          </cell>
        </row>
        <row r="69">
          <cell r="C69">
            <v>403</v>
          </cell>
        </row>
        <row r="70">
          <cell r="C70">
            <v>403</v>
          </cell>
        </row>
        <row r="71">
          <cell r="C71">
            <v>403</v>
          </cell>
        </row>
        <row r="72">
          <cell r="C72">
            <v>403</v>
          </cell>
        </row>
        <row r="73">
          <cell r="C73">
            <v>419</v>
          </cell>
        </row>
      </sheetData>
      <sheetData sheetId="29"/>
      <sheetData sheetId="30">
        <row r="4">
          <cell r="C4">
            <v>440</v>
          </cell>
        </row>
        <row r="5">
          <cell r="C5">
            <v>450</v>
          </cell>
        </row>
        <row r="7">
          <cell r="C7">
            <v>440</v>
          </cell>
        </row>
        <row r="8">
          <cell r="C8">
            <v>450</v>
          </cell>
        </row>
        <row r="9">
          <cell r="C9">
            <v>440</v>
          </cell>
        </row>
        <row r="10">
          <cell r="C10">
            <v>444</v>
          </cell>
        </row>
        <row r="11">
          <cell r="C11">
            <v>440</v>
          </cell>
        </row>
        <row r="12">
          <cell r="C12">
            <v>440</v>
          </cell>
        </row>
        <row r="13">
          <cell r="C13">
            <v>445</v>
          </cell>
        </row>
        <row r="14">
          <cell r="C14">
            <v>427</v>
          </cell>
        </row>
        <row r="16">
          <cell r="C16">
            <v>400</v>
          </cell>
        </row>
        <row r="17">
          <cell r="C17">
            <v>430</v>
          </cell>
        </row>
        <row r="18">
          <cell r="C18">
            <v>410</v>
          </cell>
        </row>
        <row r="19">
          <cell r="C19">
            <v>410</v>
          </cell>
        </row>
        <row r="20">
          <cell r="C20">
            <v>400</v>
          </cell>
        </row>
        <row r="21">
          <cell r="C21">
            <v>420</v>
          </cell>
        </row>
        <row r="22">
          <cell r="C22">
            <v>403</v>
          </cell>
        </row>
        <row r="23">
          <cell r="C23">
            <v>450</v>
          </cell>
        </row>
        <row r="24">
          <cell r="C24">
            <v>410</v>
          </cell>
        </row>
      </sheetData>
      <sheetData sheetId="31"/>
      <sheetData sheetId="32">
        <row r="4">
          <cell r="C4">
            <v>395</v>
          </cell>
        </row>
        <row r="5">
          <cell r="C5">
            <v>403</v>
          </cell>
        </row>
        <row r="6">
          <cell r="C6">
            <v>403</v>
          </cell>
        </row>
        <row r="7">
          <cell r="C7">
            <v>403</v>
          </cell>
        </row>
        <row r="8">
          <cell r="C8">
            <v>403</v>
          </cell>
        </row>
        <row r="9">
          <cell r="C9">
            <v>403</v>
          </cell>
        </row>
        <row r="10">
          <cell r="C10">
            <v>403</v>
          </cell>
        </row>
        <row r="12">
          <cell r="C12">
            <v>403</v>
          </cell>
        </row>
        <row r="13">
          <cell r="C13">
            <v>403</v>
          </cell>
        </row>
        <row r="14">
          <cell r="C14">
            <v>405</v>
          </cell>
        </row>
        <row r="15">
          <cell r="C15">
            <v>403</v>
          </cell>
        </row>
        <row r="16">
          <cell r="C16">
            <v>420</v>
          </cell>
        </row>
        <row r="17">
          <cell r="C17">
            <v>405</v>
          </cell>
        </row>
        <row r="18">
          <cell r="C18">
            <v>413</v>
          </cell>
        </row>
        <row r="19">
          <cell r="C19">
            <v>410</v>
          </cell>
        </row>
        <row r="20">
          <cell r="C20">
            <v>403</v>
          </cell>
        </row>
        <row r="21">
          <cell r="C21">
            <v>450</v>
          </cell>
        </row>
        <row r="22">
          <cell r="C22">
            <v>419</v>
          </cell>
        </row>
      </sheetData>
      <sheetData sheetId="33"/>
      <sheetData sheetId="34">
        <row r="4">
          <cell r="C4">
            <v>450</v>
          </cell>
        </row>
        <row r="5">
          <cell r="C5">
            <v>450</v>
          </cell>
        </row>
        <row r="6">
          <cell r="C6">
            <v>440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 1"/>
      <sheetName val="Übersicht 2"/>
      <sheetName val="Köln"/>
      <sheetName val="Leverkusen"/>
      <sheetName val="Bedburg"/>
      <sheetName val="Bergheim"/>
      <sheetName val="Brühl"/>
      <sheetName val="Elsdorf"/>
      <sheetName val="Erftstadt "/>
      <sheetName val="Frechen "/>
      <sheetName val="Hürth"/>
      <sheetName val="Kerpen"/>
      <sheetName val="Pulheim"/>
      <sheetName val="Wesseling"/>
      <sheetName val="Bergneustadt "/>
      <sheetName val="Engelskirchen"/>
      <sheetName val="Gummersbach "/>
      <sheetName val="Hückeswagen"/>
      <sheetName val="Lindlar"/>
      <sheetName val="Marienheide "/>
      <sheetName val="Morsbach "/>
      <sheetName val="Nümbrecht"/>
      <sheetName val="Radevormwald "/>
      <sheetName val="Reichshof"/>
      <sheetName val="Waldbröl"/>
      <sheetName val="Wiehl"/>
      <sheetName val="Wipperfürth"/>
      <sheetName val="BergGladbach"/>
      <sheetName val="Burscheid "/>
      <sheetName val="Kürten"/>
      <sheetName val="Leichlingen "/>
      <sheetName val="Odenthal"/>
      <sheetName val="Overath"/>
      <sheetName val="Rösrath"/>
      <sheetName val="Wermelskirchen"/>
      <sheetName val="Anlage1"/>
      <sheetName val="Nümbrecht "/>
      <sheetName val="Reichshof "/>
    </sheetNames>
    <sheetDataSet>
      <sheetData sheetId="0"/>
      <sheetData sheetId="1"/>
      <sheetData sheetId="2">
        <row r="13">
          <cell r="C13">
            <v>450</v>
          </cell>
          <cell r="D13">
            <v>450</v>
          </cell>
        </row>
      </sheetData>
      <sheetData sheetId="3">
        <row r="13">
          <cell r="C13">
            <v>450</v>
          </cell>
          <cell r="D13">
            <v>450</v>
          </cell>
        </row>
      </sheetData>
      <sheetData sheetId="4">
        <row r="13">
          <cell r="C13">
            <v>420</v>
          </cell>
          <cell r="D13">
            <v>420</v>
          </cell>
        </row>
      </sheetData>
      <sheetData sheetId="5">
        <row r="13">
          <cell r="C13">
            <v>430</v>
          </cell>
          <cell r="D13">
            <v>420</v>
          </cell>
        </row>
      </sheetData>
      <sheetData sheetId="6">
        <row r="13">
          <cell r="C13">
            <v>420</v>
          </cell>
          <cell r="D13">
            <v>420</v>
          </cell>
        </row>
      </sheetData>
      <sheetData sheetId="7">
        <row r="13">
          <cell r="C13">
            <v>430</v>
          </cell>
          <cell r="D13">
            <v>425</v>
          </cell>
        </row>
      </sheetData>
      <sheetData sheetId="8">
        <row r="13">
          <cell r="C13">
            <v>440</v>
          </cell>
          <cell r="D13">
            <v>420</v>
          </cell>
        </row>
      </sheetData>
      <sheetData sheetId="9">
        <row r="13">
          <cell r="C13">
            <v>420</v>
          </cell>
          <cell r="D13">
            <v>420</v>
          </cell>
        </row>
      </sheetData>
      <sheetData sheetId="10">
        <row r="13">
          <cell r="C13">
            <v>420</v>
          </cell>
          <cell r="D13">
            <v>420</v>
          </cell>
        </row>
      </sheetData>
      <sheetData sheetId="11">
        <row r="13">
          <cell r="C13">
            <v>420</v>
          </cell>
          <cell r="D13">
            <v>420</v>
          </cell>
        </row>
      </sheetData>
      <sheetData sheetId="12">
        <row r="13">
          <cell r="C13">
            <v>420</v>
          </cell>
          <cell r="D13">
            <v>420</v>
          </cell>
        </row>
      </sheetData>
      <sheetData sheetId="13">
        <row r="13">
          <cell r="C13">
            <v>380</v>
          </cell>
          <cell r="D13">
            <v>380</v>
          </cell>
        </row>
      </sheetData>
      <sheetData sheetId="14">
        <row r="13">
          <cell r="C13">
            <v>415</v>
          </cell>
          <cell r="D13">
            <v>415</v>
          </cell>
        </row>
      </sheetData>
      <sheetData sheetId="15">
        <row r="13">
          <cell r="C13">
            <v>430</v>
          </cell>
          <cell r="D13">
            <v>415</v>
          </cell>
        </row>
      </sheetData>
      <sheetData sheetId="16">
        <row r="13">
          <cell r="C13">
            <v>420</v>
          </cell>
          <cell r="D13">
            <v>420</v>
          </cell>
        </row>
      </sheetData>
      <sheetData sheetId="17">
        <row r="13">
          <cell r="C13">
            <v>425</v>
          </cell>
          <cell r="D13">
            <v>415</v>
          </cell>
        </row>
      </sheetData>
      <sheetData sheetId="18">
        <row r="13">
          <cell r="C13">
            <v>430</v>
          </cell>
          <cell r="D13">
            <v>415</v>
          </cell>
        </row>
      </sheetData>
      <sheetData sheetId="19">
        <row r="13">
          <cell r="C13">
            <v>415</v>
          </cell>
          <cell r="D13">
            <v>415</v>
          </cell>
        </row>
      </sheetData>
      <sheetData sheetId="20">
        <row r="13">
          <cell r="C13">
            <v>400</v>
          </cell>
          <cell r="D13">
            <v>400</v>
          </cell>
        </row>
      </sheetData>
      <sheetData sheetId="21">
        <row r="13">
          <cell r="C13">
            <v>450</v>
          </cell>
          <cell r="D13">
            <v>450</v>
          </cell>
        </row>
      </sheetData>
      <sheetData sheetId="22">
        <row r="13">
          <cell r="C13">
            <v>420</v>
          </cell>
          <cell r="D13">
            <v>420</v>
          </cell>
        </row>
      </sheetData>
      <sheetData sheetId="23">
        <row r="13">
          <cell r="C13">
            <v>415</v>
          </cell>
          <cell r="D13">
            <v>415</v>
          </cell>
        </row>
      </sheetData>
      <sheetData sheetId="24">
        <row r="13">
          <cell r="C13">
            <v>430</v>
          </cell>
          <cell r="D13">
            <v>420</v>
          </cell>
        </row>
      </sheetData>
      <sheetData sheetId="25">
        <row r="13">
          <cell r="C13">
            <v>420</v>
          </cell>
          <cell r="D13">
            <v>380</v>
          </cell>
        </row>
      </sheetData>
      <sheetData sheetId="26">
        <row r="13">
          <cell r="C13">
            <v>415</v>
          </cell>
          <cell r="D13">
            <v>415</v>
          </cell>
        </row>
      </sheetData>
      <sheetData sheetId="27">
        <row r="13">
          <cell r="C13">
            <v>440</v>
          </cell>
          <cell r="D13">
            <v>440</v>
          </cell>
        </row>
      </sheetData>
      <sheetData sheetId="28">
        <row r="13">
          <cell r="C13">
            <v>415</v>
          </cell>
          <cell r="D13">
            <v>415</v>
          </cell>
        </row>
      </sheetData>
      <sheetData sheetId="29">
        <row r="13">
          <cell r="C13">
            <v>410</v>
          </cell>
          <cell r="D13">
            <v>400</v>
          </cell>
        </row>
      </sheetData>
      <sheetData sheetId="30">
        <row r="13">
          <cell r="C13">
            <v>400</v>
          </cell>
          <cell r="D13">
            <v>400</v>
          </cell>
        </row>
      </sheetData>
      <sheetData sheetId="31">
        <row r="13">
          <cell r="C13">
            <v>380</v>
          </cell>
          <cell r="D13">
            <v>380</v>
          </cell>
        </row>
      </sheetData>
      <sheetData sheetId="32">
        <row r="13">
          <cell r="C13">
            <v>410</v>
          </cell>
          <cell r="D13">
            <v>410</v>
          </cell>
        </row>
      </sheetData>
      <sheetData sheetId="33">
        <row r="13">
          <cell r="C13">
            <v>430</v>
          </cell>
          <cell r="D13">
            <v>430</v>
          </cell>
        </row>
      </sheetData>
      <sheetData sheetId="34">
        <row r="13">
          <cell r="C13">
            <v>380</v>
          </cell>
          <cell r="D13">
            <v>380</v>
          </cell>
        </row>
      </sheetData>
      <sheetData sheetId="35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O65"/>
  <sheetViews>
    <sheetView showGridLines="0" showRowColHeaders="0" tabSelected="1" zoomScaleNormal="100" workbookViewId="0">
      <selection activeCell="D22" sqref="D22"/>
    </sheetView>
  </sheetViews>
  <sheetFormatPr baseColWidth="10" defaultColWidth="0" defaultRowHeight="12.75" zeroHeight="1"/>
  <cols>
    <col min="1" max="1" width="0.85546875" customWidth="1"/>
    <col min="2" max="2" width="18.5703125" customWidth="1"/>
    <col min="3" max="3" width="18.85546875" customWidth="1"/>
    <col min="4" max="5" width="3" customWidth="1"/>
    <col min="6" max="6" width="1.85546875" customWidth="1"/>
    <col min="7" max="9" width="9.28515625" customWidth="1"/>
    <col min="10" max="10" width="9" customWidth="1"/>
    <col min="11" max="11" width="9.28515625" customWidth="1"/>
    <col min="12" max="12" width="9.140625" customWidth="1"/>
    <col min="13" max="13" width="9.28515625" customWidth="1"/>
    <col min="14" max="14" width="2.140625" customWidth="1"/>
    <col min="15" max="15" width="0.85546875" customWidth="1"/>
  </cols>
  <sheetData>
    <row r="1" spans="2:14" ht="4.5" customHeight="1"/>
    <row r="2" spans="2:14" ht="32.25" customHeight="1">
      <c r="C2" s="5"/>
    </row>
    <row r="3" spans="2:14" ht="15.75" customHeight="1"/>
    <row r="4" spans="2:14" ht="22.5" customHeight="1">
      <c r="B4" s="86" t="s">
        <v>72</v>
      </c>
      <c r="C4" s="87"/>
      <c r="D4" s="87"/>
      <c r="F4" s="88" t="s">
        <v>99</v>
      </c>
      <c r="G4" s="89"/>
      <c r="H4" s="89"/>
      <c r="I4" s="90"/>
      <c r="J4" s="90"/>
      <c r="K4" s="90"/>
      <c r="L4" s="90"/>
      <c r="M4" s="90"/>
      <c r="N4" s="8"/>
    </row>
    <row r="5" spans="2:14" ht="7.5" customHeight="1">
      <c r="B5" s="32"/>
      <c r="C5" s="33"/>
      <c r="D5" s="32"/>
      <c r="F5" s="25"/>
      <c r="G5" s="25"/>
      <c r="H5" s="25"/>
      <c r="I5" s="25"/>
      <c r="J5" s="25"/>
      <c r="K5" s="25"/>
      <c r="L5" s="25"/>
      <c r="M5" s="25"/>
      <c r="N5" s="25"/>
    </row>
    <row r="6" spans="2:14" ht="15.75" customHeight="1">
      <c r="B6" s="32" t="s">
        <v>55</v>
      </c>
      <c r="C6" s="33"/>
      <c r="D6" s="34" t="s">
        <v>59</v>
      </c>
      <c r="F6" s="25"/>
      <c r="G6" s="25"/>
      <c r="H6" s="36" t="str">
        <f ca="1">listen!J106</f>
        <v>Overath</v>
      </c>
      <c r="I6" s="25"/>
      <c r="J6" s="25"/>
      <c r="K6" s="25"/>
      <c r="L6" s="36" t="str">
        <f ca="1">listen!J107</f>
        <v>Wettringen</v>
      </c>
      <c r="M6" s="25"/>
      <c r="N6" s="25"/>
    </row>
    <row r="7" spans="2:14" ht="7.5" customHeight="1">
      <c r="B7" s="33"/>
      <c r="C7" s="33"/>
      <c r="D7" s="33"/>
      <c r="F7" s="37"/>
      <c r="G7" s="92" t="str">
        <f>IF(listen!E42=999,"Kreisfreie Stadt",listen!F42)</f>
        <v>Kreis: Rheinisch-Bergischer Kr</v>
      </c>
      <c r="H7" s="92"/>
      <c r="I7" s="92"/>
      <c r="J7" s="25"/>
      <c r="K7" s="92" t="str">
        <f>IF(listen!E43=999,"Kreisfreie Stadt",listen!F43)</f>
        <v>Kreis: Steinfurt</v>
      </c>
      <c r="L7" s="92"/>
      <c r="M7" s="92"/>
      <c r="N7" s="25"/>
    </row>
    <row r="8" spans="2:14" ht="7.5" customHeight="1">
      <c r="B8" s="32"/>
      <c r="C8" s="32"/>
      <c r="D8" s="32"/>
      <c r="F8" s="37"/>
      <c r="G8" s="92"/>
      <c r="H8" s="92"/>
      <c r="I8" s="92"/>
      <c r="J8" s="25"/>
      <c r="K8" s="92"/>
      <c r="L8" s="92"/>
      <c r="M8" s="92"/>
      <c r="N8" s="25"/>
    </row>
    <row r="9" spans="2:14" ht="15.75" customHeight="1">
      <c r="B9" s="32" t="s">
        <v>64</v>
      </c>
      <c r="C9" s="42">
        <v>500000</v>
      </c>
      <c r="D9" s="34" t="s">
        <v>59</v>
      </c>
      <c r="F9" s="25"/>
      <c r="G9" s="25"/>
      <c r="H9" s="25"/>
      <c r="I9" s="25"/>
      <c r="J9" s="25"/>
      <c r="K9" s="25"/>
      <c r="L9" s="25"/>
      <c r="M9" s="25"/>
      <c r="N9" s="25"/>
    </row>
    <row r="10" spans="2:14" ht="7.5" customHeight="1">
      <c r="B10" s="33"/>
      <c r="C10" s="33"/>
      <c r="D10" s="33"/>
      <c r="F10" s="25"/>
      <c r="G10" s="25"/>
      <c r="H10" s="25"/>
      <c r="I10" s="25"/>
      <c r="J10" s="25"/>
      <c r="K10" s="25"/>
      <c r="L10" s="25"/>
      <c r="M10" s="25"/>
      <c r="N10" s="25"/>
    </row>
    <row r="11" spans="2:14" ht="7.5" customHeight="1">
      <c r="B11" s="32"/>
      <c r="C11" s="32"/>
      <c r="D11" s="32"/>
      <c r="F11" s="25"/>
      <c r="G11" s="25"/>
      <c r="H11" s="25"/>
      <c r="I11" s="25"/>
      <c r="J11" s="25"/>
      <c r="K11" s="25"/>
      <c r="L11" s="25"/>
      <c r="M11" s="25"/>
      <c r="N11" s="25"/>
    </row>
    <row r="12" spans="2:14" ht="15.75" customHeight="1">
      <c r="B12" s="32" t="s">
        <v>53</v>
      </c>
      <c r="C12" s="42">
        <v>2600</v>
      </c>
      <c r="D12" s="34" t="s">
        <v>59</v>
      </c>
      <c r="F12" s="25"/>
      <c r="G12" s="25"/>
      <c r="H12" s="25"/>
      <c r="I12" s="25"/>
      <c r="J12" s="25"/>
      <c r="K12" s="25"/>
      <c r="L12" s="25"/>
      <c r="M12" s="25"/>
      <c r="N12" s="25"/>
    </row>
    <row r="13" spans="2:14" ht="7.5" customHeight="1">
      <c r="B13" s="33"/>
      <c r="C13" s="33"/>
      <c r="D13" s="33"/>
      <c r="F13" s="25"/>
      <c r="G13" s="25"/>
      <c r="H13" s="25"/>
      <c r="I13" s="25"/>
      <c r="J13" s="25"/>
      <c r="K13" s="25"/>
      <c r="L13" s="25"/>
      <c r="M13" s="25"/>
      <c r="N13" s="25"/>
    </row>
    <row r="14" spans="2:14" ht="7.5" customHeight="1">
      <c r="B14" s="32"/>
      <c r="C14" s="32"/>
      <c r="D14" s="32"/>
      <c r="F14" s="25"/>
      <c r="G14" s="25"/>
      <c r="H14" s="25"/>
      <c r="I14" s="25"/>
      <c r="J14" s="25"/>
      <c r="K14" s="25"/>
      <c r="L14" s="25"/>
      <c r="M14" s="25"/>
      <c r="N14" s="25"/>
    </row>
    <row r="15" spans="2:14" ht="15.75" customHeight="1">
      <c r="B15" s="32" t="s">
        <v>54</v>
      </c>
      <c r="C15" s="42">
        <v>2800</v>
      </c>
      <c r="D15" s="35" t="s">
        <v>59</v>
      </c>
      <c r="F15" s="25"/>
      <c r="G15" s="25"/>
      <c r="H15" s="25"/>
      <c r="I15" s="25"/>
      <c r="J15" s="25"/>
      <c r="K15" s="25"/>
      <c r="L15" s="25"/>
      <c r="M15" s="25"/>
      <c r="N15" s="25"/>
    </row>
    <row r="16" spans="2:14" ht="7.5" customHeight="1">
      <c r="B16" s="33"/>
      <c r="C16" s="33"/>
      <c r="D16" s="33"/>
      <c r="F16" s="25"/>
      <c r="G16" s="25"/>
      <c r="H16" s="25"/>
      <c r="I16" s="25"/>
      <c r="J16" s="25"/>
      <c r="K16" s="25"/>
      <c r="L16" s="25"/>
      <c r="M16" s="25"/>
      <c r="N16" s="25"/>
    </row>
    <row r="17" spans="2:14" ht="7.5" customHeight="1">
      <c r="B17" s="32"/>
      <c r="C17" s="32"/>
      <c r="D17" s="32"/>
      <c r="F17" s="25"/>
      <c r="G17" s="25"/>
      <c r="H17" s="25"/>
      <c r="I17" s="25"/>
      <c r="J17" s="25"/>
      <c r="K17" s="25"/>
      <c r="L17" s="25"/>
      <c r="M17" s="25"/>
      <c r="N17" s="25"/>
    </row>
    <row r="18" spans="2:14" ht="15.75" customHeight="1">
      <c r="B18" s="32" t="s">
        <v>58</v>
      </c>
      <c r="C18" s="32"/>
      <c r="D18" s="34" t="s">
        <v>59</v>
      </c>
      <c r="F18" s="25"/>
      <c r="G18" s="25"/>
      <c r="H18" s="25"/>
      <c r="I18" s="25"/>
      <c r="J18" s="25"/>
      <c r="K18" s="25"/>
      <c r="L18" s="25"/>
      <c r="M18" s="25"/>
      <c r="N18" s="25"/>
    </row>
    <row r="19" spans="2:14" ht="15.75" customHeight="1">
      <c r="B19" s="32"/>
      <c r="C19" s="32"/>
      <c r="D19" s="34"/>
      <c r="F19" s="25"/>
      <c r="G19" s="25"/>
      <c r="H19" s="25"/>
      <c r="I19" s="25"/>
      <c r="J19" s="25"/>
      <c r="K19" s="25"/>
      <c r="L19" s="25"/>
      <c r="M19" s="25"/>
      <c r="N19" s="25"/>
    </row>
    <row r="20" spans="2:14" ht="7.5" customHeight="1">
      <c r="B20" s="33"/>
      <c r="C20" s="33"/>
      <c r="D20" s="33"/>
      <c r="F20" s="25"/>
      <c r="G20" s="25"/>
      <c r="H20" s="25"/>
      <c r="I20" s="25"/>
      <c r="J20" s="25"/>
      <c r="K20" s="25"/>
      <c r="L20" s="25"/>
      <c r="M20" s="25"/>
      <c r="N20" s="25"/>
    </row>
    <row r="21" spans="2:14" ht="7.5" customHeight="1">
      <c r="B21" s="32"/>
      <c r="C21" s="32"/>
      <c r="D21" s="32"/>
      <c r="F21" s="25"/>
      <c r="G21" s="25"/>
      <c r="H21" s="25"/>
      <c r="I21" s="25"/>
      <c r="J21" s="25"/>
      <c r="K21" s="25"/>
      <c r="L21" s="25"/>
      <c r="M21" s="25"/>
      <c r="N21" s="25"/>
    </row>
    <row r="22" spans="2:14" ht="15.75" customHeight="1">
      <c r="B22" s="32" t="s">
        <v>90</v>
      </c>
      <c r="C22" s="32"/>
      <c r="D22" s="34" t="s">
        <v>59</v>
      </c>
      <c r="F22" s="25"/>
      <c r="G22" s="25"/>
      <c r="H22" s="25"/>
      <c r="I22" s="25"/>
      <c r="J22" s="25"/>
      <c r="K22" s="25"/>
      <c r="L22" s="25"/>
      <c r="M22" s="25"/>
      <c r="N22" s="25"/>
    </row>
    <row r="23" spans="2:14" ht="15.75" customHeight="1">
      <c r="B23" s="32"/>
      <c r="C23" s="32"/>
      <c r="D23" s="32"/>
      <c r="F23" s="25"/>
      <c r="G23" s="38">
        <f ca="1">Berechnung!C15</f>
        <v>4.42</v>
      </c>
      <c r="H23" s="39">
        <f ca="1">Berechnung!C16</f>
        <v>4.42</v>
      </c>
      <c r="I23" s="39">
        <f ca="1">Berechnung!C17</f>
        <v>4.6500000000000004</v>
      </c>
      <c r="J23" s="40" t="s">
        <v>97</v>
      </c>
      <c r="K23" s="39">
        <f ca="1">Berechnung!C19</f>
        <v>3.95</v>
      </c>
      <c r="L23" s="39">
        <f ca="1">Berechnung!C20</f>
        <v>3.95</v>
      </c>
      <c r="M23" s="41">
        <f ca="1">Berechnung!C21</f>
        <v>3.95</v>
      </c>
      <c r="N23" s="25"/>
    </row>
    <row r="24" spans="2:14" ht="7.5" customHeight="1">
      <c r="B24" s="32"/>
      <c r="C24" s="32"/>
      <c r="D24" s="32"/>
      <c r="F24" s="25"/>
      <c r="G24" s="25"/>
      <c r="H24" s="25"/>
      <c r="I24" s="25"/>
      <c r="J24" s="25"/>
      <c r="K24" s="25"/>
      <c r="L24" s="25"/>
      <c r="M24" s="25"/>
      <c r="N24" s="25"/>
    </row>
    <row r="25" spans="2:14" ht="15.75" customHeight="1"/>
    <row r="26" spans="2:14" ht="22.5" customHeight="1">
      <c r="B26" s="91" t="s">
        <v>522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22"/>
    </row>
    <row r="27" spans="2:14" ht="66.75" customHeight="1"/>
    <row r="28" spans="2:14" ht="66.75" customHeight="1"/>
    <row r="29" spans="2:14" ht="66.75" customHeight="1"/>
    <row r="30" spans="2:14" ht="66.75" customHeight="1"/>
    <row r="31" spans="2:14" ht="22.5" customHeight="1"/>
    <row r="32" spans="2:14" ht="15.75" customHeight="1"/>
    <row r="33" spans="2:15" ht="22.5" customHeight="1">
      <c r="B33" s="86" t="s">
        <v>73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22"/>
    </row>
    <row r="34" spans="2:15" ht="4.5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12"/>
    </row>
    <row r="35" spans="2:15" ht="14.25">
      <c r="B35" s="44" t="s">
        <v>518</v>
      </c>
      <c r="C35" s="45"/>
      <c r="D35" s="45"/>
      <c r="E35" s="45"/>
      <c r="F35" s="46"/>
      <c r="G35" s="46"/>
      <c r="H35" s="46"/>
      <c r="I35" s="46"/>
      <c r="J35" s="46"/>
      <c r="K35" s="43"/>
      <c r="L35" s="43"/>
      <c r="M35" s="43"/>
      <c r="N35" s="43"/>
      <c r="O35" s="12"/>
    </row>
    <row r="36" spans="2:15" ht="14.25">
      <c r="B36" s="44" t="s">
        <v>102</v>
      </c>
      <c r="C36" s="45"/>
      <c r="D36" s="45"/>
      <c r="E36" s="45"/>
      <c r="F36" s="46"/>
      <c r="G36" s="46"/>
      <c r="H36" s="46"/>
      <c r="I36" s="46"/>
      <c r="J36" s="46"/>
      <c r="K36" s="43"/>
      <c r="L36" s="43"/>
      <c r="M36" s="43"/>
      <c r="N36" s="43"/>
      <c r="O36" s="12"/>
    </row>
    <row r="37" spans="2:15">
      <c r="B37" s="44" t="s">
        <v>493</v>
      </c>
      <c r="C37" s="45"/>
      <c r="D37" s="45"/>
      <c r="E37" s="45"/>
      <c r="F37" s="46"/>
      <c r="G37" s="46"/>
      <c r="H37" s="46"/>
      <c r="I37" s="46"/>
      <c r="J37" s="46"/>
      <c r="K37" s="43"/>
      <c r="L37" s="43"/>
      <c r="M37" s="43"/>
      <c r="N37" s="43"/>
      <c r="O37" s="12"/>
    </row>
    <row r="38" spans="2:15">
      <c r="B38" s="25" t="s">
        <v>100</v>
      </c>
      <c r="C38" s="25"/>
      <c r="D38" s="25"/>
      <c r="E38" s="25"/>
      <c r="F38" s="46"/>
      <c r="G38" s="46"/>
      <c r="H38" s="46"/>
      <c r="I38" s="46"/>
      <c r="J38" s="46"/>
      <c r="K38" s="43"/>
      <c r="L38" s="43"/>
      <c r="M38" s="43"/>
      <c r="N38" s="43"/>
      <c r="O38" s="12"/>
    </row>
    <row r="39" spans="2:15" ht="4.5" customHeight="1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2"/>
    </row>
    <row r="40" spans="2: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2:15">
      <c r="B41" s="25" t="s">
        <v>520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2: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2:15" ht="4.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2:15">
      <c r="B44" s="25" t="s">
        <v>521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2: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2: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5" ht="4.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2:15">
      <c r="B48" s="25" t="s">
        <v>517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ht="4.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2:14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pans="2:14" ht="4.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2:14" ht="4.5" customHeight="1"/>
    <row r="53" spans="2:14" hidden="1"/>
    <row r="54" spans="2:14" hidden="1"/>
    <row r="55" spans="2:14" hidden="1"/>
    <row r="56" spans="2:14" hidden="1"/>
    <row r="57" spans="2:14" hidden="1"/>
    <row r="58" spans="2:14" hidden="1"/>
    <row r="59" spans="2:14" hidden="1"/>
    <row r="60" spans="2:14" hidden="1"/>
    <row r="61" spans="2:14" hidden="1"/>
    <row r="62" spans="2:14" hidden="1"/>
    <row r="63" spans="2:14" hidden="1"/>
    <row r="64" spans="2:14" hidden="1"/>
    <row r="65" hidden="1"/>
  </sheetData>
  <sheetProtection selectLockedCells="1"/>
  <mergeCells count="6">
    <mergeCell ref="B33:M33"/>
    <mergeCell ref="B4:D4"/>
    <mergeCell ref="F4:M4"/>
    <mergeCell ref="B26:M26"/>
    <mergeCell ref="K7:M8"/>
    <mergeCell ref="G7:I8"/>
  </mergeCells>
  <phoneticPr fontId="0" type="noConversion"/>
  <dataValidations count="2">
    <dataValidation type="decimal" allowBlank="1" showInputMessage="1" showErrorMessage="1" sqref="C9">
      <formula1>-100000000</formula1>
      <formula2>100000000</formula2>
    </dataValidation>
    <dataValidation type="decimal" operator="greaterThanOrEqual" allowBlank="1" showInputMessage="1" showErrorMessage="1" sqref="C12 C15">
      <formula1>0</formula1>
    </dataValidation>
  </dataValidations>
  <pageMargins left="0.39370078740157483" right="0.39370078740157483" top="0.78740157480314965" bottom="0.78740157480314965" header="0.31496062992125984" footer="0.31496062992125984"/>
  <pageSetup paperSize="9" scale="84" orientation="portrait" horizontalDpi="1200" verticalDpi="1200" r:id="rId1"/>
  <rowBreaks count="1" manualBreakCount="1"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9" r:id="rId4" name="Drop Down 475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5" name="Drop Down 489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6" name="Drop Down 490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7" name="Drop Down 491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8" name="Drop Down 492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6"/>
  <sheetViews>
    <sheetView showGridLines="0" showRowColHeaders="0" workbookViewId="0">
      <selection activeCell="D15" sqref="D15"/>
    </sheetView>
  </sheetViews>
  <sheetFormatPr baseColWidth="10" defaultRowHeight="12.75"/>
  <cols>
    <col min="1" max="1" width="29.140625" customWidth="1"/>
    <col min="2" max="4" width="14.28515625" customWidth="1"/>
  </cols>
  <sheetData>
    <row r="1" spans="1:4">
      <c r="A1" s="1" t="s">
        <v>495</v>
      </c>
    </row>
    <row r="3" spans="1:4" ht="13.5" thickBot="1">
      <c r="A3" s="47" t="s">
        <v>64</v>
      </c>
      <c r="B3" s="48">
        <f>'Gewerbesteuer-Rechner'!C9</f>
        <v>500000</v>
      </c>
    </row>
    <row r="4" spans="1:4" ht="13.5" thickBot="1">
      <c r="A4" s="27" t="s">
        <v>65</v>
      </c>
      <c r="B4" s="57">
        <f>'Gewerbesteuer-Rechner'!C12</f>
        <v>2600</v>
      </c>
    </row>
    <row r="5" spans="1:4" ht="13.5" thickBot="1">
      <c r="A5" s="27" t="s">
        <v>66</v>
      </c>
      <c r="B5" s="57">
        <f>'Gewerbesteuer-Rechner'!C15</f>
        <v>2800</v>
      </c>
    </row>
    <row r="6" spans="1:4" ht="13.5" thickBot="1">
      <c r="A6" s="50" t="s">
        <v>67</v>
      </c>
      <c r="B6" s="49">
        <f>B3+B4-B5</f>
        <v>499800</v>
      </c>
    </row>
    <row r="7" spans="1:4" ht="13.5" thickBot="1">
      <c r="A7" s="58" t="s">
        <v>494</v>
      </c>
      <c r="B7" s="28">
        <f>ROUNDDOWN(B6/100,0)*100</f>
        <v>499800</v>
      </c>
    </row>
    <row r="8" spans="1:4" ht="13.5" thickBot="1">
      <c r="A8" s="27" t="s">
        <v>68</v>
      </c>
      <c r="B8" s="28">
        <f>IF(listen!A5=1,24500,0)</f>
        <v>0</v>
      </c>
    </row>
    <row r="9" spans="1:4" ht="13.5" thickBot="1">
      <c r="A9" s="50" t="s">
        <v>69</v>
      </c>
      <c r="B9" s="49">
        <f>MAX(B7-B8,0)</f>
        <v>499800</v>
      </c>
    </row>
    <row r="10" spans="1:4" ht="13.5" thickBot="1">
      <c r="A10" s="58" t="s">
        <v>70</v>
      </c>
      <c r="B10" s="59">
        <v>3.5000000000000003E-2</v>
      </c>
    </row>
    <row r="11" spans="1:4">
      <c r="A11" s="52" t="s">
        <v>71</v>
      </c>
      <c r="B11" s="51">
        <f>B9*B10</f>
        <v>17493</v>
      </c>
    </row>
    <row r="12" spans="1:4">
      <c r="B12" s="3"/>
      <c r="D12" s="6"/>
    </row>
    <row r="13" spans="1:4">
      <c r="A13" s="53" t="s">
        <v>77</v>
      </c>
      <c r="B13" s="54" t="s">
        <v>95</v>
      </c>
      <c r="C13" s="55" t="s">
        <v>96</v>
      </c>
      <c r="D13" s="56" t="s">
        <v>98</v>
      </c>
    </row>
    <row r="14" spans="1:4" ht="4.5" customHeight="1">
      <c r="B14" s="24"/>
      <c r="C14" s="6"/>
      <c r="D14" s="23"/>
    </row>
    <row r="15" spans="1:4" ht="13.5" thickBot="1">
      <c r="A15" s="26" t="str">
        <f ca="1">listen!J106&amp;IF(listen!E42&lt;&gt;999,", "&amp;listen!F42,"")</f>
        <v>Overath, Kreis: Rheinisch-Bergischer Kr</v>
      </c>
      <c r="B15" s="60">
        <v>2013</v>
      </c>
      <c r="C15" s="61">
        <f ca="1">grafik!AJ6/100</f>
        <v>4.42</v>
      </c>
      <c r="D15" s="62">
        <f t="shared" ref="D15:D21" ca="1" si="0">$B$11*C15</f>
        <v>77319.06</v>
      </c>
    </row>
    <row r="16" spans="1:4" ht="13.5" thickBot="1">
      <c r="A16" s="58" t="str">
        <f ca="1">A15</f>
        <v>Overath, Kreis: Rheinisch-Bergischer Kr</v>
      </c>
      <c r="B16" s="63">
        <v>2014</v>
      </c>
      <c r="C16" s="64">
        <f ca="1">grafik!AK6/100</f>
        <v>4.42</v>
      </c>
      <c r="D16" s="28">
        <f t="shared" ca="1" si="0"/>
        <v>77319.06</v>
      </c>
    </row>
    <row r="17" spans="1:4">
      <c r="A17" s="65" t="str">
        <f ca="1">A15</f>
        <v>Overath, Kreis: Rheinisch-Bergischer Kr</v>
      </c>
      <c r="B17" s="66">
        <v>2015</v>
      </c>
      <c r="C17" s="67">
        <f ca="1">grafik!AL6/100</f>
        <v>4.6500000000000004</v>
      </c>
      <c r="D17" s="29">
        <f t="shared" ca="1" si="0"/>
        <v>81342.450000000012</v>
      </c>
    </row>
    <row r="18" spans="1:4" ht="4.5" customHeight="1">
      <c r="C18" s="4"/>
      <c r="D18" s="3"/>
    </row>
    <row r="19" spans="1:4" ht="13.5" thickBot="1">
      <c r="A19" s="26" t="str">
        <f ca="1">listen!J107&amp;IF(listen!E43&lt;&gt;999,", "&amp;listen!F43,"")</f>
        <v>Wettringen, Kreis: Steinfurt</v>
      </c>
      <c r="B19" s="60">
        <v>2013</v>
      </c>
      <c r="C19" s="61">
        <f ca="1">grafik!AJ5/100</f>
        <v>3.95</v>
      </c>
      <c r="D19" s="62">
        <f t="shared" ca="1" si="0"/>
        <v>69097.350000000006</v>
      </c>
    </row>
    <row r="20" spans="1:4" ht="13.5" thickBot="1">
      <c r="A20" s="58" t="str">
        <f ca="1">A19</f>
        <v>Wettringen, Kreis: Steinfurt</v>
      </c>
      <c r="B20" s="63">
        <v>2014</v>
      </c>
      <c r="C20" s="64">
        <f ca="1">grafik!AK5/100</f>
        <v>3.95</v>
      </c>
      <c r="D20" s="28">
        <f t="shared" ca="1" si="0"/>
        <v>69097.350000000006</v>
      </c>
    </row>
    <row r="21" spans="1:4">
      <c r="A21" s="65" t="str">
        <f ca="1">A19</f>
        <v>Wettringen, Kreis: Steinfurt</v>
      </c>
      <c r="B21" s="66">
        <v>2015</v>
      </c>
      <c r="C21" s="67">
        <f ca="1">grafik!AL5/100</f>
        <v>3.95</v>
      </c>
      <c r="D21" s="29">
        <f t="shared" ca="1" si="0"/>
        <v>69097.350000000006</v>
      </c>
    </row>
    <row r="23" spans="1:4">
      <c r="A23" t="s">
        <v>519</v>
      </c>
    </row>
    <row r="26" spans="1:4">
      <c r="A26" s="30" t="s">
        <v>101</v>
      </c>
    </row>
  </sheetData>
  <sheetProtection selectLockedCells="1" selectUnlockedCells="1"/>
  <phoneticPr fontId="0" type="noConversion"/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554"/>
  <sheetViews>
    <sheetView workbookViewId="0"/>
  </sheetViews>
  <sheetFormatPr baseColWidth="10" defaultRowHeight="12.75"/>
  <cols>
    <col min="1" max="1" width="2.85546875" bestFit="1" customWidth="1"/>
    <col min="2" max="2" width="18.85546875" bestFit="1" customWidth="1"/>
    <col min="3" max="3" width="5.7109375" customWidth="1"/>
    <col min="4" max="4" width="3" bestFit="1" customWidth="1"/>
    <col min="5" max="5" width="9.7109375" customWidth="1"/>
    <col min="6" max="6" width="26.85546875" bestFit="1" customWidth="1"/>
    <col min="7" max="7" width="5.7109375" customWidth="1"/>
    <col min="8" max="8" width="4.85546875" bestFit="1" customWidth="1"/>
    <col min="9" max="9" width="12" customWidth="1"/>
    <col min="10" max="10" width="14.28515625" customWidth="1"/>
    <col min="11" max="11" width="16.28515625" customWidth="1"/>
    <col min="12" max="12" width="14.28515625" customWidth="1"/>
    <col min="13" max="13" width="5.7109375" customWidth="1"/>
    <col min="14" max="14" width="17" customWidth="1"/>
    <col min="15" max="15" width="5" customWidth="1"/>
    <col min="16" max="16" width="25.28515625" bestFit="1" customWidth="1"/>
    <col min="17" max="20" width="5.42578125" customWidth="1"/>
  </cols>
  <sheetData>
    <row r="1" spans="1:20">
      <c r="A1" t="s">
        <v>74</v>
      </c>
      <c r="B1" t="s">
        <v>103</v>
      </c>
      <c r="D1" t="s">
        <v>74</v>
      </c>
      <c r="E1" t="s">
        <v>75</v>
      </c>
      <c r="F1" t="s">
        <v>76</v>
      </c>
      <c r="I1" t="s">
        <v>58</v>
      </c>
      <c r="K1" t="s">
        <v>104</v>
      </c>
      <c r="Q1" t="s">
        <v>58</v>
      </c>
      <c r="S1" t="s">
        <v>104</v>
      </c>
    </row>
    <row r="2" spans="1:20">
      <c r="A2">
        <v>1</v>
      </c>
      <c r="B2" t="s">
        <v>56</v>
      </c>
      <c r="D2">
        <v>1</v>
      </c>
      <c r="E2">
        <v>9999</v>
      </c>
      <c r="F2" t="s">
        <v>94</v>
      </c>
      <c r="H2" t="s">
        <v>74</v>
      </c>
      <c r="I2" t="s">
        <v>75</v>
      </c>
      <c r="J2" s="6" t="s">
        <v>77</v>
      </c>
      <c r="K2" t="s">
        <v>75</v>
      </c>
      <c r="L2" s="6" t="s">
        <v>77</v>
      </c>
      <c r="N2" s="6" t="s">
        <v>75</v>
      </c>
      <c r="O2" s="6" t="s">
        <v>78</v>
      </c>
      <c r="P2" s="6" t="s">
        <v>77</v>
      </c>
      <c r="Q2" s="6" t="s">
        <v>79</v>
      </c>
      <c r="R2" s="6" t="s">
        <v>80</v>
      </c>
      <c r="S2" s="6" t="s">
        <v>79</v>
      </c>
      <c r="T2" s="6" t="s">
        <v>80</v>
      </c>
    </row>
    <row r="3" spans="1:20">
      <c r="A3">
        <v>2</v>
      </c>
      <c r="B3" t="s">
        <v>57</v>
      </c>
      <c r="D3">
        <v>2</v>
      </c>
      <c r="E3" s="81">
        <v>5554</v>
      </c>
      <c r="F3" t="s">
        <v>22</v>
      </c>
      <c r="H3">
        <v>1</v>
      </c>
      <c r="I3">
        <f ca="1">IF(ISERROR(MATCH(H3,$R$3:$R$400,0)),"",OFFSET($N$2,MATCH(H3,$R$3:$R$400,0),0))</f>
        <v>5378004</v>
      </c>
      <c r="J3" t="str">
        <f ca="1">IF(COUNT(I3)=1,OFFSET($P$2,MATCH(H3,$R$3:$R$400,0),0),"")</f>
        <v>Berg.-Gladbach</v>
      </c>
      <c r="K3">
        <f ca="1">IF(ISERROR(MATCH(H3,$T$3:$T$400,0)),"",OFFSET($N$2,MATCH(H3,$T$3:$T$400,0),0))</f>
        <v>5566004</v>
      </c>
      <c r="L3" t="str">
        <f ca="1">IF(COUNT(K3)=1,OFFSET($P$2,MATCH(H3,$T$3:$T$400,0),0),"")</f>
        <v>Altenberge</v>
      </c>
      <c r="N3" s="82">
        <v>99995334002</v>
      </c>
      <c r="O3" t="s">
        <v>1</v>
      </c>
      <c r="P3" s="68" t="s">
        <v>322</v>
      </c>
      <c r="Q3" s="7" t="str">
        <f>IF(VALUE(LEFT(N3,4))=$E$42,ROW(N3),"")</f>
        <v/>
      </c>
      <c r="R3" s="7" t="str">
        <f>IF(COUNT(Q3)=1,RANK(Q3,$Q$3:$Q$400,1),"")</f>
        <v/>
      </c>
      <c r="S3" t="str">
        <f>IF(VALUE(LEFT(N3,4))=$E$43,ROW(N3),"")</f>
        <v/>
      </c>
      <c r="T3" t="str">
        <f>IF(COUNT(S3)=1,RANK(S3,$S$3:$S$400,1),"")</f>
        <v/>
      </c>
    </row>
    <row r="4" spans="1:20">
      <c r="D4">
        <v>3</v>
      </c>
      <c r="E4" s="81">
        <v>5558</v>
      </c>
      <c r="F4" t="s">
        <v>23</v>
      </c>
      <c r="H4">
        <v>2</v>
      </c>
      <c r="I4">
        <f t="shared" ref="I4:I67" ca="1" si="0">IF(ISERROR(MATCH(H4,$R$3:$R$400,0)),"",OFFSET($N$2,MATCH(H4,$R$3:$R$400,0),0))</f>
        <v>5378008</v>
      </c>
      <c r="J4" t="str">
        <f t="shared" ref="J4:J67" ca="1" si="1">IF(COUNT(I4)=1,OFFSET($P$2,MATCH(H4,$R$3:$R$400,0),0),"")</f>
        <v>Burscheid</v>
      </c>
      <c r="K4">
        <f t="shared" ref="K4:K67" ca="1" si="2">IF(ISERROR(MATCH(H4,$T$3:$T$400,0)),"",OFFSET($N$2,MATCH(H4,$T$3:$T$400,0),0))</f>
        <v>5566008</v>
      </c>
      <c r="L4" t="str">
        <f t="shared" ref="L4:L67" ca="1" si="3">IF(COUNT(K4)=1,OFFSET($P$2,MATCH(H4,$T$3:$T$400,0),0),"")</f>
        <v>Emsdetten</v>
      </c>
      <c r="N4" s="82">
        <v>5554004</v>
      </c>
      <c r="O4" t="s">
        <v>3</v>
      </c>
      <c r="P4" s="68" t="s">
        <v>422</v>
      </c>
      <c r="Q4" s="7" t="str">
        <f t="shared" ref="Q4:Q67" si="4">IF(VALUE(LEFT(N4,4))=$E$42,ROW(N4),"")</f>
        <v/>
      </c>
      <c r="R4" s="7" t="str">
        <f t="shared" ref="R4:R67" si="5">IF(COUNT(Q4)=1,RANK(Q4,$Q$3:$Q$400,1),"")</f>
        <v/>
      </c>
      <c r="S4" t="str">
        <f t="shared" ref="S4:S67" si="6">IF(VALUE(LEFT(N4,4))=$E$43,ROW(N4),"")</f>
        <v/>
      </c>
      <c r="T4" t="str">
        <f t="shared" ref="T4:T67" si="7">IF(COUNT(S4)=1,RANK(S4,$S$3:$S$400,1),"")</f>
        <v/>
      </c>
    </row>
    <row r="5" spans="1:20">
      <c r="A5">
        <v>2</v>
      </c>
      <c r="B5" t="str">
        <f>LOOKUP(A5,A2:A3,B2:B3)</f>
        <v>Kapitalgesellschaft</v>
      </c>
      <c r="D5">
        <v>4</v>
      </c>
      <c r="E5" s="81">
        <v>5358</v>
      </c>
      <c r="F5" t="s">
        <v>24</v>
      </c>
      <c r="H5">
        <v>3</v>
      </c>
      <c r="I5">
        <f t="shared" ca="1" si="0"/>
        <v>5378012</v>
      </c>
      <c r="J5" t="str">
        <f t="shared" ca="1" si="1"/>
        <v>Kürten</v>
      </c>
      <c r="K5">
        <f t="shared" ca="1" si="2"/>
        <v>5566012</v>
      </c>
      <c r="L5" t="str">
        <f t="shared" ca="1" si="3"/>
        <v>Greven</v>
      </c>
      <c r="N5" s="82">
        <v>5570004</v>
      </c>
      <c r="O5" t="s">
        <v>3</v>
      </c>
      <c r="P5" s="68" t="s">
        <v>480</v>
      </c>
      <c r="Q5" s="7" t="str">
        <f t="shared" si="4"/>
        <v/>
      </c>
      <c r="R5" s="7" t="str">
        <f t="shared" si="5"/>
        <v/>
      </c>
      <c r="S5" t="str">
        <f t="shared" si="6"/>
        <v/>
      </c>
      <c r="T5" t="str">
        <f t="shared" si="7"/>
        <v/>
      </c>
    </row>
    <row r="6" spans="1:20">
      <c r="D6">
        <v>5</v>
      </c>
      <c r="E6" s="81">
        <v>5954</v>
      </c>
      <c r="F6" t="s">
        <v>25</v>
      </c>
      <c r="H6">
        <v>4</v>
      </c>
      <c r="I6">
        <f t="shared" ca="1" si="0"/>
        <v>5378016</v>
      </c>
      <c r="J6" t="str">
        <f t="shared" ca="1" si="1"/>
        <v>Leichlingen</v>
      </c>
      <c r="K6">
        <f t="shared" ca="1" si="2"/>
        <v>5566020</v>
      </c>
      <c r="L6" t="str">
        <f t="shared" ca="1" si="3"/>
        <v>Hopsten</v>
      </c>
      <c r="N6" s="82">
        <v>5358004</v>
      </c>
      <c r="O6" t="s">
        <v>1</v>
      </c>
      <c r="P6" s="68" t="s">
        <v>335</v>
      </c>
      <c r="Q6" s="7" t="str">
        <f t="shared" si="4"/>
        <v/>
      </c>
      <c r="R6" s="7" t="str">
        <f t="shared" si="5"/>
        <v/>
      </c>
      <c r="S6" t="str">
        <f t="shared" si="6"/>
        <v/>
      </c>
      <c r="T6" t="str">
        <f t="shared" si="7"/>
        <v/>
      </c>
    </row>
    <row r="7" spans="1:20">
      <c r="D7">
        <v>6</v>
      </c>
      <c r="E7" s="81">
        <v>5366</v>
      </c>
      <c r="F7" t="s">
        <v>26</v>
      </c>
      <c r="H7">
        <v>5</v>
      </c>
      <c r="I7">
        <f t="shared" ca="1" si="0"/>
        <v>5378020</v>
      </c>
      <c r="J7" t="str">
        <f t="shared" ca="1" si="1"/>
        <v>Odenthal</v>
      </c>
      <c r="K7">
        <f t="shared" ca="1" si="2"/>
        <v>5566016</v>
      </c>
      <c r="L7" t="str">
        <f t="shared" ca="1" si="3"/>
        <v>Hörstel</v>
      </c>
      <c r="N7" s="82">
        <v>5382004</v>
      </c>
      <c r="O7" s="77" t="s">
        <v>2</v>
      </c>
      <c r="P7" s="68" t="s">
        <v>400</v>
      </c>
      <c r="Q7" s="7" t="str">
        <f t="shared" si="4"/>
        <v/>
      </c>
      <c r="R7" s="7" t="str">
        <f t="shared" si="5"/>
        <v/>
      </c>
      <c r="S7" t="str">
        <f t="shared" si="6"/>
        <v/>
      </c>
      <c r="T7" t="str">
        <f t="shared" si="7"/>
        <v/>
      </c>
    </row>
    <row r="8" spans="1:20">
      <c r="D8">
        <v>7</v>
      </c>
      <c r="E8" s="81">
        <v>5754</v>
      </c>
      <c r="F8" t="s">
        <v>27</v>
      </c>
      <c r="H8">
        <v>6</v>
      </c>
      <c r="I8">
        <f t="shared" ca="1" si="0"/>
        <v>5378024</v>
      </c>
      <c r="J8" t="str">
        <f t="shared" ca="1" si="1"/>
        <v>Overath</v>
      </c>
      <c r="K8">
        <f t="shared" ca="1" si="2"/>
        <v>5566024</v>
      </c>
      <c r="L8" t="str">
        <f t="shared" ca="1" si="3"/>
        <v>Horstmar</v>
      </c>
      <c r="N8" s="82">
        <v>5170004</v>
      </c>
      <c r="O8" s="77" t="s">
        <v>6</v>
      </c>
      <c r="P8" s="68" t="s">
        <v>309</v>
      </c>
      <c r="Q8" s="7" t="str">
        <f t="shared" si="4"/>
        <v/>
      </c>
      <c r="R8" s="7" t="str">
        <f t="shared" si="5"/>
        <v/>
      </c>
      <c r="S8" t="str">
        <f t="shared" si="6"/>
        <v/>
      </c>
      <c r="T8" t="str">
        <f t="shared" si="7"/>
        <v/>
      </c>
    </row>
    <row r="9" spans="1:20">
      <c r="D9">
        <v>8</v>
      </c>
      <c r="E9" s="81">
        <v>5370</v>
      </c>
      <c r="F9" t="s">
        <v>28</v>
      </c>
      <c r="H9">
        <v>7</v>
      </c>
      <c r="I9">
        <f t="shared" ca="1" si="0"/>
        <v>5378028</v>
      </c>
      <c r="J9" t="str">
        <f t="shared" ca="1" si="1"/>
        <v>Rösrath</v>
      </c>
      <c r="K9">
        <f t="shared" ca="1" si="2"/>
        <v>5566028</v>
      </c>
      <c r="L9" t="str">
        <f t="shared" ca="1" si="3"/>
        <v>Ibbenbüren</v>
      </c>
      <c r="N9" s="82">
        <v>5334004</v>
      </c>
      <c r="O9" t="s">
        <v>1</v>
      </c>
      <c r="P9" s="68" t="s">
        <v>326</v>
      </c>
      <c r="Q9" s="7" t="str">
        <f t="shared" si="4"/>
        <v/>
      </c>
      <c r="R9" s="7" t="str">
        <f t="shared" si="5"/>
        <v/>
      </c>
      <c r="S9" t="str">
        <f t="shared" si="6"/>
        <v/>
      </c>
      <c r="T9" t="str">
        <f t="shared" si="7"/>
        <v/>
      </c>
    </row>
    <row r="10" spans="1:20">
      <c r="D10">
        <v>9</v>
      </c>
      <c r="E10" s="81">
        <v>5758</v>
      </c>
      <c r="F10" t="s">
        <v>29</v>
      </c>
      <c r="H10">
        <v>8</v>
      </c>
      <c r="I10">
        <f t="shared" ca="1" si="0"/>
        <v>5378032</v>
      </c>
      <c r="J10" t="str">
        <f t="shared" ca="1" si="1"/>
        <v>Wermelskirchen</v>
      </c>
      <c r="K10">
        <f t="shared" ca="1" si="2"/>
        <v>5566032</v>
      </c>
      <c r="L10" t="str">
        <f t="shared" ca="1" si="3"/>
        <v>Ladbergen</v>
      </c>
      <c r="N10" s="82">
        <v>5962004</v>
      </c>
      <c r="O10" s="77" t="s">
        <v>19</v>
      </c>
      <c r="P10" s="68" t="s">
        <v>134</v>
      </c>
      <c r="Q10" s="7" t="str">
        <f t="shared" si="4"/>
        <v/>
      </c>
      <c r="R10" s="7" t="str">
        <f t="shared" si="5"/>
        <v/>
      </c>
      <c r="S10" t="str">
        <f t="shared" si="6"/>
        <v/>
      </c>
      <c r="T10" t="str">
        <f t="shared" si="7"/>
        <v/>
      </c>
    </row>
    <row r="11" spans="1:20">
      <c r="D11">
        <v>10</v>
      </c>
      <c r="E11" s="81">
        <v>5958</v>
      </c>
      <c r="F11" t="s">
        <v>30</v>
      </c>
      <c r="H11">
        <v>9</v>
      </c>
      <c r="I11" t="str">
        <f t="shared" ca="1" si="0"/>
        <v/>
      </c>
      <c r="J11" t="str">
        <f t="shared" ca="1" si="1"/>
        <v/>
      </c>
      <c r="K11">
        <f t="shared" ca="1" si="2"/>
        <v>5566036</v>
      </c>
      <c r="L11" t="str">
        <f t="shared" ca="1" si="3"/>
        <v>Laer</v>
      </c>
      <c r="N11" s="82">
        <v>5774004</v>
      </c>
      <c r="O11" t="s">
        <v>10</v>
      </c>
      <c r="P11" s="68" t="s">
        <v>249</v>
      </c>
      <c r="Q11" s="7" t="str">
        <f t="shared" si="4"/>
        <v/>
      </c>
      <c r="R11" s="7" t="str">
        <f t="shared" si="5"/>
        <v/>
      </c>
      <c r="S11" t="str">
        <f t="shared" si="6"/>
        <v/>
      </c>
      <c r="T11" t="str">
        <f t="shared" si="7"/>
        <v/>
      </c>
    </row>
    <row r="12" spans="1:20">
      <c r="D12">
        <v>11</v>
      </c>
      <c r="E12" s="81">
        <v>5762</v>
      </c>
      <c r="F12" t="s">
        <v>31</v>
      </c>
      <c r="H12">
        <v>10</v>
      </c>
      <c r="I12" t="str">
        <f t="shared" ca="1" si="0"/>
        <v/>
      </c>
      <c r="J12" t="str">
        <f t="shared" ca="1" si="1"/>
        <v/>
      </c>
      <c r="K12">
        <f t="shared" ca="1" si="2"/>
        <v>5566040</v>
      </c>
      <c r="L12" t="str">
        <f t="shared" ca="1" si="3"/>
        <v>Lengerich</v>
      </c>
      <c r="N12" s="82">
        <v>5566004</v>
      </c>
      <c r="O12" t="s">
        <v>3</v>
      </c>
      <c r="P12" s="68" t="s">
        <v>458</v>
      </c>
      <c r="Q12" s="7" t="str">
        <f t="shared" si="4"/>
        <v/>
      </c>
      <c r="R12" s="7" t="str">
        <f t="shared" si="5"/>
        <v/>
      </c>
      <c r="S12">
        <f t="shared" si="6"/>
        <v>12</v>
      </c>
      <c r="T12">
        <f t="shared" si="7"/>
        <v>1</v>
      </c>
    </row>
    <row r="13" spans="1:20">
      <c r="D13">
        <v>12</v>
      </c>
      <c r="E13" s="81">
        <v>5154</v>
      </c>
      <c r="F13" t="s">
        <v>32</v>
      </c>
      <c r="H13">
        <v>11</v>
      </c>
      <c r="I13" t="str">
        <f t="shared" ca="1" si="0"/>
        <v/>
      </c>
      <c r="J13" t="str">
        <f t="shared" ca="1" si="1"/>
        <v/>
      </c>
      <c r="K13">
        <f t="shared" ca="1" si="2"/>
        <v>5566044</v>
      </c>
      <c r="L13" t="str">
        <f t="shared" ca="1" si="3"/>
        <v>Lienen</v>
      </c>
      <c r="N13" s="82">
        <v>5974004</v>
      </c>
      <c r="O13" s="77" t="s">
        <v>9</v>
      </c>
      <c r="P13" s="68" t="s">
        <v>167</v>
      </c>
      <c r="Q13" s="7" t="str">
        <f t="shared" si="4"/>
        <v/>
      </c>
      <c r="R13" s="7" t="str">
        <f t="shared" si="5"/>
        <v/>
      </c>
      <c r="S13" t="str">
        <f t="shared" si="6"/>
        <v/>
      </c>
      <c r="T13" t="str">
        <f t="shared" si="7"/>
        <v/>
      </c>
    </row>
    <row r="14" spans="1:20">
      <c r="D14">
        <v>13</v>
      </c>
      <c r="E14" s="81">
        <v>5766</v>
      </c>
      <c r="F14" t="s">
        <v>33</v>
      </c>
      <c r="H14">
        <v>12</v>
      </c>
      <c r="I14" t="str">
        <f t="shared" ca="1" si="0"/>
        <v/>
      </c>
      <c r="J14" t="str">
        <f t="shared" ca="1" si="1"/>
        <v/>
      </c>
      <c r="K14">
        <f t="shared" ca="1" si="2"/>
        <v>5566048</v>
      </c>
      <c r="L14" t="str">
        <f t="shared" ca="1" si="3"/>
        <v>Lotte</v>
      </c>
      <c r="N14" s="82">
        <v>5958004</v>
      </c>
      <c r="O14" s="77" t="s">
        <v>9</v>
      </c>
      <c r="P14" s="68" t="s">
        <v>122</v>
      </c>
      <c r="Q14" s="7" t="str">
        <f t="shared" si="4"/>
        <v/>
      </c>
      <c r="R14" s="7" t="str">
        <f t="shared" si="5"/>
        <v/>
      </c>
      <c r="S14" t="str">
        <f t="shared" si="6"/>
        <v/>
      </c>
      <c r="T14" t="str">
        <f t="shared" si="7"/>
        <v/>
      </c>
    </row>
    <row r="15" spans="1:20">
      <c r="D15">
        <v>14</v>
      </c>
      <c r="E15" s="81">
        <v>5962</v>
      </c>
      <c r="F15" t="s">
        <v>34</v>
      </c>
      <c r="H15">
        <v>13</v>
      </c>
      <c r="I15" t="str">
        <f t="shared" ca="1" si="0"/>
        <v/>
      </c>
      <c r="J15" t="str">
        <f t="shared" ca="1" si="1"/>
        <v/>
      </c>
      <c r="K15">
        <f t="shared" ca="1" si="2"/>
        <v>5566052</v>
      </c>
      <c r="L15" t="str">
        <f t="shared" ca="1" si="3"/>
        <v>Metelen</v>
      </c>
      <c r="N15" s="82">
        <v>5558004</v>
      </c>
      <c r="O15" t="s">
        <v>3</v>
      </c>
      <c r="P15" s="68" t="s">
        <v>438</v>
      </c>
      <c r="Q15" s="7" t="str">
        <f t="shared" si="4"/>
        <v/>
      </c>
      <c r="R15" s="7" t="str">
        <f t="shared" si="5"/>
        <v/>
      </c>
      <c r="S15" t="str">
        <f t="shared" si="6"/>
        <v/>
      </c>
      <c r="T15" t="str">
        <f t="shared" si="7"/>
        <v/>
      </c>
    </row>
    <row r="16" spans="1:20">
      <c r="D16">
        <v>15</v>
      </c>
      <c r="E16" s="81">
        <v>5158</v>
      </c>
      <c r="F16" t="s">
        <v>35</v>
      </c>
      <c r="H16">
        <v>14</v>
      </c>
      <c r="I16" t="str">
        <f t="shared" ca="1" si="0"/>
        <v/>
      </c>
      <c r="J16" t="str">
        <f t="shared" ca="1" si="1"/>
        <v/>
      </c>
      <c r="K16">
        <f t="shared" ca="1" si="2"/>
        <v>5566056</v>
      </c>
      <c r="L16" t="str">
        <f t="shared" ca="1" si="3"/>
        <v>Mettingen</v>
      </c>
      <c r="N16" s="82">
        <v>5966004</v>
      </c>
      <c r="O16" t="s">
        <v>21</v>
      </c>
      <c r="P16" s="68" t="s">
        <v>149</v>
      </c>
      <c r="Q16" s="7" t="str">
        <f t="shared" si="4"/>
        <v/>
      </c>
      <c r="R16" s="7" t="str">
        <f t="shared" si="5"/>
        <v/>
      </c>
      <c r="S16" t="str">
        <f t="shared" si="6"/>
        <v/>
      </c>
      <c r="T16" t="str">
        <f t="shared" si="7"/>
        <v/>
      </c>
    </row>
    <row r="17" spans="4:20">
      <c r="D17">
        <v>16</v>
      </c>
      <c r="E17" s="81">
        <v>5770</v>
      </c>
      <c r="F17" t="s">
        <v>36</v>
      </c>
      <c r="H17">
        <v>15</v>
      </c>
      <c r="I17" t="str">
        <f t="shared" ca="1" si="0"/>
        <v/>
      </c>
      <c r="J17" t="str">
        <f t="shared" ca="1" si="1"/>
        <v/>
      </c>
      <c r="K17">
        <f t="shared" ca="1" si="2"/>
        <v>5566060</v>
      </c>
      <c r="L17" t="str">
        <f t="shared" ca="1" si="3"/>
        <v>Neuenkirchen</v>
      </c>
      <c r="N17" s="82">
        <v>5766004</v>
      </c>
      <c r="O17" s="77" t="s">
        <v>11</v>
      </c>
      <c r="P17" s="68" t="s">
        <v>224</v>
      </c>
      <c r="Q17" s="7" t="str">
        <f t="shared" si="4"/>
        <v/>
      </c>
      <c r="R17" s="7" t="str">
        <f t="shared" si="5"/>
        <v/>
      </c>
      <c r="S17" t="str">
        <f t="shared" si="6"/>
        <v/>
      </c>
      <c r="T17" t="str">
        <f t="shared" si="7"/>
        <v/>
      </c>
    </row>
    <row r="18" spans="4:20">
      <c r="D18">
        <v>17</v>
      </c>
      <c r="E18" s="81">
        <v>5374</v>
      </c>
      <c r="F18" t="s">
        <v>37</v>
      </c>
      <c r="H18">
        <v>16</v>
      </c>
      <c r="I18" t="str">
        <f t="shared" ca="1" si="0"/>
        <v/>
      </c>
      <c r="J18" t="str">
        <f t="shared" ca="1" si="1"/>
        <v/>
      </c>
      <c r="K18">
        <f t="shared" ca="1" si="2"/>
        <v>5566064</v>
      </c>
      <c r="L18" t="str">
        <f t="shared" ca="1" si="3"/>
        <v>Nordwalde</v>
      </c>
      <c r="N18" s="82">
        <v>5970004</v>
      </c>
      <c r="O18" t="s">
        <v>21</v>
      </c>
      <c r="P18" s="68" t="s">
        <v>156</v>
      </c>
      <c r="Q18" s="7" t="str">
        <f t="shared" si="4"/>
        <v/>
      </c>
      <c r="R18" s="7" t="str">
        <f t="shared" si="5"/>
        <v/>
      </c>
      <c r="S18" t="str">
        <f t="shared" si="6"/>
        <v/>
      </c>
      <c r="T18" t="str">
        <f t="shared" si="7"/>
        <v/>
      </c>
    </row>
    <row r="19" spans="4:20">
      <c r="D19">
        <v>18</v>
      </c>
      <c r="E19" s="81">
        <v>5966</v>
      </c>
      <c r="F19" t="s">
        <v>38</v>
      </c>
      <c r="H19">
        <v>17</v>
      </c>
      <c r="I19" t="str">
        <f t="shared" ca="1" si="0"/>
        <v/>
      </c>
      <c r="J19" t="str">
        <f t="shared" ca="1" si="1"/>
        <v/>
      </c>
      <c r="K19">
        <f t="shared" ca="1" si="2"/>
        <v>5566068</v>
      </c>
      <c r="L19" t="str">
        <f t="shared" ca="1" si="3"/>
        <v>Ochtrup</v>
      </c>
      <c r="N19" s="82">
        <v>5762004</v>
      </c>
      <c r="O19" t="s">
        <v>10</v>
      </c>
      <c r="P19" s="68" t="s">
        <v>214</v>
      </c>
      <c r="Q19" s="7" t="str">
        <f t="shared" si="4"/>
        <v/>
      </c>
      <c r="R19" s="7" t="str">
        <f t="shared" si="5"/>
        <v/>
      </c>
      <c r="S19" t="str">
        <f t="shared" si="6"/>
        <v/>
      </c>
      <c r="T19" t="str">
        <f t="shared" si="7"/>
        <v/>
      </c>
    </row>
    <row r="20" spans="4:20">
      <c r="D20">
        <v>19</v>
      </c>
      <c r="E20" s="81">
        <v>5774</v>
      </c>
      <c r="F20" t="s">
        <v>39</v>
      </c>
      <c r="H20">
        <v>18</v>
      </c>
      <c r="I20" t="str">
        <f t="shared" ca="1" si="0"/>
        <v/>
      </c>
      <c r="J20" t="str">
        <f t="shared" ca="1" si="1"/>
        <v/>
      </c>
      <c r="K20">
        <f t="shared" ca="1" si="2"/>
        <v>5566072</v>
      </c>
      <c r="L20" t="str">
        <f t="shared" ca="1" si="3"/>
        <v>Recke</v>
      </c>
      <c r="N20" s="82">
        <v>5382008</v>
      </c>
      <c r="O20" t="s">
        <v>2</v>
      </c>
      <c r="P20" s="68" t="s">
        <v>401</v>
      </c>
      <c r="Q20" s="7" t="str">
        <f t="shared" si="4"/>
        <v/>
      </c>
      <c r="R20" s="7" t="str">
        <f t="shared" si="5"/>
        <v/>
      </c>
      <c r="S20" t="str">
        <f t="shared" si="6"/>
        <v/>
      </c>
      <c r="T20" t="str">
        <f t="shared" si="7"/>
        <v/>
      </c>
    </row>
    <row r="21" spans="4:20">
      <c r="D21">
        <v>20</v>
      </c>
      <c r="E21" s="81">
        <v>5562</v>
      </c>
      <c r="F21" t="s">
        <v>40</v>
      </c>
      <c r="H21">
        <v>19</v>
      </c>
      <c r="I21" t="str">
        <f t="shared" ca="1" si="0"/>
        <v/>
      </c>
      <c r="J21" t="str">
        <f t="shared" ca="1" si="1"/>
        <v/>
      </c>
      <c r="K21">
        <f t="shared" ca="1" si="2"/>
        <v>5566076</v>
      </c>
      <c r="L21" t="str">
        <f t="shared" ca="1" si="3"/>
        <v>Rheine</v>
      </c>
      <c r="N21" s="82">
        <v>5970008</v>
      </c>
      <c r="O21" t="s">
        <v>21</v>
      </c>
      <c r="P21" s="68" t="s">
        <v>157</v>
      </c>
      <c r="Q21" s="7" t="str">
        <f t="shared" si="4"/>
        <v/>
      </c>
      <c r="R21" s="7" t="str">
        <f t="shared" si="5"/>
        <v/>
      </c>
      <c r="S21" t="str">
        <f t="shared" si="6"/>
        <v/>
      </c>
      <c r="T21" t="str">
        <f t="shared" si="7"/>
        <v/>
      </c>
    </row>
    <row r="22" spans="4:20">
      <c r="D22">
        <v>21</v>
      </c>
      <c r="E22" s="81">
        <v>5362</v>
      </c>
      <c r="F22" t="s">
        <v>41</v>
      </c>
      <c r="H22">
        <v>20</v>
      </c>
      <c r="I22" t="str">
        <f t="shared" ca="1" si="0"/>
        <v/>
      </c>
      <c r="J22" t="str">
        <f t="shared" ca="1" si="1"/>
        <v/>
      </c>
      <c r="K22">
        <f t="shared" ca="1" si="2"/>
        <v>5566080</v>
      </c>
      <c r="L22" t="str">
        <f t="shared" ca="1" si="3"/>
        <v>Saerbeck</v>
      </c>
      <c r="N22" s="82">
        <v>5774008</v>
      </c>
      <c r="O22" t="s">
        <v>10</v>
      </c>
      <c r="P22" s="68" t="s">
        <v>250</v>
      </c>
      <c r="Q22" s="7" t="str">
        <f t="shared" si="4"/>
        <v/>
      </c>
      <c r="R22" s="7" t="str">
        <f t="shared" si="5"/>
        <v/>
      </c>
      <c r="S22" t="str">
        <f t="shared" si="6"/>
        <v/>
      </c>
      <c r="T22" t="str">
        <f t="shared" si="7"/>
        <v/>
      </c>
    </row>
    <row r="23" spans="4:20">
      <c r="D23">
        <v>22</v>
      </c>
      <c r="E23" s="81">
        <v>5378</v>
      </c>
      <c r="F23" t="s">
        <v>42</v>
      </c>
      <c r="H23">
        <v>21</v>
      </c>
      <c r="I23" t="str">
        <f t="shared" ca="1" si="0"/>
        <v/>
      </c>
      <c r="J23" t="str">
        <f t="shared" ca="1" si="1"/>
        <v/>
      </c>
      <c r="K23">
        <f t="shared" ca="1" si="2"/>
        <v>5566084</v>
      </c>
      <c r="L23" t="str">
        <f t="shared" ca="1" si="3"/>
        <v>Steinfurt</v>
      </c>
      <c r="N23" s="82">
        <v>5366004</v>
      </c>
      <c r="O23" t="s">
        <v>1</v>
      </c>
      <c r="P23" s="68" t="s">
        <v>359</v>
      </c>
      <c r="Q23" s="7" t="str">
        <f t="shared" si="4"/>
        <v/>
      </c>
      <c r="R23" s="7" t="str">
        <f t="shared" si="5"/>
        <v/>
      </c>
      <c r="S23" t="str">
        <f t="shared" si="6"/>
        <v/>
      </c>
      <c r="T23" t="str">
        <f t="shared" si="7"/>
        <v/>
      </c>
    </row>
    <row r="24" spans="4:20">
      <c r="D24">
        <v>23</v>
      </c>
      <c r="E24" s="81">
        <v>5162</v>
      </c>
      <c r="F24" t="s">
        <v>43</v>
      </c>
      <c r="H24">
        <v>22</v>
      </c>
      <c r="I24" t="str">
        <f t="shared" ca="1" si="0"/>
        <v/>
      </c>
      <c r="J24" t="str">
        <f t="shared" ca="1" si="1"/>
        <v/>
      </c>
      <c r="K24">
        <f t="shared" ca="1" si="2"/>
        <v>5566088</v>
      </c>
      <c r="L24" t="str">
        <f t="shared" ca="1" si="3"/>
        <v>Tecklenburg</v>
      </c>
      <c r="N24" s="82">
        <v>5770004</v>
      </c>
      <c r="O24" t="s">
        <v>10</v>
      </c>
      <c r="P24" s="68" t="s">
        <v>238</v>
      </c>
      <c r="Q24" s="7" t="str">
        <f t="shared" si="4"/>
        <v/>
      </c>
      <c r="R24" s="7" t="str">
        <f t="shared" si="5"/>
        <v/>
      </c>
      <c r="S24" t="str">
        <f t="shared" si="6"/>
        <v/>
      </c>
      <c r="T24" t="str">
        <f t="shared" si="7"/>
        <v/>
      </c>
    </row>
    <row r="25" spans="4:20">
      <c r="D25">
        <v>24</v>
      </c>
      <c r="E25" s="81">
        <v>5382</v>
      </c>
      <c r="F25" t="s">
        <v>44</v>
      </c>
      <c r="H25">
        <v>23</v>
      </c>
      <c r="I25" t="str">
        <f t="shared" ca="1" si="0"/>
        <v/>
      </c>
      <c r="J25" t="str">
        <f t="shared" ca="1" si="1"/>
        <v/>
      </c>
      <c r="K25">
        <f t="shared" ca="1" si="2"/>
        <v>5566092</v>
      </c>
      <c r="L25" t="str">
        <f t="shared" ca="1" si="3"/>
        <v>Westerkappeln</v>
      </c>
      <c r="N25" s="82">
        <v>5766008</v>
      </c>
      <c r="O25" t="s">
        <v>11</v>
      </c>
      <c r="P25" s="68" t="s">
        <v>225</v>
      </c>
      <c r="Q25" s="7" t="str">
        <f t="shared" si="4"/>
        <v/>
      </c>
      <c r="R25" s="7" t="str">
        <f t="shared" si="5"/>
        <v/>
      </c>
      <c r="S25" t="str">
        <f t="shared" si="6"/>
        <v/>
      </c>
      <c r="T25" t="str">
        <f t="shared" si="7"/>
        <v/>
      </c>
    </row>
    <row r="26" spans="4:20">
      <c r="D26">
        <v>25</v>
      </c>
      <c r="E26" s="81">
        <v>5970</v>
      </c>
      <c r="F26" t="s">
        <v>45</v>
      </c>
      <c r="H26">
        <v>24</v>
      </c>
      <c r="I26" t="str">
        <f t="shared" ca="1" si="0"/>
        <v/>
      </c>
      <c r="J26" t="str">
        <f t="shared" ca="1" si="1"/>
        <v/>
      </c>
      <c r="K26">
        <f t="shared" ca="1" si="2"/>
        <v>5566096</v>
      </c>
      <c r="L26" t="str">
        <f t="shared" ca="1" si="3"/>
        <v>Wettringen</v>
      </c>
      <c r="N26" s="82">
        <v>5974008</v>
      </c>
      <c r="O26" t="s">
        <v>9</v>
      </c>
      <c r="P26" s="68" t="s">
        <v>168</v>
      </c>
      <c r="Q26" s="7" t="str">
        <f t="shared" si="4"/>
        <v/>
      </c>
      <c r="R26" s="7" t="str">
        <f t="shared" si="5"/>
        <v/>
      </c>
      <c r="S26" t="str">
        <f t="shared" si="6"/>
        <v/>
      </c>
      <c r="T26" t="str">
        <f t="shared" si="7"/>
        <v/>
      </c>
    </row>
    <row r="27" spans="4:20">
      <c r="D27">
        <v>26</v>
      </c>
      <c r="E27" s="81">
        <v>5974</v>
      </c>
      <c r="F27" t="s">
        <v>46</v>
      </c>
      <c r="H27">
        <v>25</v>
      </c>
      <c r="I27" t="str">
        <f t="shared" ca="1" si="0"/>
        <v/>
      </c>
      <c r="J27" t="str">
        <f t="shared" ca="1" si="1"/>
        <v/>
      </c>
      <c r="K27" t="str">
        <f t="shared" ca="1" si="2"/>
        <v/>
      </c>
      <c r="L27" t="str">
        <f t="shared" ca="1" si="3"/>
        <v/>
      </c>
      <c r="N27" s="82">
        <v>5774012</v>
      </c>
      <c r="O27" t="s">
        <v>10</v>
      </c>
      <c r="P27" s="68" t="s">
        <v>251</v>
      </c>
      <c r="Q27" s="7" t="str">
        <f t="shared" si="4"/>
        <v/>
      </c>
      <c r="R27" s="7" t="str">
        <f t="shared" si="5"/>
        <v/>
      </c>
      <c r="S27" t="str">
        <f t="shared" si="6"/>
        <v/>
      </c>
      <c r="T27" t="str">
        <f t="shared" si="7"/>
        <v/>
      </c>
    </row>
    <row r="28" spans="4:20">
      <c r="D28">
        <v>27</v>
      </c>
      <c r="E28" s="81">
        <v>5566</v>
      </c>
      <c r="F28" t="s">
        <v>47</v>
      </c>
      <c r="H28">
        <v>26</v>
      </c>
      <c r="I28" t="str">
        <f t="shared" ca="1" si="0"/>
        <v/>
      </c>
      <c r="J28" t="str">
        <f t="shared" ca="1" si="1"/>
        <v/>
      </c>
      <c r="K28" t="str">
        <f t="shared" ca="1" si="2"/>
        <v/>
      </c>
      <c r="L28" t="str">
        <f t="shared" ca="1" si="3"/>
        <v/>
      </c>
      <c r="N28" s="82">
        <v>5334008</v>
      </c>
      <c r="O28" t="s">
        <v>1</v>
      </c>
      <c r="P28" s="68" t="s">
        <v>327</v>
      </c>
      <c r="Q28" s="7" t="str">
        <f t="shared" si="4"/>
        <v/>
      </c>
      <c r="R28" s="7" t="str">
        <f t="shared" si="5"/>
        <v/>
      </c>
      <c r="S28" t="str">
        <f t="shared" si="6"/>
        <v/>
      </c>
      <c r="T28" t="str">
        <f t="shared" si="7"/>
        <v/>
      </c>
    </row>
    <row r="29" spans="4:20">
      <c r="D29">
        <v>28</v>
      </c>
      <c r="E29" s="81">
        <v>5978</v>
      </c>
      <c r="F29" t="s">
        <v>48</v>
      </c>
      <c r="H29">
        <v>27</v>
      </c>
      <c r="I29" t="str">
        <f t="shared" ca="1" si="0"/>
        <v/>
      </c>
      <c r="J29" t="str">
        <f t="shared" ca="1" si="1"/>
        <v/>
      </c>
      <c r="K29" t="str">
        <f t="shared" ca="1" si="2"/>
        <v/>
      </c>
      <c r="L29" t="str">
        <f t="shared" ca="1" si="3"/>
        <v/>
      </c>
      <c r="N29" s="82">
        <v>5962008</v>
      </c>
      <c r="O29" t="s">
        <v>19</v>
      </c>
      <c r="P29" s="68" t="s">
        <v>135</v>
      </c>
      <c r="Q29" s="7" t="str">
        <f t="shared" si="4"/>
        <v/>
      </c>
      <c r="R29" s="7" t="str">
        <f t="shared" si="5"/>
        <v/>
      </c>
      <c r="S29" t="str">
        <f t="shared" si="6"/>
        <v/>
      </c>
      <c r="T29" t="str">
        <f t="shared" si="7"/>
        <v/>
      </c>
    </row>
    <row r="30" spans="4:20">
      <c r="D30">
        <v>29</v>
      </c>
      <c r="E30" s="81">
        <v>5166</v>
      </c>
      <c r="F30" t="s">
        <v>49</v>
      </c>
      <c r="H30">
        <v>28</v>
      </c>
      <c r="I30" t="str">
        <f t="shared" ca="1" si="0"/>
        <v/>
      </c>
      <c r="J30" t="str">
        <f t="shared" ca="1" si="1"/>
        <v/>
      </c>
      <c r="K30" t="str">
        <f t="shared" ca="1" si="2"/>
        <v/>
      </c>
      <c r="L30" t="str">
        <f t="shared" ca="1" si="3"/>
        <v/>
      </c>
      <c r="N30" s="82">
        <v>5766012</v>
      </c>
      <c r="O30" t="s">
        <v>11</v>
      </c>
      <c r="P30" s="68" t="s">
        <v>226</v>
      </c>
      <c r="Q30" s="7" t="str">
        <f t="shared" si="4"/>
        <v/>
      </c>
      <c r="R30" s="7" t="str">
        <f t="shared" si="5"/>
        <v/>
      </c>
      <c r="S30" t="str">
        <f t="shared" si="6"/>
        <v/>
      </c>
      <c r="T30" t="str">
        <f t="shared" si="7"/>
        <v/>
      </c>
    </row>
    <row r="31" spans="4:20">
      <c r="D31">
        <v>30</v>
      </c>
      <c r="E31" s="81">
        <v>5570</v>
      </c>
      <c r="F31" t="s">
        <v>50</v>
      </c>
      <c r="H31">
        <v>29</v>
      </c>
      <c r="I31" t="str">
        <f t="shared" ca="1" si="0"/>
        <v/>
      </c>
      <c r="J31" t="str">
        <f t="shared" ca="1" si="1"/>
        <v/>
      </c>
      <c r="K31" t="str">
        <f t="shared" ca="1" si="2"/>
        <v/>
      </c>
      <c r="L31" t="str">
        <f t="shared" ca="1" si="3"/>
        <v/>
      </c>
      <c r="N31" s="82">
        <v>5570008</v>
      </c>
      <c r="O31" t="s">
        <v>3</v>
      </c>
      <c r="P31" s="68" t="s">
        <v>481</v>
      </c>
      <c r="Q31" s="7" t="str">
        <f t="shared" si="4"/>
        <v/>
      </c>
      <c r="R31" s="7" t="str">
        <f t="shared" si="5"/>
        <v/>
      </c>
      <c r="S31" t="str">
        <f t="shared" si="6"/>
        <v/>
      </c>
      <c r="T31" t="str">
        <f t="shared" si="7"/>
        <v/>
      </c>
    </row>
    <row r="32" spans="4:20">
      <c r="D32">
        <v>31</v>
      </c>
      <c r="E32" s="81">
        <v>5170</v>
      </c>
      <c r="F32" t="s">
        <v>51</v>
      </c>
      <c r="H32">
        <v>30</v>
      </c>
      <c r="I32" t="str">
        <f t="shared" ca="1" si="0"/>
        <v/>
      </c>
      <c r="J32" t="str">
        <f t="shared" ca="1" si="1"/>
        <v/>
      </c>
      <c r="K32" t="str">
        <f t="shared" ca="1" si="2"/>
        <v/>
      </c>
      <c r="L32" t="str">
        <f t="shared" ca="1" si="3"/>
        <v/>
      </c>
      <c r="N32" s="82">
        <v>5362004</v>
      </c>
      <c r="O32" t="s">
        <v>0</v>
      </c>
      <c r="P32" s="68" t="s">
        <v>350</v>
      </c>
      <c r="Q32" s="7" t="str">
        <f t="shared" si="4"/>
        <v/>
      </c>
      <c r="R32" s="7" t="str">
        <f t="shared" si="5"/>
        <v/>
      </c>
      <c r="S32" t="str">
        <f t="shared" si="6"/>
        <v/>
      </c>
      <c r="T32" t="str">
        <f t="shared" si="7"/>
        <v/>
      </c>
    </row>
    <row r="33" spans="4:20">
      <c r="D33">
        <v>32</v>
      </c>
      <c r="E33" s="81">
        <v>5334</v>
      </c>
      <c r="F33" t="s">
        <v>52</v>
      </c>
      <c r="H33">
        <v>31</v>
      </c>
      <c r="I33" t="str">
        <f t="shared" ca="1" si="0"/>
        <v/>
      </c>
      <c r="J33" t="str">
        <f t="shared" ca="1" si="1"/>
        <v/>
      </c>
      <c r="K33" t="str">
        <f t="shared" ca="1" si="2"/>
        <v/>
      </c>
      <c r="L33" t="str">
        <f t="shared" ca="1" si="3"/>
        <v/>
      </c>
      <c r="N33" s="82">
        <v>5154004</v>
      </c>
      <c r="O33" t="s">
        <v>6</v>
      </c>
      <c r="P33" s="68" t="s">
        <v>268</v>
      </c>
      <c r="Q33" s="7" t="str">
        <f t="shared" si="4"/>
        <v/>
      </c>
      <c r="R33" s="7" t="str">
        <f t="shared" si="5"/>
        <v/>
      </c>
      <c r="S33" t="str">
        <f t="shared" si="6"/>
        <v/>
      </c>
      <c r="T33" t="str">
        <f t="shared" si="7"/>
        <v/>
      </c>
    </row>
    <row r="34" spans="4:20">
      <c r="H34">
        <v>32</v>
      </c>
      <c r="I34" t="str">
        <f t="shared" ca="1" si="0"/>
        <v/>
      </c>
      <c r="J34" t="str">
        <f t="shared" ca="1" si="1"/>
        <v/>
      </c>
      <c r="K34" t="str">
        <f t="shared" ca="1" si="2"/>
        <v/>
      </c>
      <c r="L34" t="str">
        <f t="shared" ca="1" si="3"/>
        <v/>
      </c>
      <c r="N34" s="82">
        <v>5570012</v>
      </c>
      <c r="O34" t="s">
        <v>3</v>
      </c>
      <c r="P34" s="68" t="s">
        <v>482</v>
      </c>
      <c r="Q34" s="7" t="str">
        <f t="shared" si="4"/>
        <v/>
      </c>
      <c r="R34" s="7" t="str">
        <f t="shared" si="5"/>
        <v/>
      </c>
      <c r="S34" t="str">
        <f t="shared" si="6"/>
        <v/>
      </c>
      <c r="T34" t="str">
        <f t="shared" si="7"/>
        <v/>
      </c>
    </row>
    <row r="35" spans="4:20">
      <c r="H35">
        <v>33</v>
      </c>
      <c r="I35" t="str">
        <f t="shared" ca="1" si="0"/>
        <v/>
      </c>
      <c r="J35" t="str">
        <f t="shared" ca="1" si="1"/>
        <v/>
      </c>
      <c r="K35" t="str">
        <f t="shared" ca="1" si="2"/>
        <v/>
      </c>
      <c r="L35" t="str">
        <f t="shared" ca="1" si="3"/>
        <v/>
      </c>
      <c r="N35" s="82">
        <v>5378004</v>
      </c>
      <c r="O35" t="s">
        <v>0</v>
      </c>
      <c r="P35" s="68" t="s">
        <v>392</v>
      </c>
      <c r="Q35" s="7">
        <f t="shared" si="4"/>
        <v>35</v>
      </c>
      <c r="R35" s="7">
        <f t="shared" si="5"/>
        <v>1</v>
      </c>
      <c r="S35" t="str">
        <f t="shared" si="6"/>
        <v/>
      </c>
      <c r="T35" t="str">
        <f t="shared" si="7"/>
        <v/>
      </c>
    </row>
    <row r="36" spans="4:20">
      <c r="H36">
        <v>34</v>
      </c>
      <c r="I36" t="str">
        <f t="shared" ca="1" si="0"/>
        <v/>
      </c>
      <c r="J36" t="str">
        <f t="shared" ca="1" si="1"/>
        <v/>
      </c>
      <c r="K36" t="str">
        <f t="shared" ca="1" si="2"/>
        <v/>
      </c>
      <c r="L36" t="str">
        <f t="shared" ca="1" si="3"/>
        <v/>
      </c>
      <c r="N36" s="82">
        <v>5362008</v>
      </c>
      <c r="O36" t="s">
        <v>0</v>
      </c>
      <c r="P36" s="68" t="s">
        <v>351</v>
      </c>
      <c r="Q36" s="7" t="str">
        <f t="shared" si="4"/>
        <v/>
      </c>
      <c r="R36" s="7" t="str">
        <f t="shared" si="5"/>
        <v/>
      </c>
      <c r="S36" t="str">
        <f t="shared" si="6"/>
        <v/>
      </c>
      <c r="T36" t="str">
        <f t="shared" si="7"/>
        <v/>
      </c>
    </row>
    <row r="37" spans="4:20">
      <c r="H37">
        <v>35</v>
      </c>
      <c r="I37" t="str">
        <f t="shared" ca="1" si="0"/>
        <v/>
      </c>
      <c r="J37" t="str">
        <f t="shared" ca="1" si="1"/>
        <v/>
      </c>
      <c r="K37" t="str">
        <f t="shared" ca="1" si="2"/>
        <v/>
      </c>
      <c r="L37" t="str">
        <f t="shared" ca="1" si="3"/>
        <v/>
      </c>
      <c r="N37" s="82">
        <v>5978004</v>
      </c>
      <c r="O37" s="77" t="s">
        <v>12</v>
      </c>
      <c r="P37" s="68" t="s">
        <v>181</v>
      </c>
      <c r="Q37" s="7" t="str">
        <f t="shared" si="4"/>
        <v/>
      </c>
      <c r="R37" s="7" t="str">
        <f t="shared" si="5"/>
        <v/>
      </c>
      <c r="S37" t="str">
        <f t="shared" si="6"/>
        <v/>
      </c>
      <c r="T37" t="str">
        <f t="shared" si="7"/>
        <v/>
      </c>
    </row>
    <row r="38" spans="4:20">
      <c r="H38">
        <v>36</v>
      </c>
      <c r="I38" t="str">
        <f t="shared" ca="1" si="0"/>
        <v/>
      </c>
      <c r="J38" t="str">
        <f t="shared" ca="1" si="1"/>
        <v/>
      </c>
      <c r="K38" t="str">
        <f t="shared" ca="1" si="2"/>
        <v/>
      </c>
      <c r="L38" t="str">
        <f t="shared" ca="1" si="3"/>
        <v/>
      </c>
      <c r="N38" s="82">
        <v>5374004</v>
      </c>
      <c r="O38" t="s">
        <v>0</v>
      </c>
      <c r="P38" s="68" t="s">
        <v>379</v>
      </c>
      <c r="Q38" s="7" t="str">
        <f t="shared" si="4"/>
        <v/>
      </c>
      <c r="R38" s="7" t="str">
        <f t="shared" si="5"/>
        <v/>
      </c>
      <c r="S38" t="str">
        <f t="shared" si="6"/>
        <v/>
      </c>
      <c r="T38" t="str">
        <f t="shared" si="7"/>
        <v/>
      </c>
    </row>
    <row r="39" spans="4:20">
      <c r="H39">
        <v>37</v>
      </c>
      <c r="I39" t="str">
        <f t="shared" ca="1" si="0"/>
        <v/>
      </c>
      <c r="J39" t="str">
        <f t="shared" ca="1" si="1"/>
        <v/>
      </c>
      <c r="K39" t="str">
        <f t="shared" ca="1" si="2"/>
        <v/>
      </c>
      <c r="L39" t="str">
        <f t="shared" ca="1" si="3"/>
        <v/>
      </c>
      <c r="N39" s="82">
        <v>5958008</v>
      </c>
      <c r="O39" t="s">
        <v>9</v>
      </c>
      <c r="P39" s="68" t="s">
        <v>123</v>
      </c>
      <c r="Q39" s="7" t="str">
        <f t="shared" si="4"/>
        <v/>
      </c>
      <c r="R39" s="7" t="str">
        <f t="shared" si="5"/>
        <v/>
      </c>
      <c r="S39" t="str">
        <f t="shared" si="6"/>
        <v/>
      </c>
      <c r="T39" t="str">
        <f t="shared" si="7"/>
        <v/>
      </c>
    </row>
    <row r="40" spans="4:20">
      <c r="H40">
        <v>38</v>
      </c>
      <c r="I40" t="str">
        <f t="shared" ca="1" si="0"/>
        <v/>
      </c>
      <c r="J40" t="str">
        <f t="shared" ca="1" si="1"/>
        <v/>
      </c>
      <c r="K40" t="str">
        <f t="shared" ca="1" si="2"/>
        <v/>
      </c>
      <c r="L40" t="str">
        <f t="shared" ca="1" si="3"/>
        <v/>
      </c>
      <c r="N40" s="82">
        <v>5762008</v>
      </c>
      <c r="O40" t="s">
        <v>10</v>
      </c>
      <c r="P40" s="68" t="s">
        <v>215</v>
      </c>
      <c r="Q40" s="7" t="str">
        <f t="shared" si="4"/>
        <v/>
      </c>
      <c r="R40" s="7" t="str">
        <f t="shared" si="5"/>
        <v/>
      </c>
      <c r="S40" t="str">
        <f t="shared" si="6"/>
        <v/>
      </c>
      <c r="T40" t="str">
        <f t="shared" si="7"/>
        <v/>
      </c>
    </row>
    <row r="41" spans="4:20">
      <c r="H41">
        <v>39</v>
      </c>
      <c r="I41" t="str">
        <f t="shared" ca="1" si="0"/>
        <v/>
      </c>
      <c r="J41" t="str">
        <f t="shared" ca="1" si="1"/>
        <v/>
      </c>
      <c r="K41" t="str">
        <f t="shared" ca="1" si="2"/>
        <v/>
      </c>
      <c r="L41" t="str">
        <f t="shared" ca="1" si="3"/>
        <v/>
      </c>
      <c r="N41" s="82">
        <v>99995711</v>
      </c>
      <c r="O41" t="s">
        <v>10</v>
      </c>
      <c r="P41" s="68" t="s">
        <v>191</v>
      </c>
      <c r="Q41" s="7" t="str">
        <f t="shared" si="4"/>
        <v/>
      </c>
      <c r="R41" s="7" t="str">
        <f t="shared" si="5"/>
        <v/>
      </c>
      <c r="S41" t="str">
        <f t="shared" si="6"/>
        <v/>
      </c>
      <c r="T41" t="str">
        <f t="shared" si="7"/>
        <v/>
      </c>
    </row>
    <row r="42" spans="4:20">
      <c r="D42">
        <v>22</v>
      </c>
      <c r="E42">
        <f>LOOKUP(D42,D2:D40,E2:E40)</f>
        <v>5378</v>
      </c>
      <c r="F42" t="str">
        <f>LOOKUP(D42,D2:D40,F2:F40)</f>
        <v>Kreis: Rheinisch-Bergischer Kr</v>
      </c>
      <c r="H42">
        <v>40</v>
      </c>
      <c r="I42" t="str">
        <f t="shared" ca="1" si="0"/>
        <v/>
      </c>
      <c r="J42" t="str">
        <f t="shared" ca="1" si="1"/>
        <v/>
      </c>
      <c r="K42" t="str">
        <f t="shared" ca="1" si="2"/>
        <v/>
      </c>
      <c r="L42" t="str">
        <f t="shared" ca="1" si="3"/>
        <v/>
      </c>
      <c r="N42" s="82">
        <v>5558008</v>
      </c>
      <c r="O42" t="s">
        <v>3</v>
      </c>
      <c r="P42" s="68" t="s">
        <v>439</v>
      </c>
      <c r="Q42" s="7" t="str">
        <f t="shared" si="4"/>
        <v/>
      </c>
      <c r="R42" s="7" t="str">
        <f t="shared" si="5"/>
        <v/>
      </c>
      <c r="S42" t="str">
        <f t="shared" si="6"/>
        <v/>
      </c>
      <c r="T42" t="str">
        <f t="shared" si="7"/>
        <v/>
      </c>
    </row>
    <row r="43" spans="4:20">
      <c r="D43">
        <v>27</v>
      </c>
      <c r="E43">
        <f>LOOKUP(D43,D2:D40,E2:E40)</f>
        <v>5566</v>
      </c>
      <c r="F43" t="str">
        <f>LOOKUP(D43,D2:D40,F2:F40)</f>
        <v>Kreis: Steinfurt</v>
      </c>
      <c r="H43">
        <v>41</v>
      </c>
      <c r="I43" t="str">
        <f t="shared" ca="1" si="0"/>
        <v/>
      </c>
      <c r="J43" t="str">
        <f t="shared" ca="1" si="1"/>
        <v/>
      </c>
      <c r="K43" t="str">
        <f t="shared" ca="1" si="2"/>
        <v/>
      </c>
      <c r="L43" t="str">
        <f t="shared" ca="1" si="3"/>
        <v/>
      </c>
      <c r="N43" s="82">
        <v>5366008</v>
      </c>
      <c r="O43" t="s">
        <v>1</v>
      </c>
      <c r="P43" s="68" t="s">
        <v>360</v>
      </c>
      <c r="Q43" s="7" t="str">
        <f t="shared" si="4"/>
        <v/>
      </c>
      <c r="R43" s="7" t="str">
        <f t="shared" si="5"/>
        <v/>
      </c>
      <c r="S43" t="str">
        <f t="shared" si="6"/>
        <v/>
      </c>
      <c r="T43" t="str">
        <f t="shared" si="7"/>
        <v/>
      </c>
    </row>
    <row r="44" spans="4:20">
      <c r="D44" s="9"/>
      <c r="E44" s="9"/>
      <c r="F44" s="9"/>
      <c r="H44">
        <v>42</v>
      </c>
      <c r="I44" t="str">
        <f t="shared" ca="1" si="0"/>
        <v/>
      </c>
      <c r="J44" t="str">
        <f t="shared" ca="1" si="1"/>
        <v/>
      </c>
      <c r="K44" t="str">
        <f t="shared" ca="1" si="2"/>
        <v/>
      </c>
      <c r="L44" t="str">
        <f t="shared" ca="1" si="3"/>
        <v/>
      </c>
      <c r="N44" s="82">
        <v>5766016</v>
      </c>
      <c r="O44" t="s">
        <v>11</v>
      </c>
      <c r="P44" s="68" t="s">
        <v>82</v>
      </c>
      <c r="Q44" s="7" t="str">
        <f t="shared" si="4"/>
        <v/>
      </c>
      <c r="R44" s="7" t="str">
        <f t="shared" si="5"/>
        <v/>
      </c>
      <c r="S44" t="str">
        <f t="shared" si="6"/>
        <v/>
      </c>
      <c r="T44" t="str">
        <f t="shared" si="7"/>
        <v/>
      </c>
    </row>
    <row r="45" spans="4:20">
      <c r="H45">
        <v>43</v>
      </c>
      <c r="I45" t="str">
        <f t="shared" ca="1" si="0"/>
        <v/>
      </c>
      <c r="J45" t="str">
        <f t="shared" ca="1" si="1"/>
        <v/>
      </c>
      <c r="K45" t="str">
        <f t="shared" ca="1" si="2"/>
        <v/>
      </c>
      <c r="L45" t="str">
        <f t="shared" ca="1" si="3"/>
        <v/>
      </c>
      <c r="N45" s="82">
        <v>5554008</v>
      </c>
      <c r="O45" t="s">
        <v>3</v>
      </c>
      <c r="P45" s="68" t="s">
        <v>423</v>
      </c>
      <c r="Q45" s="7" t="str">
        <f t="shared" si="4"/>
        <v/>
      </c>
      <c r="R45" s="7" t="str">
        <f t="shared" si="5"/>
        <v/>
      </c>
      <c r="S45" t="str">
        <f t="shared" si="6"/>
        <v/>
      </c>
      <c r="T45" t="str">
        <f t="shared" si="7"/>
        <v/>
      </c>
    </row>
    <row r="46" spans="4:20">
      <c r="H46">
        <v>44</v>
      </c>
      <c r="I46" t="str">
        <f t="shared" ca="1" si="0"/>
        <v/>
      </c>
      <c r="J46" t="str">
        <f t="shared" ca="1" si="1"/>
        <v/>
      </c>
      <c r="K46" t="str">
        <f t="shared" ca="1" si="2"/>
        <v/>
      </c>
      <c r="L46" t="str">
        <f t="shared" ca="1" si="3"/>
        <v/>
      </c>
      <c r="N46" s="82">
        <v>99995911</v>
      </c>
      <c r="O46" t="s">
        <v>8</v>
      </c>
      <c r="P46" s="68" t="s">
        <v>108</v>
      </c>
      <c r="Q46" s="7" t="str">
        <f t="shared" si="4"/>
        <v/>
      </c>
      <c r="R46" s="7" t="str">
        <f t="shared" si="5"/>
        <v/>
      </c>
      <c r="S46" t="str">
        <f t="shared" si="6"/>
        <v/>
      </c>
      <c r="T46" t="str">
        <f t="shared" si="7"/>
        <v/>
      </c>
    </row>
    <row r="47" spans="4:20">
      <c r="H47">
        <v>45</v>
      </c>
      <c r="I47" t="str">
        <f t="shared" ca="1" si="0"/>
        <v/>
      </c>
      <c r="J47" t="str">
        <f t="shared" ca="1" si="1"/>
        <v/>
      </c>
      <c r="K47" t="str">
        <f t="shared" ca="1" si="2"/>
        <v/>
      </c>
      <c r="L47" t="str">
        <f t="shared" ca="1" si="3"/>
        <v/>
      </c>
      <c r="N47" s="82">
        <v>5978008</v>
      </c>
      <c r="O47" t="s">
        <v>12</v>
      </c>
      <c r="P47" s="68" t="s">
        <v>182</v>
      </c>
      <c r="Q47" s="7" t="str">
        <f t="shared" si="4"/>
        <v/>
      </c>
      <c r="R47" s="7" t="str">
        <f t="shared" si="5"/>
        <v/>
      </c>
      <c r="S47" t="str">
        <f t="shared" si="6"/>
        <v/>
      </c>
      <c r="T47" t="str">
        <f t="shared" si="7"/>
        <v/>
      </c>
    </row>
    <row r="48" spans="4:20">
      <c r="H48">
        <v>46</v>
      </c>
      <c r="I48" t="str">
        <f t="shared" ca="1" si="0"/>
        <v/>
      </c>
      <c r="J48" t="str">
        <f t="shared" ca="1" si="1"/>
        <v/>
      </c>
      <c r="K48" t="str">
        <f t="shared" ca="1" si="2"/>
        <v/>
      </c>
      <c r="L48" t="str">
        <f t="shared" ca="1" si="3"/>
        <v/>
      </c>
      <c r="N48" s="82">
        <v>99995314</v>
      </c>
      <c r="O48" t="s">
        <v>2</v>
      </c>
      <c r="P48" s="68" t="s">
        <v>323</v>
      </c>
      <c r="Q48" s="7" t="str">
        <f t="shared" si="4"/>
        <v/>
      </c>
      <c r="R48" s="7" t="str">
        <f t="shared" si="5"/>
        <v/>
      </c>
      <c r="S48" t="str">
        <f t="shared" si="6"/>
        <v/>
      </c>
      <c r="T48" t="str">
        <f t="shared" si="7"/>
        <v/>
      </c>
    </row>
    <row r="49" spans="8:20">
      <c r="H49">
        <v>47</v>
      </c>
      <c r="I49" t="str">
        <f t="shared" ca="1" si="0"/>
        <v/>
      </c>
      <c r="J49" t="str">
        <f t="shared" ca="1" si="1"/>
        <v/>
      </c>
      <c r="K49" t="str">
        <f t="shared" ca="1" si="2"/>
        <v/>
      </c>
      <c r="L49" t="str">
        <f t="shared" ca="1" si="3"/>
        <v/>
      </c>
      <c r="N49" s="82">
        <v>5774016</v>
      </c>
      <c r="O49" t="s">
        <v>10</v>
      </c>
      <c r="P49" s="68" t="s">
        <v>252</v>
      </c>
      <c r="Q49" s="7" t="str">
        <f t="shared" si="4"/>
        <v/>
      </c>
      <c r="R49" s="7" t="str">
        <f t="shared" si="5"/>
        <v/>
      </c>
      <c r="S49" t="str">
        <f t="shared" si="6"/>
        <v/>
      </c>
      <c r="T49" t="str">
        <f t="shared" si="7"/>
        <v/>
      </c>
    </row>
    <row r="50" spans="8:20">
      <c r="H50">
        <v>48</v>
      </c>
      <c r="I50" t="str">
        <f t="shared" ca="1" si="0"/>
        <v/>
      </c>
      <c r="J50" t="str">
        <f t="shared" ca="1" si="1"/>
        <v/>
      </c>
      <c r="K50" t="str">
        <f t="shared" ca="1" si="2"/>
        <v/>
      </c>
      <c r="L50" t="str">
        <f t="shared" ca="1" si="3"/>
        <v/>
      </c>
      <c r="N50" s="82">
        <v>5762012</v>
      </c>
      <c r="O50" t="s">
        <v>10</v>
      </c>
      <c r="P50" s="68" t="s">
        <v>216</v>
      </c>
      <c r="Q50" s="7" t="str">
        <f t="shared" si="4"/>
        <v/>
      </c>
      <c r="R50" s="7" t="str">
        <f t="shared" si="5"/>
        <v/>
      </c>
      <c r="S50" t="str">
        <f t="shared" si="6"/>
        <v/>
      </c>
      <c r="T50" t="str">
        <f t="shared" si="7"/>
        <v/>
      </c>
    </row>
    <row r="51" spans="8:20">
      <c r="H51">
        <v>49</v>
      </c>
      <c r="I51" t="str">
        <f t="shared" ca="1" si="0"/>
        <v/>
      </c>
      <c r="J51" t="str">
        <f t="shared" ca="1" si="1"/>
        <v/>
      </c>
      <c r="K51" t="str">
        <f t="shared" ca="1" si="2"/>
        <v/>
      </c>
      <c r="L51" t="str">
        <f t="shared" ca="1" si="3"/>
        <v/>
      </c>
      <c r="N51" s="82">
        <v>5754004</v>
      </c>
      <c r="O51" t="s">
        <v>10</v>
      </c>
      <c r="P51" s="68" t="s">
        <v>192</v>
      </c>
      <c r="Q51" s="7" t="str">
        <f t="shared" si="4"/>
        <v/>
      </c>
      <c r="R51" s="7" t="str">
        <f t="shared" si="5"/>
        <v/>
      </c>
      <c r="S51" t="str">
        <f t="shared" si="6"/>
        <v/>
      </c>
      <c r="T51" t="str">
        <f t="shared" si="7"/>
        <v/>
      </c>
    </row>
    <row r="52" spans="8:20">
      <c r="H52">
        <v>50</v>
      </c>
      <c r="I52" t="str">
        <f t="shared" ca="1" si="0"/>
        <v/>
      </c>
      <c r="J52" t="str">
        <f t="shared" ca="1" si="1"/>
        <v/>
      </c>
      <c r="K52" t="str">
        <f t="shared" ca="1" si="2"/>
        <v/>
      </c>
      <c r="L52" t="str">
        <f t="shared" ca="1" si="3"/>
        <v/>
      </c>
      <c r="N52" s="82">
        <v>5554012</v>
      </c>
      <c r="O52" t="s">
        <v>3</v>
      </c>
      <c r="P52" s="68" t="s">
        <v>424</v>
      </c>
      <c r="Q52" s="7" t="str">
        <f t="shared" si="4"/>
        <v/>
      </c>
      <c r="R52" s="7" t="str">
        <f t="shared" si="5"/>
        <v/>
      </c>
      <c r="S52" t="str">
        <f t="shared" si="6"/>
        <v/>
      </c>
      <c r="T52" t="str">
        <f t="shared" si="7"/>
        <v/>
      </c>
    </row>
    <row r="53" spans="8:20">
      <c r="H53">
        <v>51</v>
      </c>
      <c r="I53" t="str">
        <f t="shared" ca="1" si="0"/>
        <v/>
      </c>
      <c r="J53" t="str">
        <f t="shared" ca="1" si="1"/>
        <v/>
      </c>
      <c r="K53" t="str">
        <f t="shared" ca="1" si="2"/>
        <v/>
      </c>
      <c r="L53" t="str">
        <f t="shared" ca="1" si="3"/>
        <v/>
      </c>
      <c r="N53" s="82">
        <v>5382012</v>
      </c>
      <c r="O53" t="s">
        <v>2</v>
      </c>
      <c r="P53" s="68" t="s">
        <v>402</v>
      </c>
      <c r="Q53" s="7" t="str">
        <f t="shared" si="4"/>
        <v/>
      </c>
      <c r="R53" s="7" t="str">
        <f t="shared" si="5"/>
        <v/>
      </c>
      <c r="S53" t="str">
        <f t="shared" si="6"/>
        <v/>
      </c>
      <c r="T53" t="str">
        <f t="shared" si="7"/>
        <v/>
      </c>
    </row>
    <row r="54" spans="8:20">
      <c r="H54">
        <v>52</v>
      </c>
      <c r="I54" t="str">
        <f t="shared" ca="1" si="0"/>
        <v/>
      </c>
      <c r="J54" t="str">
        <f t="shared" ca="1" si="1"/>
        <v/>
      </c>
      <c r="K54" t="str">
        <f t="shared" ca="1" si="2"/>
        <v/>
      </c>
      <c r="L54" t="str">
        <f t="shared" ca="1" si="3"/>
        <v/>
      </c>
      <c r="N54" s="82">
        <v>99995512</v>
      </c>
      <c r="O54" t="s">
        <v>3</v>
      </c>
      <c r="P54" s="68" t="s">
        <v>419</v>
      </c>
      <c r="Q54" s="7" t="str">
        <f t="shared" si="4"/>
        <v/>
      </c>
      <c r="R54" s="7" t="str">
        <f t="shared" si="5"/>
        <v/>
      </c>
      <c r="S54" t="str">
        <f t="shared" si="6"/>
        <v/>
      </c>
      <c r="T54" t="str">
        <f t="shared" si="7"/>
        <v/>
      </c>
    </row>
    <row r="55" spans="8:20">
      <c r="H55">
        <v>53</v>
      </c>
      <c r="I55" t="str">
        <f t="shared" ca="1" si="0"/>
        <v/>
      </c>
      <c r="J55" t="str">
        <f t="shared" ca="1" si="1"/>
        <v/>
      </c>
      <c r="K55" t="str">
        <f t="shared" ca="1" si="2"/>
        <v/>
      </c>
      <c r="L55" t="str">
        <f t="shared" ca="1" si="3"/>
        <v/>
      </c>
      <c r="N55" s="82">
        <v>5762016</v>
      </c>
      <c r="O55" t="s">
        <v>10</v>
      </c>
      <c r="P55" s="68" t="s">
        <v>217</v>
      </c>
      <c r="Q55" s="7" t="str">
        <f t="shared" si="4"/>
        <v/>
      </c>
      <c r="R55" s="7" t="str">
        <f t="shared" si="5"/>
        <v/>
      </c>
      <c r="S55" t="str">
        <f t="shared" si="6"/>
        <v/>
      </c>
      <c r="T55" t="str">
        <f t="shared" si="7"/>
        <v/>
      </c>
    </row>
    <row r="56" spans="8:20">
      <c r="H56">
        <v>54</v>
      </c>
      <c r="I56" t="str">
        <f t="shared" ca="1" si="0"/>
        <v/>
      </c>
      <c r="J56" t="str">
        <f t="shared" ca="1" si="1"/>
        <v/>
      </c>
      <c r="K56" t="str">
        <f t="shared" ca="1" si="2"/>
        <v/>
      </c>
      <c r="L56" t="str">
        <f t="shared" ca="1" si="3"/>
        <v/>
      </c>
      <c r="N56" s="82">
        <v>5954004</v>
      </c>
      <c r="O56" t="s">
        <v>19</v>
      </c>
      <c r="P56" s="68" t="s">
        <v>113</v>
      </c>
      <c r="Q56" s="7" t="str">
        <f t="shared" si="4"/>
        <v/>
      </c>
      <c r="R56" s="7" t="str">
        <f t="shared" si="5"/>
        <v/>
      </c>
      <c r="S56" t="str">
        <f t="shared" si="6"/>
        <v/>
      </c>
      <c r="T56" t="str">
        <f t="shared" si="7"/>
        <v/>
      </c>
    </row>
    <row r="57" spans="8:20">
      <c r="H57">
        <v>55</v>
      </c>
      <c r="I57" t="str">
        <f t="shared" ca="1" si="0"/>
        <v/>
      </c>
      <c r="J57" t="str">
        <f t="shared" ca="1" si="1"/>
        <v/>
      </c>
      <c r="K57" t="str">
        <f t="shared" ca="1" si="2"/>
        <v/>
      </c>
      <c r="L57" t="str">
        <f t="shared" ca="1" si="3"/>
        <v/>
      </c>
      <c r="N57" s="82">
        <v>5958012</v>
      </c>
      <c r="O57" t="s">
        <v>9</v>
      </c>
      <c r="P57" s="68" t="s">
        <v>124</v>
      </c>
      <c r="Q57" s="7" t="str">
        <f t="shared" si="4"/>
        <v/>
      </c>
      <c r="R57" s="7" t="str">
        <f t="shared" si="5"/>
        <v/>
      </c>
      <c r="S57" t="str">
        <f t="shared" si="6"/>
        <v/>
      </c>
      <c r="T57" t="str">
        <f t="shared" si="7"/>
        <v/>
      </c>
    </row>
    <row r="58" spans="8:20">
      <c r="H58">
        <v>56</v>
      </c>
      <c r="I58" t="str">
        <f t="shared" ca="1" si="0"/>
        <v/>
      </c>
      <c r="J58" t="str">
        <f t="shared" ca="1" si="1"/>
        <v/>
      </c>
      <c r="K58" t="str">
        <f t="shared" ca="1" si="2"/>
        <v/>
      </c>
      <c r="L58" t="str">
        <f t="shared" ca="1" si="3"/>
        <v/>
      </c>
      <c r="N58" s="82">
        <v>5166004</v>
      </c>
      <c r="O58" t="s">
        <v>5</v>
      </c>
      <c r="P58" s="68" t="s">
        <v>83</v>
      </c>
      <c r="Q58" s="7" t="str">
        <f t="shared" si="4"/>
        <v/>
      </c>
      <c r="R58" s="7" t="str">
        <f t="shared" si="5"/>
        <v/>
      </c>
      <c r="S58" t="str">
        <f t="shared" si="6"/>
        <v/>
      </c>
      <c r="T58" t="str">
        <f t="shared" si="7"/>
        <v/>
      </c>
    </row>
    <row r="59" spans="8:20">
      <c r="H59">
        <v>57</v>
      </c>
      <c r="I59" t="str">
        <f t="shared" ca="1" si="0"/>
        <v/>
      </c>
      <c r="J59" t="str">
        <f t="shared" ca="1" si="1"/>
        <v/>
      </c>
      <c r="K59" t="str">
        <f t="shared" ca="1" si="2"/>
        <v/>
      </c>
      <c r="L59" t="str">
        <f t="shared" ca="1" si="3"/>
        <v/>
      </c>
      <c r="N59" s="82">
        <v>5362012</v>
      </c>
      <c r="O59" t="s">
        <v>0</v>
      </c>
      <c r="P59" s="68" t="s">
        <v>352</v>
      </c>
      <c r="Q59" s="7" t="str">
        <f t="shared" si="4"/>
        <v/>
      </c>
      <c r="R59" s="7" t="str">
        <f t="shared" si="5"/>
        <v/>
      </c>
      <c r="S59" t="str">
        <f t="shared" si="6"/>
        <v/>
      </c>
      <c r="T59" t="str">
        <f t="shared" si="7"/>
        <v/>
      </c>
    </row>
    <row r="60" spans="8:20">
      <c r="H60">
        <v>58</v>
      </c>
      <c r="I60" t="str">
        <f t="shared" ca="1" si="0"/>
        <v/>
      </c>
      <c r="J60" t="str">
        <f t="shared" ca="1" si="1"/>
        <v/>
      </c>
      <c r="K60" t="str">
        <f t="shared" ca="1" si="2"/>
        <v/>
      </c>
      <c r="L60" t="str">
        <f t="shared" ca="1" si="3"/>
        <v/>
      </c>
      <c r="N60" s="82">
        <v>5758004</v>
      </c>
      <c r="O60" t="s">
        <v>10</v>
      </c>
      <c r="P60" s="68" t="s">
        <v>205</v>
      </c>
      <c r="Q60" s="7" t="str">
        <f t="shared" si="4"/>
        <v/>
      </c>
      <c r="R60" s="7" t="str">
        <f t="shared" si="5"/>
        <v/>
      </c>
      <c r="S60" t="str">
        <f t="shared" si="6"/>
        <v/>
      </c>
      <c r="T60" t="str">
        <f t="shared" si="7"/>
        <v/>
      </c>
    </row>
    <row r="61" spans="8:20">
      <c r="H61">
        <v>59</v>
      </c>
      <c r="I61" t="str">
        <f t="shared" ca="1" si="0"/>
        <v/>
      </c>
      <c r="J61" t="str">
        <f t="shared" ca="1" si="1"/>
        <v/>
      </c>
      <c r="K61" t="str">
        <f t="shared" ca="1" si="2"/>
        <v/>
      </c>
      <c r="L61" t="str">
        <f t="shared" ca="1" si="3"/>
        <v/>
      </c>
      <c r="N61" s="82">
        <v>5970012</v>
      </c>
      <c r="O61" t="s">
        <v>21</v>
      </c>
      <c r="P61" s="68" t="s">
        <v>158</v>
      </c>
      <c r="Q61" s="7" t="str">
        <f t="shared" si="4"/>
        <v/>
      </c>
      <c r="R61" s="7" t="str">
        <f t="shared" si="5"/>
        <v/>
      </c>
      <c r="S61" t="str">
        <f t="shared" si="6"/>
        <v/>
      </c>
      <c r="T61" t="str">
        <f t="shared" si="7"/>
        <v/>
      </c>
    </row>
    <row r="62" spans="8:20">
      <c r="H62">
        <v>60</v>
      </c>
      <c r="I62" t="str">
        <f t="shared" ca="1" si="0"/>
        <v/>
      </c>
      <c r="J62" t="str">
        <f t="shared" ca="1" si="1"/>
        <v/>
      </c>
      <c r="K62" t="str">
        <f t="shared" ca="1" si="2"/>
        <v/>
      </c>
      <c r="L62" t="str">
        <f t="shared" ca="1" si="3"/>
        <v/>
      </c>
      <c r="N62" s="82">
        <v>5774020</v>
      </c>
      <c r="O62" t="s">
        <v>10</v>
      </c>
      <c r="P62" s="68" t="s">
        <v>253</v>
      </c>
      <c r="Q62" s="7" t="str">
        <f t="shared" si="4"/>
        <v/>
      </c>
      <c r="R62" s="7" t="str">
        <f t="shared" si="5"/>
        <v/>
      </c>
      <c r="S62" t="str">
        <f t="shared" si="6"/>
        <v/>
      </c>
      <c r="T62" t="str">
        <f t="shared" si="7"/>
        <v/>
      </c>
    </row>
    <row r="63" spans="8:20">
      <c r="H63">
        <v>61</v>
      </c>
      <c r="I63" t="str">
        <f t="shared" ca="1" si="0"/>
        <v/>
      </c>
      <c r="J63" t="str">
        <f t="shared" ca="1" si="1"/>
        <v/>
      </c>
      <c r="K63" t="str">
        <f t="shared" ca="1" si="2"/>
        <v/>
      </c>
      <c r="L63" t="str">
        <f t="shared" ca="1" si="3"/>
        <v/>
      </c>
      <c r="N63" s="82">
        <v>5378008</v>
      </c>
      <c r="O63" t="s">
        <v>0</v>
      </c>
      <c r="P63" s="68" t="s">
        <v>393</v>
      </c>
      <c r="Q63" s="7">
        <f t="shared" si="4"/>
        <v>63</v>
      </c>
      <c r="R63" s="7">
        <f t="shared" si="5"/>
        <v>2</v>
      </c>
      <c r="S63" t="str">
        <f t="shared" si="6"/>
        <v/>
      </c>
      <c r="T63" t="str">
        <f t="shared" si="7"/>
        <v/>
      </c>
    </row>
    <row r="64" spans="8:20">
      <c r="H64">
        <v>62</v>
      </c>
      <c r="I64" t="str">
        <f t="shared" ca="1" si="0"/>
        <v/>
      </c>
      <c r="J64" t="str">
        <f t="shared" ca="1" si="1"/>
        <v/>
      </c>
      <c r="K64" t="str">
        <f t="shared" ca="1" si="2"/>
        <v/>
      </c>
      <c r="L64" t="str">
        <f t="shared" ca="1" si="3"/>
        <v/>
      </c>
      <c r="N64" s="82">
        <v>5562004</v>
      </c>
      <c r="O64" t="s">
        <v>3</v>
      </c>
      <c r="P64" s="68" t="s">
        <v>449</v>
      </c>
      <c r="Q64" s="7" t="str">
        <f t="shared" si="4"/>
        <v/>
      </c>
      <c r="R64" s="7" t="str">
        <f t="shared" si="5"/>
        <v/>
      </c>
      <c r="S64" t="str">
        <f t="shared" si="6"/>
        <v/>
      </c>
      <c r="T64" t="str">
        <f t="shared" si="7"/>
        <v/>
      </c>
    </row>
    <row r="65" spans="8:20">
      <c r="H65">
        <v>63</v>
      </c>
      <c r="I65" t="str">
        <f t="shared" ca="1" si="0"/>
        <v/>
      </c>
      <c r="J65" t="str">
        <f t="shared" ca="1" si="1"/>
        <v/>
      </c>
      <c r="K65" t="str">
        <f t="shared" ca="1" si="2"/>
        <v/>
      </c>
      <c r="L65" t="str">
        <f t="shared" ca="1" si="3"/>
        <v/>
      </c>
      <c r="N65" s="82">
        <v>5558012</v>
      </c>
      <c r="O65" t="s">
        <v>3</v>
      </c>
      <c r="P65" s="68" t="s">
        <v>440</v>
      </c>
      <c r="Q65" s="7" t="str">
        <f t="shared" si="4"/>
        <v/>
      </c>
      <c r="R65" s="7" t="str">
        <f t="shared" si="5"/>
        <v/>
      </c>
      <c r="S65" t="str">
        <f t="shared" si="6"/>
        <v/>
      </c>
      <c r="T65" t="str">
        <f t="shared" si="7"/>
        <v/>
      </c>
    </row>
    <row r="66" spans="8:20">
      <c r="H66">
        <v>64</v>
      </c>
      <c r="I66" t="str">
        <f t="shared" ca="1" si="0"/>
        <v/>
      </c>
      <c r="J66" t="str">
        <f t="shared" ca="1" si="1"/>
        <v/>
      </c>
      <c r="K66" t="str">
        <f t="shared" ca="1" si="2"/>
        <v/>
      </c>
      <c r="L66" t="str">
        <f t="shared" ca="1" si="3"/>
        <v/>
      </c>
      <c r="N66" s="82">
        <v>5366012</v>
      </c>
      <c r="O66" t="s">
        <v>1</v>
      </c>
      <c r="P66" s="68" t="s">
        <v>84</v>
      </c>
      <c r="Q66" s="7" t="str">
        <f t="shared" si="4"/>
        <v/>
      </c>
      <c r="R66" s="7" t="str">
        <f t="shared" si="5"/>
        <v/>
      </c>
      <c r="S66" t="str">
        <f t="shared" si="6"/>
        <v/>
      </c>
      <c r="T66" t="str">
        <f t="shared" si="7"/>
        <v/>
      </c>
    </row>
    <row r="67" spans="8:20">
      <c r="H67">
        <v>65</v>
      </c>
      <c r="I67" t="str">
        <f t="shared" ca="1" si="0"/>
        <v/>
      </c>
      <c r="J67" t="str">
        <f t="shared" ca="1" si="1"/>
        <v/>
      </c>
      <c r="K67" t="str">
        <f t="shared" ca="1" si="2"/>
        <v/>
      </c>
      <c r="L67" t="str">
        <f t="shared" ca="1" si="3"/>
        <v/>
      </c>
      <c r="N67" s="82">
        <v>5562008</v>
      </c>
      <c r="O67" t="s">
        <v>3</v>
      </c>
      <c r="P67" s="68" t="s">
        <v>450</v>
      </c>
      <c r="Q67" s="7" t="str">
        <f t="shared" si="4"/>
        <v/>
      </c>
      <c r="R67" s="7" t="str">
        <f t="shared" si="5"/>
        <v/>
      </c>
      <c r="S67" t="str">
        <f t="shared" si="6"/>
        <v/>
      </c>
      <c r="T67" t="str">
        <f t="shared" si="7"/>
        <v/>
      </c>
    </row>
    <row r="68" spans="8:20">
      <c r="H68">
        <v>66</v>
      </c>
      <c r="I68" t="str">
        <f t="shared" ref="I68:I102" ca="1" si="8">IF(ISERROR(MATCH(H68,$R$3:$R$400,0)),"",OFFSET($N$2,MATCH(H68,$R$3:$R$400,0),0))</f>
        <v/>
      </c>
      <c r="J68" t="str">
        <f t="shared" ref="J68:J102" ca="1" si="9">IF(COUNT(I68)=1,OFFSET($P$2,MATCH(H68,$R$3:$R$400,0),0),"")</f>
        <v/>
      </c>
      <c r="K68" t="str">
        <f t="shared" ref="K68:K102" ca="1" si="10">IF(ISERROR(MATCH(H68,$T$3:$T$400,0)),"",OFFSET($N$2,MATCH(H68,$T$3:$T$400,0),0))</f>
        <v/>
      </c>
      <c r="L68" t="str">
        <f t="shared" ref="L68:L102" ca="1" si="11">IF(COUNT(K68)=1,OFFSET($P$2,MATCH(H68,$T$3:$T$400,0),0),"")</f>
        <v/>
      </c>
      <c r="N68" s="82">
        <v>5774024</v>
      </c>
      <c r="O68" t="s">
        <v>10</v>
      </c>
      <c r="P68" s="68" t="s">
        <v>254</v>
      </c>
      <c r="Q68" s="7" t="str">
        <f t="shared" ref="Q68:Q131" si="12">IF(VALUE(LEFT(N68,4))=$E$42,ROW(N68),"")</f>
        <v/>
      </c>
      <c r="R68" s="7" t="str">
        <f t="shared" ref="R68:R131" si="13">IF(COUNT(Q68)=1,RANK(Q68,$Q$3:$Q$400,1),"")</f>
        <v/>
      </c>
      <c r="S68" t="str">
        <f t="shared" ref="S68:S131" si="14">IF(VALUE(LEFT(N68,4))=$E$43,ROW(N68),"")</f>
        <v/>
      </c>
      <c r="T68" t="str">
        <f t="shared" ref="T68:T131" si="15">IF(COUNT(S68)=1,RANK(S68,$S$3:$S$400,1),"")</f>
        <v/>
      </c>
    </row>
    <row r="69" spans="8:20">
      <c r="H69">
        <v>67</v>
      </c>
      <c r="I69" t="str">
        <f t="shared" ca="1" si="8"/>
        <v/>
      </c>
      <c r="J69" t="str">
        <f t="shared" ca="1" si="9"/>
        <v/>
      </c>
      <c r="K69" t="str">
        <f t="shared" ca="1" si="10"/>
        <v/>
      </c>
      <c r="L69" t="str">
        <f t="shared" ca="1" si="11"/>
        <v/>
      </c>
      <c r="N69" s="82">
        <v>5766020</v>
      </c>
      <c r="O69" t="s">
        <v>11</v>
      </c>
      <c r="P69" s="68" t="s">
        <v>227</v>
      </c>
      <c r="Q69" s="7" t="str">
        <f t="shared" si="12"/>
        <v/>
      </c>
      <c r="R69" s="7" t="str">
        <f t="shared" si="13"/>
        <v/>
      </c>
      <c r="S69" t="str">
        <f t="shared" si="14"/>
        <v/>
      </c>
      <c r="T69" t="str">
        <f t="shared" si="15"/>
        <v/>
      </c>
    </row>
    <row r="70" spans="8:20">
      <c r="H70">
        <v>68</v>
      </c>
      <c r="I70" t="str">
        <f t="shared" ca="1" si="8"/>
        <v/>
      </c>
      <c r="J70" t="str">
        <f t="shared" ca="1" si="9"/>
        <v/>
      </c>
      <c r="K70" t="str">
        <f t="shared" ca="1" si="10"/>
        <v/>
      </c>
      <c r="L70" t="str">
        <f t="shared" ca="1" si="11"/>
        <v/>
      </c>
      <c r="N70" s="82">
        <v>5170008</v>
      </c>
      <c r="O70" t="s">
        <v>6</v>
      </c>
      <c r="P70" s="68" t="s">
        <v>310</v>
      </c>
      <c r="Q70" s="7" t="str">
        <f t="shared" si="12"/>
        <v/>
      </c>
      <c r="R70" s="7" t="str">
        <f t="shared" si="13"/>
        <v/>
      </c>
      <c r="S70" t="str">
        <f t="shared" si="14"/>
        <v/>
      </c>
      <c r="T70" t="str">
        <f t="shared" si="15"/>
        <v/>
      </c>
    </row>
    <row r="71" spans="8:20">
      <c r="H71">
        <v>69</v>
      </c>
      <c r="I71" t="str">
        <f t="shared" ca="1" si="8"/>
        <v/>
      </c>
      <c r="J71" t="str">
        <f t="shared" ca="1" si="9"/>
        <v/>
      </c>
      <c r="K71" t="str">
        <f t="shared" ca="1" si="10"/>
        <v/>
      </c>
      <c r="L71" t="str">
        <f t="shared" ca="1" si="11"/>
        <v/>
      </c>
      <c r="N71" s="82">
        <v>5766024</v>
      </c>
      <c r="O71" t="s">
        <v>11</v>
      </c>
      <c r="P71" s="68" t="s">
        <v>228</v>
      </c>
      <c r="Q71" s="7" t="str">
        <f t="shared" si="12"/>
        <v/>
      </c>
      <c r="R71" s="7" t="str">
        <f t="shared" si="13"/>
        <v/>
      </c>
      <c r="S71" t="str">
        <f t="shared" si="14"/>
        <v/>
      </c>
      <c r="T71" t="str">
        <f t="shared" si="15"/>
        <v/>
      </c>
    </row>
    <row r="72" spans="8:20">
      <c r="H72">
        <v>70</v>
      </c>
      <c r="I72" t="str">
        <f t="shared" ca="1" si="8"/>
        <v/>
      </c>
      <c r="J72" t="str">
        <f t="shared" ca="1" si="9"/>
        <v/>
      </c>
      <c r="K72" t="str">
        <f t="shared" ca="1" si="10"/>
        <v/>
      </c>
      <c r="L72" t="str">
        <f t="shared" ca="1" si="11"/>
        <v/>
      </c>
      <c r="N72" s="82">
        <v>5162004</v>
      </c>
      <c r="O72" s="77" t="s">
        <v>5</v>
      </c>
      <c r="P72" s="68" t="s">
        <v>293</v>
      </c>
      <c r="Q72" s="7" t="str">
        <f t="shared" si="12"/>
        <v/>
      </c>
      <c r="R72" s="7" t="str">
        <f t="shared" si="13"/>
        <v/>
      </c>
      <c r="S72" t="str">
        <f t="shared" si="14"/>
        <v/>
      </c>
      <c r="T72" t="str">
        <f t="shared" si="15"/>
        <v/>
      </c>
    </row>
    <row r="73" spans="8:20">
      <c r="H73">
        <v>71</v>
      </c>
      <c r="I73" t="str">
        <f t="shared" ca="1" si="8"/>
        <v/>
      </c>
      <c r="J73" t="str">
        <f t="shared" ca="1" si="9"/>
        <v/>
      </c>
      <c r="K73" t="str">
        <f t="shared" ca="1" si="10"/>
        <v/>
      </c>
      <c r="L73" t="str">
        <f t="shared" ca="1" si="11"/>
        <v/>
      </c>
      <c r="N73" s="82">
        <v>5562012</v>
      </c>
      <c r="O73" t="s">
        <v>3</v>
      </c>
      <c r="P73" s="68" t="s">
        <v>451</v>
      </c>
      <c r="Q73" s="7" t="str">
        <f t="shared" si="12"/>
        <v/>
      </c>
      <c r="R73" s="7" t="str">
        <f t="shared" si="13"/>
        <v/>
      </c>
      <c r="S73" t="str">
        <f t="shared" si="14"/>
        <v/>
      </c>
      <c r="T73" t="str">
        <f t="shared" si="15"/>
        <v/>
      </c>
    </row>
    <row r="74" spans="8:20">
      <c r="H74">
        <v>72</v>
      </c>
      <c r="I74" t="str">
        <f t="shared" ca="1" si="8"/>
        <v/>
      </c>
      <c r="J74" t="str">
        <f t="shared" ca="1" si="9"/>
        <v/>
      </c>
      <c r="K74" t="str">
        <f t="shared" ca="1" si="10"/>
        <v/>
      </c>
      <c r="L74" t="str">
        <f t="shared" ca="1" si="11"/>
        <v/>
      </c>
      <c r="N74" s="82">
        <v>99995913</v>
      </c>
      <c r="O74" t="s">
        <v>12</v>
      </c>
      <c r="P74" s="68" t="s">
        <v>109</v>
      </c>
      <c r="Q74" s="7" t="str">
        <f t="shared" si="12"/>
        <v/>
      </c>
      <c r="R74" s="7" t="str">
        <f t="shared" si="13"/>
        <v/>
      </c>
      <c r="S74" t="str">
        <f t="shared" si="14"/>
        <v/>
      </c>
      <c r="T74" t="str">
        <f t="shared" si="15"/>
        <v/>
      </c>
    </row>
    <row r="75" spans="8:20">
      <c r="H75">
        <v>73</v>
      </c>
      <c r="I75" t="str">
        <f t="shared" ca="1" si="8"/>
        <v/>
      </c>
      <c r="J75" t="str">
        <f t="shared" ca="1" si="9"/>
        <v/>
      </c>
      <c r="K75" t="str">
        <f t="shared" ca="1" si="10"/>
        <v/>
      </c>
      <c r="L75" t="str">
        <f t="shared" ca="1" si="11"/>
        <v/>
      </c>
      <c r="N75" s="82">
        <v>5570016</v>
      </c>
      <c r="O75" t="s">
        <v>3</v>
      </c>
      <c r="P75" s="68" t="s">
        <v>483</v>
      </c>
      <c r="Q75" s="7" t="str">
        <f t="shared" si="12"/>
        <v/>
      </c>
      <c r="R75" s="7" t="str">
        <f t="shared" si="13"/>
        <v/>
      </c>
      <c r="S75" t="str">
        <f t="shared" si="14"/>
        <v/>
      </c>
      <c r="T75" t="str">
        <f t="shared" si="15"/>
        <v/>
      </c>
    </row>
    <row r="76" spans="8:20">
      <c r="H76">
        <v>74</v>
      </c>
      <c r="I76" t="str">
        <f t="shared" ca="1" si="8"/>
        <v/>
      </c>
      <c r="J76" t="str">
        <f t="shared" ca="1" si="9"/>
        <v/>
      </c>
      <c r="K76" t="str">
        <f t="shared" ca="1" si="10"/>
        <v/>
      </c>
      <c r="L76" t="str">
        <f t="shared" ca="1" si="11"/>
        <v/>
      </c>
      <c r="N76" s="82">
        <v>5966008</v>
      </c>
      <c r="O76" t="s">
        <v>21</v>
      </c>
      <c r="P76" s="68" t="s">
        <v>150</v>
      </c>
      <c r="Q76" s="7" t="str">
        <f t="shared" si="12"/>
        <v/>
      </c>
      <c r="R76" s="7" t="str">
        <f t="shared" si="13"/>
        <v/>
      </c>
      <c r="S76" t="str">
        <f t="shared" si="14"/>
        <v/>
      </c>
      <c r="T76" t="str">
        <f t="shared" si="15"/>
        <v/>
      </c>
    </row>
    <row r="77" spans="8:20">
      <c r="H77">
        <v>75</v>
      </c>
      <c r="I77" t="str">
        <f t="shared" ca="1" si="8"/>
        <v/>
      </c>
      <c r="J77" t="str">
        <f t="shared" ca="1" si="9"/>
        <v/>
      </c>
      <c r="K77" t="str">
        <f t="shared" ca="1" si="10"/>
        <v/>
      </c>
      <c r="L77" t="str">
        <f t="shared" ca="1" si="11"/>
        <v/>
      </c>
      <c r="N77" s="82">
        <v>99995112</v>
      </c>
      <c r="O77" t="s">
        <v>6</v>
      </c>
      <c r="P77" s="68" t="s">
        <v>260</v>
      </c>
      <c r="Q77" s="7" t="str">
        <f t="shared" si="12"/>
        <v/>
      </c>
      <c r="R77" s="7" t="str">
        <f t="shared" si="13"/>
        <v/>
      </c>
      <c r="S77" t="str">
        <f t="shared" si="14"/>
        <v/>
      </c>
      <c r="T77" t="str">
        <f t="shared" si="15"/>
        <v/>
      </c>
    </row>
    <row r="78" spans="8:20">
      <c r="H78">
        <v>76</v>
      </c>
      <c r="I78" t="str">
        <f t="shared" ca="1" si="8"/>
        <v/>
      </c>
      <c r="J78" t="str">
        <f t="shared" ca="1" si="9"/>
        <v/>
      </c>
      <c r="K78" t="str">
        <f t="shared" ca="1" si="10"/>
        <v/>
      </c>
      <c r="L78" t="str">
        <f t="shared" ca="1" si="11"/>
        <v/>
      </c>
      <c r="N78" s="82">
        <v>5558016</v>
      </c>
      <c r="O78" t="s">
        <v>3</v>
      </c>
      <c r="P78" s="68" t="s">
        <v>441</v>
      </c>
      <c r="Q78" s="7" t="str">
        <f t="shared" si="12"/>
        <v/>
      </c>
      <c r="R78" s="7" t="str">
        <f t="shared" si="13"/>
        <v/>
      </c>
      <c r="S78" t="str">
        <f t="shared" si="14"/>
        <v/>
      </c>
      <c r="T78" t="str">
        <f t="shared" si="15"/>
        <v/>
      </c>
    </row>
    <row r="79" spans="8:20">
      <c r="H79">
        <v>77</v>
      </c>
      <c r="I79" t="str">
        <f t="shared" ca="1" si="8"/>
        <v/>
      </c>
      <c r="J79" t="str">
        <f t="shared" ca="1" si="9"/>
        <v/>
      </c>
      <c r="K79" t="str">
        <f t="shared" ca="1" si="10"/>
        <v/>
      </c>
      <c r="L79" t="str">
        <f t="shared" ca="1" si="11"/>
        <v/>
      </c>
      <c r="N79" s="82">
        <v>5358008</v>
      </c>
      <c r="O79" t="s">
        <v>1</v>
      </c>
      <c r="P79" s="68" t="s">
        <v>336</v>
      </c>
      <c r="Q79" s="7" t="str">
        <f t="shared" si="12"/>
        <v/>
      </c>
      <c r="R79" s="7" t="str">
        <f t="shared" si="13"/>
        <v/>
      </c>
      <c r="S79" t="str">
        <f t="shared" si="14"/>
        <v/>
      </c>
      <c r="T79" t="str">
        <f t="shared" si="15"/>
        <v/>
      </c>
    </row>
    <row r="80" spans="8:20">
      <c r="H80">
        <v>78</v>
      </c>
      <c r="I80" t="str">
        <f t="shared" ca="1" si="8"/>
        <v/>
      </c>
      <c r="J80" t="str">
        <f t="shared" ca="1" si="9"/>
        <v/>
      </c>
      <c r="K80" t="str">
        <f t="shared" ca="1" si="10"/>
        <v/>
      </c>
      <c r="L80" t="str">
        <f t="shared" ca="1" si="11"/>
        <v/>
      </c>
      <c r="N80" s="82">
        <v>99995111</v>
      </c>
      <c r="O80" t="s">
        <v>7</v>
      </c>
      <c r="P80" s="68" t="s">
        <v>259</v>
      </c>
      <c r="Q80" s="7" t="str">
        <f t="shared" si="12"/>
        <v/>
      </c>
      <c r="R80" s="7" t="str">
        <f t="shared" si="13"/>
        <v/>
      </c>
      <c r="S80" t="str">
        <f t="shared" si="14"/>
        <v/>
      </c>
      <c r="T80" t="str">
        <f t="shared" si="15"/>
        <v/>
      </c>
    </row>
    <row r="81" spans="8:20">
      <c r="H81">
        <v>79</v>
      </c>
      <c r="I81" t="str">
        <f t="shared" ca="1" si="8"/>
        <v/>
      </c>
      <c r="J81" t="str">
        <f t="shared" ca="1" si="9"/>
        <v/>
      </c>
      <c r="K81" t="str">
        <f t="shared" ca="1" si="10"/>
        <v/>
      </c>
      <c r="L81" t="str">
        <f t="shared" ca="1" si="11"/>
        <v/>
      </c>
      <c r="N81" s="82">
        <v>5382016</v>
      </c>
      <c r="O81" t="s">
        <v>2</v>
      </c>
      <c r="P81" s="68" t="s">
        <v>403</v>
      </c>
      <c r="Q81" s="7" t="str">
        <f t="shared" si="12"/>
        <v/>
      </c>
      <c r="R81" s="7" t="str">
        <f t="shared" si="13"/>
        <v/>
      </c>
      <c r="S81" t="str">
        <f t="shared" si="14"/>
        <v/>
      </c>
      <c r="T81" t="str">
        <f t="shared" si="15"/>
        <v/>
      </c>
    </row>
    <row r="82" spans="8:20">
      <c r="H82">
        <v>80</v>
      </c>
      <c r="I82" t="str">
        <f t="shared" ca="1" si="8"/>
        <v/>
      </c>
      <c r="J82" t="str">
        <f t="shared" ca="1" si="9"/>
        <v/>
      </c>
      <c r="K82" t="str">
        <f t="shared" ca="1" si="10"/>
        <v/>
      </c>
      <c r="L82" t="str">
        <f t="shared" ca="1" si="11"/>
        <v/>
      </c>
      <c r="N82" s="82">
        <v>5362016</v>
      </c>
      <c r="O82" t="s">
        <v>0</v>
      </c>
      <c r="P82" s="68" t="s">
        <v>85</v>
      </c>
      <c r="Q82" s="7" t="str">
        <f t="shared" si="12"/>
        <v/>
      </c>
      <c r="R82" s="7" t="str">
        <f t="shared" si="13"/>
        <v/>
      </c>
      <c r="S82" t="str">
        <f t="shared" si="14"/>
        <v/>
      </c>
      <c r="T82" t="str">
        <f t="shared" si="15"/>
        <v/>
      </c>
    </row>
    <row r="83" spans="8:20">
      <c r="H83">
        <v>81</v>
      </c>
      <c r="I83" t="str">
        <f t="shared" ca="1" si="8"/>
        <v/>
      </c>
      <c r="J83" t="str">
        <f t="shared" ca="1" si="9"/>
        <v/>
      </c>
      <c r="K83" t="str">
        <f t="shared" ca="1" si="10"/>
        <v/>
      </c>
      <c r="L83" t="str">
        <f t="shared" ca="1" si="11"/>
        <v/>
      </c>
      <c r="N83" s="82">
        <v>5154008</v>
      </c>
      <c r="O83" t="s">
        <v>6</v>
      </c>
      <c r="P83" s="68" t="s">
        <v>269</v>
      </c>
      <c r="Q83" s="7" t="str">
        <f t="shared" si="12"/>
        <v/>
      </c>
      <c r="R83" s="7" t="str">
        <f t="shared" si="13"/>
        <v/>
      </c>
      <c r="S83" t="str">
        <f t="shared" si="14"/>
        <v/>
      </c>
      <c r="T83" t="str">
        <f t="shared" si="15"/>
        <v/>
      </c>
    </row>
    <row r="84" spans="8:20">
      <c r="H84">
        <v>82</v>
      </c>
      <c r="I84" t="str">
        <f t="shared" ca="1" si="8"/>
        <v/>
      </c>
      <c r="J84" t="str">
        <f t="shared" ca="1" si="9"/>
        <v/>
      </c>
      <c r="K84" t="str">
        <f t="shared" ca="1" si="10"/>
        <v/>
      </c>
      <c r="L84" t="str">
        <f t="shared" ca="1" si="11"/>
        <v/>
      </c>
      <c r="N84" s="82">
        <v>5566008</v>
      </c>
      <c r="O84" t="s">
        <v>3</v>
      </c>
      <c r="P84" s="68" t="s">
        <v>459</v>
      </c>
      <c r="Q84" s="7" t="str">
        <f t="shared" si="12"/>
        <v/>
      </c>
      <c r="R84" s="7" t="str">
        <f t="shared" si="13"/>
        <v/>
      </c>
      <c r="S84">
        <f t="shared" si="14"/>
        <v>84</v>
      </c>
      <c r="T84">
        <f t="shared" si="15"/>
        <v>2</v>
      </c>
    </row>
    <row r="85" spans="8:20">
      <c r="H85">
        <v>83</v>
      </c>
      <c r="I85" t="str">
        <f t="shared" ca="1" si="8"/>
        <v/>
      </c>
      <c r="J85" t="str">
        <f t="shared" ca="1" si="9"/>
        <v/>
      </c>
      <c r="K85" t="str">
        <f t="shared" ca="1" si="10"/>
        <v/>
      </c>
      <c r="L85" t="str">
        <f t="shared" ca="1" si="11"/>
        <v/>
      </c>
      <c r="N85" s="82">
        <v>5374008</v>
      </c>
      <c r="O85" t="s">
        <v>0</v>
      </c>
      <c r="P85" s="68" t="s">
        <v>380</v>
      </c>
      <c r="Q85" s="7" t="str">
        <f t="shared" si="12"/>
        <v/>
      </c>
      <c r="R85" s="7" t="str">
        <f t="shared" si="13"/>
        <v/>
      </c>
      <c r="S85" t="str">
        <f t="shared" si="14"/>
        <v/>
      </c>
      <c r="T85" t="str">
        <f t="shared" si="15"/>
        <v/>
      </c>
    </row>
    <row r="86" spans="8:20">
      <c r="H86">
        <v>84</v>
      </c>
      <c r="I86" t="str">
        <f t="shared" ca="1" si="8"/>
        <v/>
      </c>
      <c r="J86" t="str">
        <f t="shared" ca="1" si="9"/>
        <v/>
      </c>
      <c r="K86" t="str">
        <f t="shared" ca="1" si="10"/>
        <v/>
      </c>
      <c r="L86" t="str">
        <f t="shared" ca="1" si="11"/>
        <v/>
      </c>
      <c r="N86" s="82">
        <v>5758008</v>
      </c>
      <c r="O86" t="s">
        <v>10</v>
      </c>
      <c r="P86" s="68" t="s">
        <v>206</v>
      </c>
      <c r="Q86" s="7" t="str">
        <f t="shared" si="12"/>
        <v/>
      </c>
      <c r="R86" s="7" t="str">
        <f t="shared" si="13"/>
        <v/>
      </c>
      <c r="S86" t="str">
        <f t="shared" si="14"/>
        <v/>
      </c>
      <c r="T86" t="str">
        <f t="shared" si="15"/>
        <v/>
      </c>
    </row>
    <row r="87" spans="8:20">
      <c r="H87">
        <v>85</v>
      </c>
      <c r="I87" t="str">
        <f t="shared" ca="1" si="8"/>
        <v/>
      </c>
      <c r="J87" t="str">
        <f t="shared" ca="1" si="9"/>
        <v/>
      </c>
      <c r="K87" t="str">
        <f t="shared" ca="1" si="10"/>
        <v/>
      </c>
      <c r="L87" t="str">
        <f t="shared" ca="1" si="11"/>
        <v/>
      </c>
      <c r="N87" s="82">
        <v>5954008</v>
      </c>
      <c r="O87" t="s">
        <v>19</v>
      </c>
      <c r="P87" s="68" t="s">
        <v>114</v>
      </c>
      <c r="Q87" s="7" t="str">
        <f t="shared" si="12"/>
        <v/>
      </c>
      <c r="R87" s="7" t="str">
        <f t="shared" si="13"/>
        <v/>
      </c>
      <c r="S87" t="str">
        <f t="shared" si="14"/>
        <v/>
      </c>
      <c r="T87" t="str">
        <f t="shared" si="15"/>
        <v/>
      </c>
    </row>
    <row r="88" spans="8:20">
      <c r="H88">
        <v>86</v>
      </c>
      <c r="I88" t="str">
        <f t="shared" ca="1" si="8"/>
        <v/>
      </c>
      <c r="J88" t="str">
        <f t="shared" ca="1" si="9"/>
        <v/>
      </c>
      <c r="K88" t="str">
        <f t="shared" ca="1" si="10"/>
        <v/>
      </c>
      <c r="L88" t="str">
        <f t="shared" ca="1" si="11"/>
        <v/>
      </c>
      <c r="N88" s="82">
        <v>5570020</v>
      </c>
      <c r="O88" t="s">
        <v>3</v>
      </c>
      <c r="P88" s="68" t="s">
        <v>484</v>
      </c>
      <c r="Q88" s="7" t="str">
        <f t="shared" si="12"/>
        <v/>
      </c>
      <c r="R88" s="7" t="str">
        <f t="shared" si="13"/>
        <v/>
      </c>
      <c r="S88" t="str">
        <f t="shared" si="14"/>
        <v/>
      </c>
      <c r="T88" t="str">
        <f t="shared" si="15"/>
        <v/>
      </c>
    </row>
    <row r="89" spans="8:20">
      <c r="H89">
        <v>87</v>
      </c>
      <c r="I89" t="str">
        <f t="shared" ca="1" si="8"/>
        <v/>
      </c>
      <c r="J89" t="str">
        <f t="shared" ca="1" si="9"/>
        <v/>
      </c>
      <c r="K89" t="str">
        <f t="shared" ca="1" si="10"/>
        <v/>
      </c>
      <c r="L89" t="str">
        <f t="shared" ca="1" si="11"/>
        <v/>
      </c>
      <c r="N89" s="82">
        <v>5974012</v>
      </c>
      <c r="O89" t="s">
        <v>9</v>
      </c>
      <c r="P89" s="68" t="s">
        <v>169</v>
      </c>
      <c r="Q89" s="7" t="str">
        <f t="shared" si="12"/>
        <v/>
      </c>
      <c r="R89" s="7" t="str">
        <f t="shared" si="13"/>
        <v/>
      </c>
      <c r="S89" t="str">
        <f t="shared" si="14"/>
        <v/>
      </c>
      <c r="T89" t="str">
        <f t="shared" si="15"/>
        <v/>
      </c>
    </row>
    <row r="90" spans="8:20">
      <c r="H90">
        <v>88</v>
      </c>
      <c r="I90" t="str">
        <f t="shared" ca="1" si="8"/>
        <v/>
      </c>
      <c r="J90" t="str">
        <f t="shared" ca="1" si="9"/>
        <v/>
      </c>
      <c r="K90" t="str">
        <f t="shared" ca="1" si="10"/>
        <v/>
      </c>
      <c r="L90" t="str">
        <f t="shared" ca="1" si="11"/>
        <v/>
      </c>
      <c r="N90" s="82">
        <v>5362020</v>
      </c>
      <c r="O90" t="s">
        <v>0</v>
      </c>
      <c r="P90" s="68" t="s">
        <v>353</v>
      </c>
      <c r="Q90" s="7" t="str">
        <f t="shared" si="12"/>
        <v/>
      </c>
      <c r="R90" s="7" t="str">
        <f t="shared" si="13"/>
        <v/>
      </c>
      <c r="S90" t="str">
        <f t="shared" si="14"/>
        <v/>
      </c>
      <c r="T90" t="str">
        <f t="shared" si="15"/>
        <v/>
      </c>
    </row>
    <row r="91" spans="8:20">
      <c r="H91">
        <v>89</v>
      </c>
      <c r="I91" t="str">
        <f t="shared" ca="1" si="8"/>
        <v/>
      </c>
      <c r="J91" t="str">
        <f t="shared" ca="1" si="9"/>
        <v/>
      </c>
      <c r="K91" t="str">
        <f t="shared" ca="1" si="10"/>
        <v/>
      </c>
      <c r="L91" t="str">
        <f t="shared" ca="1" si="11"/>
        <v/>
      </c>
      <c r="N91" s="82">
        <v>5370004</v>
      </c>
      <c r="O91" t="s">
        <v>1</v>
      </c>
      <c r="P91" s="68" t="s">
        <v>369</v>
      </c>
      <c r="Q91" s="7" t="str">
        <f t="shared" si="12"/>
        <v/>
      </c>
      <c r="R91" s="7" t="str">
        <f t="shared" si="13"/>
        <v/>
      </c>
      <c r="S91" t="str">
        <f t="shared" si="14"/>
        <v/>
      </c>
      <c r="T91" t="str">
        <f t="shared" si="15"/>
        <v/>
      </c>
    </row>
    <row r="92" spans="8:20">
      <c r="H92">
        <v>90</v>
      </c>
      <c r="I92" t="str">
        <f t="shared" ca="1" si="8"/>
        <v/>
      </c>
      <c r="J92" t="str">
        <f t="shared" ca="1" si="9"/>
        <v/>
      </c>
      <c r="K92" t="str">
        <f t="shared" ca="1" si="10"/>
        <v/>
      </c>
      <c r="L92" t="str">
        <f t="shared" ca="1" si="11"/>
        <v/>
      </c>
      <c r="N92" s="82">
        <v>5158004</v>
      </c>
      <c r="O92" s="77" t="s">
        <v>7</v>
      </c>
      <c r="P92" s="68" t="s">
        <v>283</v>
      </c>
      <c r="Q92" s="7" t="str">
        <f t="shared" si="12"/>
        <v/>
      </c>
      <c r="R92" s="7" t="str">
        <f t="shared" si="13"/>
        <v/>
      </c>
      <c r="S92" t="str">
        <f t="shared" si="14"/>
        <v/>
      </c>
      <c r="T92" t="str">
        <f t="shared" si="15"/>
        <v/>
      </c>
    </row>
    <row r="93" spans="8:20">
      <c r="H93">
        <v>91</v>
      </c>
      <c r="I93" t="str">
        <f t="shared" ca="1" si="8"/>
        <v/>
      </c>
      <c r="J93" t="str">
        <f t="shared" ca="1" si="9"/>
        <v/>
      </c>
      <c r="K93" t="str">
        <f t="shared" ca="1" si="10"/>
        <v/>
      </c>
      <c r="L93" t="str">
        <f t="shared" ca="1" si="11"/>
        <v/>
      </c>
      <c r="N93" s="82">
        <v>5970016</v>
      </c>
      <c r="O93" t="s">
        <v>21</v>
      </c>
      <c r="P93" s="68" t="s">
        <v>159</v>
      </c>
      <c r="Q93" s="7" t="str">
        <f t="shared" si="12"/>
        <v/>
      </c>
      <c r="R93" s="7" t="str">
        <f t="shared" si="13"/>
        <v/>
      </c>
      <c r="S93" t="str">
        <f t="shared" si="14"/>
        <v/>
      </c>
      <c r="T93" t="str">
        <f t="shared" si="15"/>
        <v/>
      </c>
    </row>
    <row r="94" spans="8:20">
      <c r="H94">
        <v>92</v>
      </c>
      <c r="I94" t="str">
        <f t="shared" ca="1" si="8"/>
        <v/>
      </c>
      <c r="J94" t="str">
        <f t="shared" ca="1" si="9"/>
        <v/>
      </c>
      <c r="K94" t="str">
        <f t="shared" ca="1" si="10"/>
        <v/>
      </c>
      <c r="L94" t="str">
        <f t="shared" ca="1" si="11"/>
        <v/>
      </c>
      <c r="N94" s="82">
        <v>5974016</v>
      </c>
      <c r="O94" t="s">
        <v>9</v>
      </c>
      <c r="P94" s="68" t="s">
        <v>170</v>
      </c>
      <c r="Q94" s="7" t="str">
        <f t="shared" si="12"/>
        <v/>
      </c>
      <c r="R94" s="7" t="str">
        <f t="shared" si="13"/>
        <v/>
      </c>
      <c r="S94" t="str">
        <f t="shared" si="14"/>
        <v/>
      </c>
      <c r="T94" t="str">
        <f t="shared" si="15"/>
        <v/>
      </c>
    </row>
    <row r="95" spans="8:20">
      <c r="H95">
        <v>93</v>
      </c>
      <c r="I95" t="str">
        <f t="shared" ca="1" si="8"/>
        <v/>
      </c>
      <c r="J95" t="str">
        <f t="shared" ca="1" si="9"/>
        <v/>
      </c>
      <c r="K95" t="str">
        <f t="shared" ca="1" si="10"/>
        <v/>
      </c>
      <c r="L95" t="str">
        <f t="shared" ca="1" si="11"/>
        <v/>
      </c>
      <c r="N95" s="82">
        <v>5334012</v>
      </c>
      <c r="O95" t="s">
        <v>1</v>
      </c>
      <c r="P95" s="68" t="s">
        <v>328</v>
      </c>
      <c r="Q95" s="7" t="str">
        <f t="shared" si="12"/>
        <v/>
      </c>
      <c r="R95" s="7" t="str">
        <f t="shared" si="13"/>
        <v/>
      </c>
      <c r="S95" t="str">
        <f t="shared" si="14"/>
        <v/>
      </c>
      <c r="T95" t="str">
        <f t="shared" si="15"/>
        <v/>
      </c>
    </row>
    <row r="96" spans="8:20">
      <c r="H96">
        <v>94</v>
      </c>
      <c r="I96" t="str">
        <f t="shared" ca="1" si="8"/>
        <v/>
      </c>
      <c r="J96" t="str">
        <f t="shared" ca="1" si="9"/>
        <v/>
      </c>
      <c r="K96" t="str">
        <f t="shared" ca="1" si="10"/>
        <v/>
      </c>
      <c r="L96" t="str">
        <f t="shared" ca="1" si="11"/>
        <v/>
      </c>
      <c r="N96" s="82">
        <v>5958016</v>
      </c>
      <c r="O96" t="s">
        <v>9</v>
      </c>
      <c r="P96" s="68" t="s">
        <v>125</v>
      </c>
      <c r="Q96" s="7" t="str">
        <f t="shared" si="12"/>
        <v/>
      </c>
      <c r="R96" s="7" t="str">
        <f t="shared" si="13"/>
        <v/>
      </c>
      <c r="S96" t="str">
        <f t="shared" si="14"/>
        <v/>
      </c>
      <c r="T96" t="str">
        <f t="shared" si="15"/>
        <v/>
      </c>
    </row>
    <row r="97" spans="8:20">
      <c r="H97">
        <v>95</v>
      </c>
      <c r="I97" t="str">
        <f t="shared" ca="1" si="8"/>
        <v/>
      </c>
      <c r="J97" t="str">
        <f t="shared" ca="1" si="9"/>
        <v/>
      </c>
      <c r="K97" t="str">
        <f t="shared" ca="1" si="10"/>
        <v/>
      </c>
      <c r="L97" t="str">
        <f t="shared" ca="1" si="11"/>
        <v/>
      </c>
      <c r="N97" s="82">
        <v>5770008</v>
      </c>
      <c r="O97" t="s">
        <v>10</v>
      </c>
      <c r="P97" s="68" t="s">
        <v>239</v>
      </c>
      <c r="Q97" s="7" t="str">
        <f t="shared" si="12"/>
        <v/>
      </c>
      <c r="R97" s="7" t="str">
        <f t="shared" si="13"/>
        <v/>
      </c>
      <c r="S97" t="str">
        <f t="shared" si="14"/>
        <v/>
      </c>
      <c r="T97" t="str">
        <f t="shared" si="15"/>
        <v/>
      </c>
    </row>
    <row r="98" spans="8:20">
      <c r="H98">
        <v>96</v>
      </c>
      <c r="I98" t="str">
        <f t="shared" ca="1" si="8"/>
        <v/>
      </c>
      <c r="J98" t="str">
        <f t="shared" ca="1" si="9"/>
        <v/>
      </c>
      <c r="K98" t="str">
        <f t="shared" ca="1" si="10"/>
        <v/>
      </c>
      <c r="L98" t="str">
        <f t="shared" ca="1" si="11"/>
        <v/>
      </c>
      <c r="N98" s="82">
        <v>99995113</v>
      </c>
      <c r="O98" t="s">
        <v>81</v>
      </c>
      <c r="P98" s="68" t="s">
        <v>86</v>
      </c>
      <c r="Q98" s="7" t="str">
        <f t="shared" si="12"/>
        <v/>
      </c>
      <c r="R98" s="7" t="str">
        <f t="shared" si="13"/>
        <v/>
      </c>
      <c r="S98" t="str">
        <f t="shared" si="14"/>
        <v/>
      </c>
      <c r="T98" t="str">
        <f t="shared" si="15"/>
        <v/>
      </c>
    </row>
    <row r="99" spans="8:20">
      <c r="H99">
        <v>97</v>
      </c>
      <c r="I99" t="str">
        <f t="shared" ca="1" si="8"/>
        <v/>
      </c>
      <c r="J99" t="str">
        <f t="shared" ca="1" si="9"/>
        <v/>
      </c>
      <c r="K99" t="str">
        <f t="shared" ca="1" si="10"/>
        <v/>
      </c>
      <c r="L99" t="str">
        <f t="shared" ca="1" si="11"/>
        <v/>
      </c>
      <c r="N99" s="82">
        <v>5366016</v>
      </c>
      <c r="O99" t="s">
        <v>1</v>
      </c>
      <c r="P99" s="68" t="s">
        <v>361</v>
      </c>
      <c r="Q99" s="7" t="str">
        <f t="shared" si="12"/>
        <v/>
      </c>
      <c r="R99" s="7" t="str">
        <f t="shared" si="13"/>
        <v/>
      </c>
      <c r="S99" t="str">
        <f t="shared" si="14"/>
        <v/>
      </c>
      <c r="T99" t="str">
        <f t="shared" si="15"/>
        <v/>
      </c>
    </row>
    <row r="100" spans="8:20">
      <c r="H100">
        <v>98</v>
      </c>
      <c r="I100" t="str">
        <f t="shared" ca="1" si="8"/>
        <v/>
      </c>
      <c r="J100" t="str">
        <f t="shared" ca="1" si="9"/>
        <v/>
      </c>
      <c r="K100" t="str">
        <f t="shared" ca="1" si="10"/>
        <v/>
      </c>
      <c r="L100" t="str">
        <f t="shared" ca="1" si="11"/>
        <v/>
      </c>
      <c r="N100" s="82">
        <v>5570024</v>
      </c>
      <c r="O100" t="s">
        <v>3</v>
      </c>
      <c r="P100" s="68" t="s">
        <v>485</v>
      </c>
      <c r="Q100" s="7" t="str">
        <f t="shared" si="12"/>
        <v/>
      </c>
      <c r="R100" s="7" t="str">
        <f t="shared" si="13"/>
        <v/>
      </c>
      <c r="S100" t="str">
        <f t="shared" si="14"/>
        <v/>
      </c>
      <c r="T100" t="str">
        <f t="shared" si="15"/>
        <v/>
      </c>
    </row>
    <row r="101" spans="8:20">
      <c r="H101">
        <v>99</v>
      </c>
      <c r="I101" t="str">
        <f t="shared" ca="1" si="8"/>
        <v/>
      </c>
      <c r="J101" t="str">
        <f t="shared" ca="1" si="9"/>
        <v/>
      </c>
      <c r="K101" t="str">
        <f t="shared" ca="1" si="10"/>
        <v/>
      </c>
      <c r="L101" t="str">
        <f t="shared" ca="1" si="11"/>
        <v/>
      </c>
      <c r="N101" s="82">
        <v>5766028</v>
      </c>
      <c r="O101" t="s">
        <v>11</v>
      </c>
      <c r="P101" s="68" t="s">
        <v>229</v>
      </c>
      <c r="Q101" s="7" t="str">
        <f t="shared" si="12"/>
        <v/>
      </c>
      <c r="R101" s="7" t="str">
        <f t="shared" si="13"/>
        <v/>
      </c>
      <c r="S101" t="str">
        <f t="shared" si="14"/>
        <v/>
      </c>
      <c r="T101" t="str">
        <f t="shared" si="15"/>
        <v/>
      </c>
    </row>
    <row r="102" spans="8:20">
      <c r="H102">
        <v>100</v>
      </c>
      <c r="I102" t="str">
        <f t="shared" ca="1" si="8"/>
        <v/>
      </c>
      <c r="J102" t="str">
        <f t="shared" ca="1" si="9"/>
        <v/>
      </c>
      <c r="K102" t="str">
        <f t="shared" ca="1" si="10"/>
        <v/>
      </c>
      <c r="L102" t="str">
        <f t="shared" ca="1" si="11"/>
        <v/>
      </c>
      <c r="N102" s="82">
        <v>5966012</v>
      </c>
      <c r="O102" t="s">
        <v>21</v>
      </c>
      <c r="P102" s="68" t="s">
        <v>151</v>
      </c>
      <c r="Q102" s="7" t="str">
        <f t="shared" si="12"/>
        <v/>
      </c>
      <c r="R102" s="7" t="str">
        <f t="shared" si="13"/>
        <v/>
      </c>
      <c r="S102" t="str">
        <f t="shared" si="14"/>
        <v/>
      </c>
      <c r="T102" t="str">
        <f t="shared" si="15"/>
        <v/>
      </c>
    </row>
    <row r="103" spans="8:20">
      <c r="H103" s="25"/>
      <c r="I103" s="25"/>
      <c r="J103" s="25"/>
      <c r="K103" s="25"/>
      <c r="L103" s="25"/>
      <c r="N103" s="82">
        <v>5362024</v>
      </c>
      <c r="O103" t="s">
        <v>0</v>
      </c>
      <c r="P103" s="68" t="s">
        <v>354</v>
      </c>
      <c r="Q103" s="7" t="str">
        <f t="shared" si="12"/>
        <v/>
      </c>
      <c r="R103" s="7" t="str">
        <f t="shared" si="13"/>
        <v/>
      </c>
      <c r="S103" t="str">
        <f t="shared" si="14"/>
        <v/>
      </c>
      <c r="T103" t="str">
        <f t="shared" si="15"/>
        <v/>
      </c>
    </row>
    <row r="104" spans="8:20">
      <c r="H104" t="s">
        <v>89</v>
      </c>
      <c r="I104">
        <f ca="1">COUNT(I3:I102)</f>
        <v>8</v>
      </c>
      <c r="K104">
        <f ca="1">COUNT(K3:K102)</f>
        <v>24</v>
      </c>
      <c r="N104" s="82">
        <v>5970020</v>
      </c>
      <c r="O104" t="s">
        <v>21</v>
      </c>
      <c r="P104" s="68" t="s">
        <v>160</v>
      </c>
      <c r="Q104" s="7" t="str">
        <f t="shared" si="12"/>
        <v/>
      </c>
      <c r="R104" s="7" t="str">
        <f t="shared" si="13"/>
        <v/>
      </c>
      <c r="S104" t="str">
        <f t="shared" si="14"/>
        <v/>
      </c>
      <c r="T104" t="str">
        <f t="shared" si="15"/>
        <v/>
      </c>
    </row>
    <row r="105" spans="8:20">
      <c r="N105" s="82">
        <v>5978012</v>
      </c>
      <c r="O105" t="s">
        <v>12</v>
      </c>
      <c r="P105" s="68" t="s">
        <v>183</v>
      </c>
      <c r="Q105" s="7" t="str">
        <f t="shared" si="12"/>
        <v/>
      </c>
      <c r="R105" s="7" t="str">
        <f t="shared" si="13"/>
        <v/>
      </c>
      <c r="S105" t="str">
        <f t="shared" si="14"/>
        <v/>
      </c>
      <c r="T105" t="str">
        <f t="shared" si="15"/>
        <v/>
      </c>
    </row>
    <row r="106" spans="8:20">
      <c r="H106">
        <v>6</v>
      </c>
      <c r="I106">
        <f ca="1">LOOKUP(H106,H3:H102,I3:I102)</f>
        <v>5378024</v>
      </c>
      <c r="J106" t="str">
        <f ca="1">LOOKUP(H106,H3:H102,J3:J102)</f>
        <v>Overath</v>
      </c>
      <c r="N106" s="82">
        <v>5370008</v>
      </c>
      <c r="O106" t="s">
        <v>1</v>
      </c>
      <c r="P106" s="68" t="s">
        <v>370</v>
      </c>
      <c r="Q106" s="7" t="str">
        <f t="shared" si="12"/>
        <v/>
      </c>
      <c r="R106" s="7" t="str">
        <f t="shared" si="13"/>
        <v/>
      </c>
      <c r="S106" t="str">
        <f t="shared" si="14"/>
        <v/>
      </c>
      <c r="T106" t="str">
        <f t="shared" si="15"/>
        <v/>
      </c>
    </row>
    <row r="107" spans="8:20">
      <c r="H107">
        <v>24</v>
      </c>
      <c r="I107">
        <f ca="1">LOOKUP(H107,H3:H102,K3:K102)</f>
        <v>5566096</v>
      </c>
      <c r="J107" t="str">
        <f ca="1">LOOKUP(H107,H3:H102,L3:L102)</f>
        <v>Wettringen</v>
      </c>
      <c r="N107" s="82">
        <v>5370012</v>
      </c>
      <c r="O107" t="s">
        <v>1</v>
      </c>
      <c r="P107" s="68" t="s">
        <v>371</v>
      </c>
      <c r="Q107" s="7" t="str">
        <f t="shared" si="12"/>
        <v/>
      </c>
      <c r="R107" s="7" t="str">
        <f t="shared" si="13"/>
        <v/>
      </c>
      <c r="S107" t="str">
        <f t="shared" si="14"/>
        <v/>
      </c>
      <c r="T107" t="str">
        <f t="shared" si="15"/>
        <v/>
      </c>
    </row>
    <row r="108" spans="8:20">
      <c r="H108" s="9"/>
      <c r="I108" s="9"/>
      <c r="J108" s="9"/>
      <c r="N108" s="82">
        <v>5154012</v>
      </c>
      <c r="O108" t="s">
        <v>6</v>
      </c>
      <c r="P108" s="68" t="s">
        <v>270</v>
      </c>
      <c r="Q108" s="7" t="str">
        <f t="shared" si="12"/>
        <v/>
      </c>
      <c r="R108" s="7" t="str">
        <f t="shared" si="13"/>
        <v/>
      </c>
      <c r="S108" t="str">
        <f t="shared" si="14"/>
        <v/>
      </c>
      <c r="T108" t="str">
        <f t="shared" si="15"/>
        <v/>
      </c>
    </row>
    <row r="109" spans="8:20">
      <c r="N109" s="82">
        <v>99995513</v>
      </c>
      <c r="O109" t="s">
        <v>3</v>
      </c>
      <c r="P109" s="68" t="s">
        <v>420</v>
      </c>
      <c r="Q109" s="7" t="str">
        <f t="shared" si="12"/>
        <v/>
      </c>
      <c r="R109" s="7" t="str">
        <f t="shared" si="13"/>
        <v/>
      </c>
      <c r="S109" t="str">
        <f t="shared" si="14"/>
        <v/>
      </c>
      <c r="T109" t="str">
        <f t="shared" si="15"/>
        <v/>
      </c>
    </row>
    <row r="110" spans="8:20">
      <c r="N110" s="82">
        <v>5554016</v>
      </c>
      <c r="O110" t="s">
        <v>3</v>
      </c>
      <c r="P110" s="68" t="s">
        <v>425</v>
      </c>
      <c r="Q110" s="7" t="str">
        <f t="shared" si="12"/>
        <v/>
      </c>
      <c r="R110" s="7" t="str">
        <f t="shared" si="13"/>
        <v/>
      </c>
      <c r="S110" t="str">
        <f t="shared" si="14"/>
        <v/>
      </c>
      <c r="T110" t="str">
        <f t="shared" si="15"/>
        <v/>
      </c>
    </row>
    <row r="111" spans="8:20">
      <c r="N111" s="82">
        <v>5974020</v>
      </c>
      <c r="O111" t="s">
        <v>9</v>
      </c>
      <c r="P111" s="68" t="s">
        <v>171</v>
      </c>
      <c r="Q111" s="7" t="str">
        <f t="shared" si="12"/>
        <v/>
      </c>
      <c r="R111" s="7" t="str">
        <f t="shared" si="13"/>
        <v/>
      </c>
      <c r="S111" t="str">
        <f t="shared" si="14"/>
        <v/>
      </c>
      <c r="T111" t="str">
        <f t="shared" si="15"/>
        <v/>
      </c>
    </row>
    <row r="112" spans="8:20">
      <c r="N112" s="82">
        <v>5954012</v>
      </c>
      <c r="O112" t="s">
        <v>20</v>
      </c>
      <c r="P112" s="68" t="s">
        <v>115</v>
      </c>
      <c r="Q112" s="7" t="str">
        <f t="shared" si="12"/>
        <v/>
      </c>
      <c r="R112" s="7" t="str">
        <f t="shared" si="13"/>
        <v/>
      </c>
      <c r="S112" t="str">
        <f t="shared" si="14"/>
        <v/>
      </c>
      <c r="T112" t="str">
        <f t="shared" si="15"/>
        <v/>
      </c>
    </row>
    <row r="113" spans="14:20">
      <c r="N113" s="82">
        <v>5562014</v>
      </c>
      <c r="O113" t="s">
        <v>3</v>
      </c>
      <c r="P113" s="68" t="s">
        <v>452</v>
      </c>
      <c r="Q113" s="7" t="str">
        <f t="shared" si="12"/>
        <v/>
      </c>
      <c r="R113" s="7" t="str">
        <f t="shared" si="13"/>
        <v/>
      </c>
      <c r="S113" t="str">
        <f t="shared" si="14"/>
        <v/>
      </c>
      <c r="T113" t="str">
        <f t="shared" si="15"/>
        <v/>
      </c>
    </row>
    <row r="114" spans="14:20">
      <c r="N114" s="82">
        <v>5154016</v>
      </c>
      <c r="O114" t="s">
        <v>6</v>
      </c>
      <c r="P114" s="68" t="s">
        <v>271</v>
      </c>
      <c r="Q114" s="7" t="str">
        <f t="shared" si="12"/>
        <v/>
      </c>
      <c r="R114" s="7" t="str">
        <f t="shared" si="13"/>
        <v/>
      </c>
      <c r="S114" t="str">
        <f t="shared" si="14"/>
        <v/>
      </c>
      <c r="T114" t="str">
        <f t="shared" si="15"/>
        <v/>
      </c>
    </row>
    <row r="115" spans="14:20">
      <c r="N115" s="82">
        <v>5166008</v>
      </c>
      <c r="O115" t="s">
        <v>5</v>
      </c>
      <c r="P115" s="68" t="s">
        <v>301</v>
      </c>
      <c r="Q115" s="7" t="str">
        <f t="shared" si="12"/>
        <v/>
      </c>
      <c r="R115" s="7" t="str">
        <f t="shared" si="13"/>
        <v/>
      </c>
      <c r="S115" t="str">
        <f t="shared" si="14"/>
        <v/>
      </c>
      <c r="T115" t="str">
        <f t="shared" si="15"/>
        <v/>
      </c>
    </row>
    <row r="116" spans="14:20">
      <c r="N116" s="82">
        <v>5566012</v>
      </c>
      <c r="O116" t="s">
        <v>3</v>
      </c>
      <c r="P116" s="68" t="s">
        <v>460</v>
      </c>
      <c r="Q116" s="7" t="str">
        <f t="shared" si="12"/>
        <v/>
      </c>
      <c r="R116" s="7" t="str">
        <f t="shared" si="13"/>
        <v/>
      </c>
      <c r="S116">
        <f t="shared" si="14"/>
        <v>116</v>
      </c>
      <c r="T116">
        <f t="shared" si="15"/>
        <v>3</v>
      </c>
    </row>
    <row r="117" spans="14:20">
      <c r="N117" s="82">
        <v>5162008</v>
      </c>
      <c r="O117" t="s">
        <v>5</v>
      </c>
      <c r="P117" s="68" t="s">
        <v>294</v>
      </c>
      <c r="Q117" s="7" t="str">
        <f t="shared" si="12"/>
        <v/>
      </c>
      <c r="R117" s="7" t="str">
        <f t="shared" si="13"/>
        <v/>
      </c>
      <c r="S117" t="str">
        <f t="shared" si="14"/>
        <v/>
      </c>
      <c r="T117" t="str">
        <f t="shared" si="15"/>
        <v/>
      </c>
    </row>
    <row r="118" spans="14:20">
      <c r="N118" s="82">
        <v>5554020</v>
      </c>
      <c r="O118" t="s">
        <v>3</v>
      </c>
      <c r="P118" s="68" t="s">
        <v>426</v>
      </c>
      <c r="Q118" s="7" t="str">
        <f t="shared" si="12"/>
        <v/>
      </c>
      <c r="R118" s="7" t="str">
        <f t="shared" si="13"/>
        <v/>
      </c>
      <c r="S118" t="str">
        <f t="shared" si="14"/>
        <v/>
      </c>
      <c r="T118" t="str">
        <f t="shared" si="15"/>
        <v/>
      </c>
    </row>
    <row r="119" spans="14:20">
      <c r="N119" s="82">
        <v>5374012</v>
      </c>
      <c r="O119" t="s">
        <v>0</v>
      </c>
      <c r="P119" s="68" t="s">
        <v>381</v>
      </c>
      <c r="Q119" s="7" t="str">
        <f t="shared" si="12"/>
        <v/>
      </c>
      <c r="R119" s="7" t="str">
        <f t="shared" si="13"/>
        <v/>
      </c>
      <c r="S119" t="str">
        <f t="shared" si="14"/>
        <v/>
      </c>
      <c r="T119" t="str">
        <f t="shared" si="15"/>
        <v/>
      </c>
    </row>
    <row r="120" spans="14:20">
      <c r="N120" s="82">
        <v>5754008</v>
      </c>
      <c r="O120" t="s">
        <v>10</v>
      </c>
      <c r="P120" s="68" t="s">
        <v>193</v>
      </c>
      <c r="Q120" s="7" t="str">
        <f t="shared" si="12"/>
        <v/>
      </c>
      <c r="R120" s="7" t="str">
        <f t="shared" si="13"/>
        <v/>
      </c>
      <c r="S120" t="str">
        <f t="shared" si="14"/>
        <v/>
      </c>
      <c r="T120" t="str">
        <f t="shared" si="15"/>
        <v/>
      </c>
    </row>
    <row r="121" spans="14:20">
      <c r="N121" s="82">
        <v>5158008</v>
      </c>
      <c r="O121" t="s">
        <v>7</v>
      </c>
      <c r="P121" s="68" t="s">
        <v>284</v>
      </c>
      <c r="Q121" s="7" t="str">
        <f t="shared" si="12"/>
        <v/>
      </c>
      <c r="R121" s="7" t="str">
        <f t="shared" si="13"/>
        <v/>
      </c>
      <c r="S121" t="str">
        <f t="shared" si="14"/>
        <v/>
      </c>
      <c r="T121" t="str">
        <f t="shared" si="15"/>
        <v/>
      </c>
    </row>
    <row r="122" spans="14:20">
      <c r="N122" s="82">
        <v>99995914</v>
      </c>
      <c r="O122" t="s">
        <v>19</v>
      </c>
      <c r="P122" s="68" t="s">
        <v>110</v>
      </c>
      <c r="Q122" s="7" t="str">
        <f t="shared" si="12"/>
        <v/>
      </c>
      <c r="R122" s="7" t="str">
        <f t="shared" si="13"/>
        <v/>
      </c>
      <c r="S122" t="str">
        <f t="shared" si="14"/>
        <v/>
      </c>
      <c r="T122" t="str">
        <f t="shared" si="15"/>
        <v/>
      </c>
    </row>
    <row r="123" spans="14:20">
      <c r="N123" s="82">
        <v>5754012</v>
      </c>
      <c r="O123" t="s">
        <v>10</v>
      </c>
      <c r="P123" s="68" t="s">
        <v>194</v>
      </c>
      <c r="Q123" s="7" t="str">
        <f t="shared" si="12"/>
        <v/>
      </c>
      <c r="R123" s="7" t="str">
        <f t="shared" si="13"/>
        <v/>
      </c>
      <c r="S123" t="str">
        <f t="shared" si="14"/>
        <v/>
      </c>
      <c r="T123" t="str">
        <f t="shared" si="15"/>
        <v/>
      </c>
    </row>
    <row r="124" spans="14:20">
      <c r="N124" s="82">
        <v>5958020</v>
      </c>
      <c r="O124" t="s">
        <v>9</v>
      </c>
      <c r="P124" s="68" t="s">
        <v>126</v>
      </c>
      <c r="Q124" s="7" t="str">
        <f t="shared" si="12"/>
        <v/>
      </c>
      <c r="R124" s="7" t="str">
        <f t="shared" si="13"/>
        <v/>
      </c>
      <c r="S124" t="str">
        <f t="shared" si="14"/>
        <v/>
      </c>
      <c r="T124" t="str">
        <f t="shared" si="15"/>
        <v/>
      </c>
    </row>
    <row r="125" spans="14:20">
      <c r="N125" s="82">
        <v>5562016</v>
      </c>
      <c r="O125" t="s">
        <v>3</v>
      </c>
      <c r="P125" s="68" t="s">
        <v>453</v>
      </c>
      <c r="Q125" s="7" t="str">
        <f t="shared" si="12"/>
        <v/>
      </c>
      <c r="R125" s="7" t="str">
        <f t="shared" si="13"/>
        <v/>
      </c>
      <c r="S125" t="str">
        <f t="shared" si="14"/>
        <v/>
      </c>
      <c r="T125" t="str">
        <f t="shared" si="15"/>
        <v/>
      </c>
    </row>
    <row r="126" spans="14:20">
      <c r="N126" s="82">
        <v>5962012</v>
      </c>
      <c r="O126" t="s">
        <v>19</v>
      </c>
      <c r="P126" s="68" t="s">
        <v>136</v>
      </c>
      <c r="Q126" s="7" t="str">
        <f t="shared" si="12"/>
        <v/>
      </c>
      <c r="R126" s="7" t="str">
        <f t="shared" si="13"/>
        <v/>
      </c>
      <c r="S126" t="str">
        <f t="shared" si="14"/>
        <v/>
      </c>
      <c r="T126" t="str">
        <f t="shared" si="15"/>
        <v/>
      </c>
    </row>
    <row r="127" spans="14:20">
      <c r="N127" s="82">
        <v>99995915</v>
      </c>
      <c r="O127" s="12" t="s">
        <v>12</v>
      </c>
      <c r="P127" s="68" t="s">
        <v>111</v>
      </c>
      <c r="Q127" s="7" t="str">
        <f t="shared" si="12"/>
        <v/>
      </c>
      <c r="R127" s="7" t="str">
        <f t="shared" si="13"/>
        <v/>
      </c>
      <c r="S127" t="str">
        <f t="shared" si="14"/>
        <v/>
      </c>
      <c r="T127" t="str">
        <f t="shared" si="15"/>
        <v/>
      </c>
    </row>
    <row r="128" spans="14:20">
      <c r="N128" s="82">
        <v>5170012</v>
      </c>
      <c r="O128" t="s">
        <v>6</v>
      </c>
      <c r="P128" s="68" t="s">
        <v>311</v>
      </c>
      <c r="Q128" s="7" t="str">
        <f t="shared" si="12"/>
        <v/>
      </c>
      <c r="R128" s="7" t="str">
        <f t="shared" si="13"/>
        <v/>
      </c>
      <c r="S128" t="str">
        <f t="shared" si="14"/>
        <v/>
      </c>
      <c r="T128" t="str">
        <f t="shared" si="15"/>
        <v/>
      </c>
    </row>
    <row r="129" spans="14:20">
      <c r="N129" s="82">
        <v>5754016</v>
      </c>
      <c r="O129" t="s">
        <v>10</v>
      </c>
      <c r="P129" s="68" t="s">
        <v>195</v>
      </c>
      <c r="Q129" s="7" t="str">
        <f t="shared" si="12"/>
        <v/>
      </c>
      <c r="R129" s="7" t="str">
        <f t="shared" si="13"/>
        <v/>
      </c>
      <c r="S129" t="str">
        <f t="shared" si="14"/>
        <v/>
      </c>
      <c r="T129" t="str">
        <f t="shared" si="15"/>
        <v/>
      </c>
    </row>
    <row r="130" spans="14:20">
      <c r="N130" s="82">
        <v>5954016</v>
      </c>
      <c r="O130" t="s">
        <v>8</v>
      </c>
      <c r="P130" s="68" t="s">
        <v>116</v>
      </c>
      <c r="Q130" s="7" t="str">
        <f t="shared" si="12"/>
        <v/>
      </c>
      <c r="R130" s="7" t="str">
        <f t="shared" si="13"/>
        <v/>
      </c>
      <c r="S130" t="str">
        <f t="shared" si="14"/>
        <v/>
      </c>
      <c r="T130" t="str">
        <f t="shared" si="15"/>
        <v/>
      </c>
    </row>
    <row r="131" spans="14:20">
      <c r="N131" s="82">
        <v>5558020</v>
      </c>
      <c r="O131" t="s">
        <v>3</v>
      </c>
      <c r="P131" s="68" t="s">
        <v>442</v>
      </c>
      <c r="Q131" s="7" t="str">
        <f t="shared" si="12"/>
        <v/>
      </c>
      <c r="R131" s="7" t="str">
        <f t="shared" si="13"/>
        <v/>
      </c>
      <c r="S131" t="str">
        <f t="shared" si="14"/>
        <v/>
      </c>
      <c r="T131" t="str">
        <f t="shared" si="15"/>
        <v/>
      </c>
    </row>
    <row r="132" spans="14:20">
      <c r="N132" s="82">
        <v>5554024</v>
      </c>
      <c r="O132" t="s">
        <v>3</v>
      </c>
      <c r="P132" s="68" t="s">
        <v>427</v>
      </c>
      <c r="Q132" s="7" t="str">
        <f t="shared" ref="Q132:Q195" si="16">IF(VALUE(LEFT(N132,4))=$E$42,ROW(N132),"")</f>
        <v/>
      </c>
      <c r="R132" s="7" t="str">
        <f t="shared" ref="R132:R195" si="17">IF(COUNT(Q132)=1,RANK(Q132,$Q$3:$Q$400,1),"")</f>
        <v/>
      </c>
      <c r="S132" t="str">
        <f t="shared" ref="S132:S195" si="18">IF(VALUE(LEFT(N132,4))=$E$43,ROW(N132),"")</f>
        <v/>
      </c>
      <c r="T132" t="str">
        <f t="shared" ref="T132:T195" si="19">IF(COUNT(S132)=1,RANK(S132,$S$3:$S$400,1),"")</f>
        <v/>
      </c>
    </row>
    <row r="133" spans="14:20">
      <c r="N133" s="82">
        <v>5554028</v>
      </c>
      <c r="O133" t="s">
        <v>3</v>
      </c>
      <c r="P133" s="68" t="s">
        <v>428</v>
      </c>
      <c r="Q133" s="7" t="str">
        <f t="shared" si="16"/>
        <v/>
      </c>
      <c r="R133" s="7" t="str">
        <f t="shared" si="17"/>
        <v/>
      </c>
      <c r="S133" t="str">
        <f t="shared" si="18"/>
        <v/>
      </c>
      <c r="T133" t="str">
        <f t="shared" si="19"/>
        <v/>
      </c>
    </row>
    <row r="134" spans="14:20">
      <c r="N134" s="82">
        <v>5158012</v>
      </c>
      <c r="O134" t="s">
        <v>7</v>
      </c>
      <c r="P134" s="68" t="s">
        <v>285</v>
      </c>
      <c r="Q134" s="7" t="str">
        <f t="shared" si="16"/>
        <v/>
      </c>
      <c r="R134" s="7" t="str">
        <f t="shared" si="17"/>
        <v/>
      </c>
      <c r="S134" t="str">
        <f t="shared" si="18"/>
        <v/>
      </c>
      <c r="T134" t="str">
        <f t="shared" si="19"/>
        <v/>
      </c>
    </row>
    <row r="135" spans="14:20">
      <c r="N135" s="82">
        <v>5358012</v>
      </c>
      <c r="O135" t="s">
        <v>1</v>
      </c>
      <c r="P135" s="68" t="s">
        <v>337</v>
      </c>
      <c r="Q135" s="7" t="str">
        <f t="shared" si="16"/>
        <v/>
      </c>
      <c r="R135" s="7" t="str">
        <f t="shared" si="17"/>
        <v/>
      </c>
      <c r="S135" t="str">
        <f t="shared" si="18"/>
        <v/>
      </c>
      <c r="T135" t="str">
        <f t="shared" si="19"/>
        <v/>
      </c>
    </row>
    <row r="136" spans="14:20">
      <c r="N136" s="82">
        <v>5370016</v>
      </c>
      <c r="O136" t="s">
        <v>1</v>
      </c>
      <c r="P136" s="68" t="s">
        <v>372</v>
      </c>
      <c r="Q136" s="7" t="str">
        <f t="shared" si="16"/>
        <v/>
      </c>
      <c r="R136" s="7" t="str">
        <f t="shared" si="17"/>
        <v/>
      </c>
      <c r="S136" t="str">
        <f t="shared" si="18"/>
        <v/>
      </c>
      <c r="T136" t="str">
        <f t="shared" si="19"/>
        <v/>
      </c>
    </row>
    <row r="137" spans="14:20">
      <c r="N137" s="82">
        <v>5366020</v>
      </c>
      <c r="O137" t="s">
        <v>1</v>
      </c>
      <c r="P137" s="68" t="s">
        <v>362</v>
      </c>
      <c r="Q137" s="7" t="str">
        <f t="shared" si="16"/>
        <v/>
      </c>
      <c r="R137" s="7" t="str">
        <f t="shared" si="17"/>
        <v/>
      </c>
      <c r="S137" t="str">
        <f t="shared" si="18"/>
        <v/>
      </c>
      <c r="T137" t="str">
        <f t="shared" si="19"/>
        <v/>
      </c>
    </row>
    <row r="138" spans="14:20">
      <c r="N138" s="82">
        <v>5962016</v>
      </c>
      <c r="O138" t="s">
        <v>19</v>
      </c>
      <c r="P138" s="68" t="s">
        <v>137</v>
      </c>
      <c r="Q138" s="7" t="str">
        <f t="shared" si="16"/>
        <v/>
      </c>
      <c r="R138" s="7" t="str">
        <f t="shared" si="17"/>
        <v/>
      </c>
      <c r="S138" t="str">
        <f t="shared" si="18"/>
        <v/>
      </c>
      <c r="T138" t="str">
        <f t="shared" si="19"/>
        <v/>
      </c>
    </row>
    <row r="139" spans="14:20">
      <c r="N139" s="82">
        <v>5382020</v>
      </c>
      <c r="O139" t="s">
        <v>2</v>
      </c>
      <c r="P139" s="68" t="s">
        <v>404</v>
      </c>
      <c r="Q139" s="7" t="str">
        <f t="shared" si="16"/>
        <v/>
      </c>
      <c r="R139" s="7" t="str">
        <f t="shared" si="17"/>
        <v/>
      </c>
      <c r="S139" t="str">
        <f t="shared" si="18"/>
        <v/>
      </c>
      <c r="T139" t="str">
        <f t="shared" si="19"/>
        <v/>
      </c>
    </row>
    <row r="140" spans="14:20">
      <c r="N140" s="82">
        <v>5954020</v>
      </c>
      <c r="O140" t="s">
        <v>19</v>
      </c>
      <c r="P140" s="68" t="s">
        <v>117</v>
      </c>
      <c r="Q140" s="7" t="str">
        <f t="shared" si="16"/>
        <v/>
      </c>
      <c r="R140" s="7" t="str">
        <f t="shared" si="17"/>
        <v/>
      </c>
      <c r="S140" t="str">
        <f t="shared" si="18"/>
        <v/>
      </c>
      <c r="T140" t="str">
        <f t="shared" si="19"/>
        <v/>
      </c>
    </row>
    <row r="141" spans="14:20">
      <c r="N141" s="82">
        <v>5758012</v>
      </c>
      <c r="O141" t="s">
        <v>10</v>
      </c>
      <c r="P141" s="68" t="s">
        <v>207</v>
      </c>
      <c r="Q141" s="7" t="str">
        <f t="shared" si="16"/>
        <v/>
      </c>
      <c r="R141" s="7" t="str">
        <f t="shared" si="17"/>
        <v/>
      </c>
      <c r="S141" t="str">
        <f t="shared" si="18"/>
        <v/>
      </c>
      <c r="T141" t="str">
        <f t="shared" si="19"/>
        <v/>
      </c>
    </row>
    <row r="142" spans="14:20">
      <c r="N142" s="82">
        <v>99995916</v>
      </c>
      <c r="O142" t="s">
        <v>8</v>
      </c>
      <c r="P142" s="68" t="s">
        <v>112</v>
      </c>
      <c r="Q142" s="7" t="str">
        <f t="shared" si="16"/>
        <v/>
      </c>
      <c r="R142" s="7" t="str">
        <f t="shared" si="17"/>
        <v/>
      </c>
      <c r="S142" t="str">
        <f t="shared" si="18"/>
        <v/>
      </c>
      <c r="T142" t="str">
        <f t="shared" si="19"/>
        <v/>
      </c>
    </row>
    <row r="143" spans="14:20">
      <c r="N143" s="82">
        <v>5962020</v>
      </c>
      <c r="O143" t="s">
        <v>19</v>
      </c>
      <c r="P143" s="68" t="s">
        <v>138</v>
      </c>
      <c r="Q143" s="7" t="str">
        <f t="shared" si="16"/>
        <v/>
      </c>
      <c r="R143" s="7" t="str">
        <f t="shared" si="17"/>
        <v/>
      </c>
      <c r="S143" t="str">
        <f t="shared" si="18"/>
        <v/>
      </c>
      <c r="T143" t="str">
        <f t="shared" si="19"/>
        <v/>
      </c>
    </row>
    <row r="144" spans="14:20">
      <c r="N144" s="82">
        <v>5562020</v>
      </c>
      <c r="O144" t="s">
        <v>3</v>
      </c>
      <c r="P144" s="68" t="s">
        <v>454</v>
      </c>
      <c r="Q144" s="7" t="str">
        <f t="shared" si="16"/>
        <v/>
      </c>
      <c r="R144" s="7" t="str">
        <f t="shared" si="17"/>
        <v/>
      </c>
      <c r="S144" t="str">
        <f t="shared" si="18"/>
        <v/>
      </c>
      <c r="T144" t="str">
        <f t="shared" si="19"/>
        <v/>
      </c>
    </row>
    <row r="145" spans="14:20">
      <c r="N145" s="82">
        <v>5754020</v>
      </c>
      <c r="O145" t="s">
        <v>10</v>
      </c>
      <c r="P145" s="68" t="s">
        <v>196</v>
      </c>
      <c r="Q145" s="7" t="str">
        <f t="shared" si="16"/>
        <v/>
      </c>
      <c r="R145" s="7" t="str">
        <f t="shared" si="17"/>
        <v/>
      </c>
      <c r="S145" t="str">
        <f t="shared" si="18"/>
        <v/>
      </c>
      <c r="T145" t="str">
        <f t="shared" si="19"/>
        <v/>
      </c>
    </row>
    <row r="146" spans="14:20">
      <c r="N146" s="82">
        <v>5334016</v>
      </c>
      <c r="O146" t="s">
        <v>1</v>
      </c>
      <c r="P146" s="68" t="s">
        <v>329</v>
      </c>
      <c r="Q146" s="7" t="str">
        <f t="shared" si="16"/>
        <v/>
      </c>
      <c r="R146" s="7" t="str">
        <f t="shared" si="17"/>
        <v/>
      </c>
      <c r="S146" t="str">
        <f t="shared" si="18"/>
        <v/>
      </c>
      <c r="T146" t="str">
        <f t="shared" si="19"/>
        <v/>
      </c>
    </row>
    <row r="147" spans="14:20">
      <c r="N147" s="82">
        <v>5758016</v>
      </c>
      <c r="O147" t="s">
        <v>10</v>
      </c>
      <c r="P147" s="68" t="s">
        <v>208</v>
      </c>
      <c r="Q147" s="7" t="str">
        <f t="shared" si="16"/>
        <v/>
      </c>
      <c r="R147" s="7" t="str">
        <f t="shared" si="17"/>
        <v/>
      </c>
      <c r="S147" t="str">
        <f t="shared" si="18"/>
        <v/>
      </c>
      <c r="T147" t="str">
        <f t="shared" si="19"/>
        <v/>
      </c>
    </row>
    <row r="148" spans="14:20">
      <c r="N148" s="82">
        <v>5970024</v>
      </c>
      <c r="O148" t="s">
        <v>21</v>
      </c>
      <c r="P148" s="68" t="s">
        <v>161</v>
      </c>
      <c r="Q148" s="7" t="str">
        <f t="shared" si="16"/>
        <v/>
      </c>
      <c r="R148" s="7" t="str">
        <f t="shared" si="17"/>
        <v/>
      </c>
      <c r="S148" t="str">
        <f t="shared" si="18"/>
        <v/>
      </c>
      <c r="T148" t="str">
        <f t="shared" si="19"/>
        <v/>
      </c>
    </row>
    <row r="149" spans="14:20">
      <c r="N149" s="82">
        <v>5158016</v>
      </c>
      <c r="O149" t="s">
        <v>7</v>
      </c>
      <c r="P149" s="68" t="s">
        <v>286</v>
      </c>
      <c r="Q149" s="7" t="str">
        <f t="shared" si="16"/>
        <v/>
      </c>
      <c r="R149" s="7" t="str">
        <f t="shared" si="17"/>
        <v/>
      </c>
      <c r="S149" t="str">
        <f t="shared" si="18"/>
        <v/>
      </c>
      <c r="T149" t="str">
        <f t="shared" si="19"/>
        <v/>
      </c>
    </row>
    <row r="150" spans="14:20">
      <c r="N150" s="82">
        <v>5770012</v>
      </c>
      <c r="O150" t="s">
        <v>10</v>
      </c>
      <c r="P150" s="68" t="s">
        <v>240</v>
      </c>
      <c r="Q150" s="7" t="str">
        <f t="shared" si="16"/>
        <v/>
      </c>
      <c r="R150" s="7" t="str">
        <f t="shared" si="17"/>
        <v/>
      </c>
      <c r="S150" t="str">
        <f t="shared" si="18"/>
        <v/>
      </c>
      <c r="T150" t="str">
        <f t="shared" si="19"/>
        <v/>
      </c>
    </row>
    <row r="151" spans="14:20">
      <c r="N151" s="82">
        <v>5978016</v>
      </c>
      <c r="O151" t="s">
        <v>12</v>
      </c>
      <c r="P151" s="68" t="s">
        <v>184</v>
      </c>
      <c r="Q151" s="7" t="str">
        <f t="shared" si="16"/>
        <v/>
      </c>
      <c r="R151" s="7" t="str">
        <f t="shared" si="17"/>
        <v/>
      </c>
      <c r="S151" t="str">
        <f t="shared" si="18"/>
        <v/>
      </c>
      <c r="T151" t="str">
        <f t="shared" si="19"/>
        <v/>
      </c>
    </row>
    <row r="152" spans="14:20">
      <c r="N152" s="82">
        <v>5566020</v>
      </c>
      <c r="O152" t="s">
        <v>3</v>
      </c>
      <c r="P152" s="68" t="s">
        <v>462</v>
      </c>
      <c r="Q152" s="7" t="str">
        <f t="shared" si="16"/>
        <v/>
      </c>
      <c r="R152" s="7" t="str">
        <f t="shared" si="17"/>
        <v/>
      </c>
      <c r="S152">
        <f t="shared" si="18"/>
        <v>152</v>
      </c>
      <c r="T152">
        <f t="shared" si="19"/>
        <v>4</v>
      </c>
    </row>
    <row r="153" spans="14:20">
      <c r="N153" s="82">
        <v>5766032</v>
      </c>
      <c r="O153" t="s">
        <v>11</v>
      </c>
      <c r="P153" s="68" t="s">
        <v>230</v>
      </c>
      <c r="Q153" s="7" t="str">
        <f t="shared" si="16"/>
        <v/>
      </c>
      <c r="R153" s="7" t="str">
        <f t="shared" si="17"/>
        <v/>
      </c>
      <c r="S153" t="str">
        <f t="shared" si="18"/>
        <v/>
      </c>
      <c r="T153" t="str">
        <f t="shared" si="19"/>
        <v/>
      </c>
    </row>
    <row r="154" spans="14:20">
      <c r="N154" s="82">
        <v>5566016</v>
      </c>
      <c r="O154" t="s">
        <v>3</v>
      </c>
      <c r="P154" s="68" t="s">
        <v>461</v>
      </c>
      <c r="Q154" s="7" t="str">
        <f t="shared" si="16"/>
        <v/>
      </c>
      <c r="R154" s="7" t="str">
        <f t="shared" si="17"/>
        <v/>
      </c>
      <c r="S154">
        <f t="shared" si="18"/>
        <v>154</v>
      </c>
      <c r="T154">
        <f t="shared" si="19"/>
        <v>5</v>
      </c>
    </row>
    <row r="155" spans="14:20">
      <c r="N155" s="82">
        <v>5566024</v>
      </c>
      <c r="O155" t="s">
        <v>3</v>
      </c>
      <c r="P155" s="68" t="s">
        <v>463</v>
      </c>
      <c r="Q155" s="7" t="str">
        <f t="shared" si="16"/>
        <v/>
      </c>
      <c r="R155" s="7" t="str">
        <f t="shared" si="17"/>
        <v/>
      </c>
      <c r="S155">
        <f t="shared" si="18"/>
        <v>155</v>
      </c>
      <c r="T155">
        <f t="shared" si="19"/>
        <v>6</v>
      </c>
    </row>
    <row r="156" spans="14:20">
      <c r="N156" s="82">
        <v>5774028</v>
      </c>
      <c r="O156" t="s">
        <v>10</v>
      </c>
      <c r="P156" s="68" t="s">
        <v>255</v>
      </c>
      <c r="Q156" s="7" t="str">
        <f t="shared" si="16"/>
        <v/>
      </c>
      <c r="R156" s="7" t="str">
        <f t="shared" si="17"/>
        <v/>
      </c>
      <c r="S156" t="str">
        <f t="shared" si="18"/>
        <v/>
      </c>
      <c r="T156" t="str">
        <f t="shared" si="19"/>
        <v/>
      </c>
    </row>
    <row r="157" spans="14:20">
      <c r="N157" s="82">
        <v>5762020</v>
      </c>
      <c r="O157" t="s">
        <v>10</v>
      </c>
      <c r="P157" s="68" t="s">
        <v>218</v>
      </c>
      <c r="Q157" s="7" t="str">
        <f t="shared" si="16"/>
        <v/>
      </c>
      <c r="R157" s="7" t="str">
        <f t="shared" si="17"/>
        <v/>
      </c>
      <c r="S157" t="str">
        <f t="shared" si="18"/>
        <v/>
      </c>
      <c r="T157" t="str">
        <f t="shared" si="19"/>
        <v/>
      </c>
    </row>
    <row r="158" spans="14:20">
      <c r="N158" s="82">
        <v>5370020</v>
      </c>
      <c r="O158" t="s">
        <v>1</v>
      </c>
      <c r="P158" s="68" t="s">
        <v>373</v>
      </c>
      <c r="Q158" s="7" t="str">
        <f t="shared" si="16"/>
        <v/>
      </c>
      <c r="R158" s="7" t="str">
        <f t="shared" si="17"/>
        <v/>
      </c>
      <c r="S158" t="str">
        <f t="shared" si="18"/>
        <v/>
      </c>
      <c r="T158" t="str">
        <f t="shared" si="19"/>
        <v/>
      </c>
    </row>
    <row r="159" spans="14:20">
      <c r="N159" s="82">
        <v>5374016</v>
      </c>
      <c r="O159" t="s">
        <v>0</v>
      </c>
      <c r="P159" s="68" t="s">
        <v>382</v>
      </c>
      <c r="Q159" s="7" t="str">
        <f t="shared" si="16"/>
        <v/>
      </c>
      <c r="R159" s="7" t="str">
        <f t="shared" si="17"/>
        <v/>
      </c>
      <c r="S159" t="str">
        <f t="shared" si="18"/>
        <v/>
      </c>
      <c r="T159" t="str">
        <f t="shared" si="19"/>
        <v/>
      </c>
    </row>
    <row r="160" spans="14:20">
      <c r="N160" s="82">
        <v>5770016</v>
      </c>
      <c r="O160" t="s">
        <v>10</v>
      </c>
      <c r="P160" s="68" t="s">
        <v>241</v>
      </c>
      <c r="Q160" s="7" t="str">
        <f t="shared" si="16"/>
        <v/>
      </c>
      <c r="R160" s="7" t="str">
        <f t="shared" si="17"/>
        <v/>
      </c>
      <c r="S160" t="str">
        <f t="shared" si="18"/>
        <v/>
      </c>
      <c r="T160" t="str">
        <f t="shared" si="19"/>
        <v/>
      </c>
    </row>
    <row r="161" spans="14:20">
      <c r="N161" s="82">
        <v>5170016</v>
      </c>
      <c r="O161" t="s">
        <v>6</v>
      </c>
      <c r="P161" s="68" t="s">
        <v>312</v>
      </c>
      <c r="Q161" s="7" t="str">
        <f t="shared" si="16"/>
        <v/>
      </c>
      <c r="R161" s="7" t="str">
        <f t="shared" si="17"/>
        <v/>
      </c>
      <c r="S161" t="str">
        <f t="shared" si="18"/>
        <v/>
      </c>
      <c r="T161" t="str">
        <f t="shared" si="19"/>
        <v/>
      </c>
    </row>
    <row r="162" spans="14:20">
      <c r="N162" s="82">
        <v>5358016</v>
      </c>
      <c r="O162" t="s">
        <v>1</v>
      </c>
      <c r="P162" s="68" t="s">
        <v>338</v>
      </c>
      <c r="Q162" s="7" t="str">
        <f t="shared" si="16"/>
        <v/>
      </c>
      <c r="R162" s="7" t="str">
        <f t="shared" si="17"/>
        <v/>
      </c>
      <c r="S162" t="str">
        <f t="shared" si="18"/>
        <v/>
      </c>
      <c r="T162" t="str">
        <f t="shared" si="19"/>
        <v/>
      </c>
    </row>
    <row r="163" spans="14:20">
      <c r="N163" s="82">
        <v>5362028</v>
      </c>
      <c r="O163" t="s">
        <v>0</v>
      </c>
      <c r="P163" s="68" t="s">
        <v>355</v>
      </c>
      <c r="Q163" s="7" t="str">
        <f t="shared" si="16"/>
        <v/>
      </c>
      <c r="R163" s="7" t="str">
        <f t="shared" si="17"/>
        <v/>
      </c>
      <c r="S163" t="str">
        <f t="shared" si="18"/>
        <v/>
      </c>
      <c r="T163" t="str">
        <f t="shared" si="19"/>
        <v/>
      </c>
    </row>
    <row r="164" spans="14:20">
      <c r="N164" s="82">
        <v>5566028</v>
      </c>
      <c r="O164" t="s">
        <v>3</v>
      </c>
      <c r="P164" s="68" t="s">
        <v>464</v>
      </c>
      <c r="Q164" s="7" t="str">
        <f t="shared" si="16"/>
        <v/>
      </c>
      <c r="R164" s="7" t="str">
        <f t="shared" si="17"/>
        <v/>
      </c>
      <c r="S164">
        <f t="shared" si="18"/>
        <v>164</v>
      </c>
      <c r="T164">
        <f t="shared" si="19"/>
        <v>7</v>
      </c>
    </row>
    <row r="165" spans="14:20">
      <c r="N165" s="82">
        <v>5358020</v>
      </c>
      <c r="O165" t="s">
        <v>1</v>
      </c>
      <c r="P165" s="68" t="s">
        <v>339</v>
      </c>
      <c r="Q165" s="7" t="str">
        <f t="shared" si="16"/>
        <v/>
      </c>
      <c r="R165" s="7" t="str">
        <f t="shared" si="17"/>
        <v/>
      </c>
      <c r="S165" t="str">
        <f t="shared" si="18"/>
        <v/>
      </c>
      <c r="T165" t="str">
        <f t="shared" si="19"/>
        <v/>
      </c>
    </row>
    <row r="166" spans="14:20">
      <c r="N166" s="82">
        <v>5962024</v>
      </c>
      <c r="O166" t="s">
        <v>19</v>
      </c>
      <c r="P166" s="68" t="s">
        <v>139</v>
      </c>
      <c r="Q166" s="7" t="str">
        <f t="shared" si="16"/>
        <v/>
      </c>
      <c r="R166" s="7" t="str">
        <f t="shared" si="17"/>
        <v/>
      </c>
      <c r="S166" t="str">
        <f t="shared" si="18"/>
        <v/>
      </c>
      <c r="T166" t="str">
        <f t="shared" si="19"/>
        <v/>
      </c>
    </row>
    <row r="167" spans="14:20">
      <c r="N167" s="82">
        <v>5554032</v>
      </c>
      <c r="O167" t="s">
        <v>3</v>
      </c>
      <c r="P167" s="68" t="s">
        <v>429</v>
      </c>
      <c r="Q167" s="7" t="str">
        <f t="shared" si="16"/>
        <v/>
      </c>
      <c r="R167" s="7" t="str">
        <f t="shared" si="17"/>
        <v/>
      </c>
      <c r="S167" t="str">
        <f t="shared" si="18"/>
        <v/>
      </c>
      <c r="T167" t="str">
        <f t="shared" si="19"/>
        <v/>
      </c>
    </row>
    <row r="168" spans="14:20">
      <c r="N168" s="82">
        <v>5154020</v>
      </c>
      <c r="O168" t="s">
        <v>6</v>
      </c>
      <c r="P168" s="68" t="s">
        <v>272</v>
      </c>
      <c r="Q168" s="7" t="str">
        <f t="shared" si="16"/>
        <v/>
      </c>
      <c r="R168" s="7" t="str">
        <f t="shared" si="17"/>
        <v/>
      </c>
      <c r="S168" t="str">
        <f t="shared" si="18"/>
        <v/>
      </c>
      <c r="T168" t="str">
        <f t="shared" si="19"/>
        <v/>
      </c>
    </row>
    <row r="169" spans="14:20">
      <c r="N169" s="82">
        <v>5162012</v>
      </c>
      <c r="O169" t="s">
        <v>5</v>
      </c>
      <c r="P169" s="68" t="s">
        <v>295</v>
      </c>
      <c r="Q169" s="7" t="str">
        <f t="shared" si="16"/>
        <v/>
      </c>
      <c r="R169" s="7" t="str">
        <f t="shared" si="17"/>
        <v/>
      </c>
      <c r="S169" t="str">
        <f t="shared" si="18"/>
        <v/>
      </c>
      <c r="T169" t="str">
        <f t="shared" si="19"/>
        <v/>
      </c>
    </row>
    <row r="170" spans="14:20">
      <c r="N170" s="82">
        <v>5358024</v>
      </c>
      <c r="O170" t="s">
        <v>1</v>
      </c>
      <c r="P170" s="68" t="s">
        <v>340</v>
      </c>
      <c r="Q170" s="7" t="str">
        <f t="shared" si="16"/>
        <v/>
      </c>
      <c r="R170" s="7" t="str">
        <f t="shared" si="17"/>
        <v/>
      </c>
      <c r="S170" t="str">
        <f t="shared" si="18"/>
        <v/>
      </c>
      <c r="T170" t="str">
        <f t="shared" si="19"/>
        <v/>
      </c>
    </row>
    <row r="171" spans="14:20">
      <c r="N171" s="82">
        <v>5162016</v>
      </c>
      <c r="O171" t="s">
        <v>5</v>
      </c>
      <c r="P171" s="68" t="s">
        <v>296</v>
      </c>
      <c r="Q171" s="7" t="str">
        <f t="shared" si="16"/>
        <v/>
      </c>
      <c r="R171" s="7" t="str">
        <f t="shared" si="17"/>
        <v/>
      </c>
      <c r="S171" t="str">
        <f t="shared" si="18"/>
        <v/>
      </c>
      <c r="T171" t="str">
        <f t="shared" si="19"/>
        <v/>
      </c>
    </row>
    <row r="172" spans="14:20">
      <c r="N172" s="82">
        <v>5154024</v>
      </c>
      <c r="O172" t="s">
        <v>6</v>
      </c>
      <c r="P172" s="68" t="s">
        <v>273</v>
      </c>
      <c r="Q172" s="7" t="str">
        <f t="shared" si="16"/>
        <v/>
      </c>
      <c r="R172" s="7" t="str">
        <f t="shared" si="17"/>
        <v/>
      </c>
      <c r="S172" t="str">
        <f t="shared" si="18"/>
        <v/>
      </c>
      <c r="T172" t="str">
        <f t="shared" si="19"/>
        <v/>
      </c>
    </row>
    <row r="173" spans="14:20">
      <c r="N173" s="82">
        <v>5366024</v>
      </c>
      <c r="O173" t="s">
        <v>1</v>
      </c>
      <c r="P173" s="68" t="s">
        <v>363</v>
      </c>
      <c r="Q173" s="7" t="str">
        <f t="shared" si="16"/>
        <v/>
      </c>
      <c r="R173" s="7" t="str">
        <f t="shared" si="17"/>
        <v/>
      </c>
      <c r="S173" t="str">
        <f t="shared" si="18"/>
        <v/>
      </c>
      <c r="T173" t="str">
        <f t="shared" si="19"/>
        <v/>
      </c>
    </row>
    <row r="174" spans="14:20">
      <c r="N174" s="82">
        <v>5766036</v>
      </c>
      <c r="O174" t="s">
        <v>11</v>
      </c>
      <c r="P174" s="68" t="s">
        <v>231</v>
      </c>
      <c r="Q174" s="7" t="str">
        <f t="shared" si="16"/>
        <v/>
      </c>
      <c r="R174" s="7" t="str">
        <f t="shared" si="17"/>
        <v/>
      </c>
      <c r="S174" t="str">
        <f t="shared" si="18"/>
        <v/>
      </c>
      <c r="T174" t="str">
        <f t="shared" si="19"/>
        <v/>
      </c>
    </row>
    <row r="175" spans="14:20">
      <c r="N175" s="82">
        <v>5978020</v>
      </c>
      <c r="O175" t="s">
        <v>12</v>
      </c>
      <c r="P175" s="68" t="s">
        <v>185</v>
      </c>
      <c r="Q175" s="7" t="str">
        <f t="shared" si="16"/>
        <v/>
      </c>
      <c r="R175" s="7" t="str">
        <f t="shared" si="17"/>
        <v/>
      </c>
      <c r="S175" t="str">
        <f t="shared" si="18"/>
        <v/>
      </c>
      <c r="T175" t="str">
        <f t="shared" si="19"/>
        <v/>
      </c>
    </row>
    <row r="176" spans="14:20">
      <c r="N176" s="82">
        <v>5170020</v>
      </c>
      <c r="O176" t="s">
        <v>6</v>
      </c>
      <c r="P176" s="68" t="s">
        <v>313</v>
      </c>
      <c r="Q176" s="7" t="str">
        <f t="shared" si="16"/>
        <v/>
      </c>
      <c r="R176" s="7" t="str">
        <f t="shared" si="17"/>
        <v/>
      </c>
      <c r="S176" t="str">
        <f t="shared" si="18"/>
        <v/>
      </c>
      <c r="T176" t="str">
        <f t="shared" si="19"/>
        <v/>
      </c>
    </row>
    <row r="177" spans="14:20">
      <c r="N177" s="82">
        <v>5166012</v>
      </c>
      <c r="O177" t="s">
        <v>5</v>
      </c>
      <c r="P177" s="68" t="s">
        <v>302</v>
      </c>
      <c r="Q177" s="7" t="str">
        <f t="shared" si="16"/>
        <v/>
      </c>
      <c r="R177" s="7" t="str">
        <f t="shared" si="17"/>
        <v/>
      </c>
      <c r="S177" t="str">
        <f t="shared" si="18"/>
        <v/>
      </c>
      <c r="T177" t="str">
        <f t="shared" si="19"/>
        <v/>
      </c>
    </row>
    <row r="178" spans="14:20">
      <c r="N178" s="82">
        <v>5154028</v>
      </c>
      <c r="O178" t="s">
        <v>6</v>
      </c>
      <c r="P178" s="68" t="s">
        <v>274</v>
      </c>
      <c r="Q178" s="7" t="str">
        <f t="shared" si="16"/>
        <v/>
      </c>
      <c r="R178" s="7" t="str">
        <f t="shared" si="17"/>
        <v/>
      </c>
      <c r="S178" t="str">
        <f t="shared" si="18"/>
        <v/>
      </c>
      <c r="T178" t="str">
        <f t="shared" si="19"/>
        <v/>
      </c>
    </row>
    <row r="179" spans="14:20">
      <c r="N179" s="82">
        <v>5362032</v>
      </c>
      <c r="O179" t="s">
        <v>0</v>
      </c>
      <c r="P179" s="68" t="s">
        <v>356</v>
      </c>
      <c r="Q179" s="7" t="str">
        <f t="shared" si="16"/>
        <v/>
      </c>
      <c r="R179" s="7" t="str">
        <f t="shared" si="17"/>
        <v/>
      </c>
      <c r="S179" t="str">
        <f t="shared" si="18"/>
        <v/>
      </c>
      <c r="T179" t="str">
        <f t="shared" si="19"/>
        <v/>
      </c>
    </row>
    <row r="180" spans="14:20">
      <c r="N180" s="82">
        <v>5154032</v>
      </c>
      <c r="O180" t="s">
        <v>6</v>
      </c>
      <c r="P180" s="68" t="s">
        <v>275</v>
      </c>
      <c r="Q180" s="7" t="str">
        <f t="shared" si="16"/>
        <v/>
      </c>
      <c r="R180" s="7" t="str">
        <f t="shared" si="17"/>
        <v/>
      </c>
      <c r="S180" t="str">
        <f t="shared" si="18"/>
        <v/>
      </c>
      <c r="T180" t="str">
        <f t="shared" si="19"/>
        <v/>
      </c>
    </row>
    <row r="181" spans="14:20">
      <c r="N181" s="82">
        <v>5962028</v>
      </c>
      <c r="O181" t="s">
        <v>19</v>
      </c>
      <c r="P181" s="68" t="s">
        <v>140</v>
      </c>
      <c r="Q181" s="7" t="str">
        <f t="shared" si="16"/>
        <v/>
      </c>
      <c r="R181" s="7" t="str">
        <f t="shared" si="17"/>
        <v/>
      </c>
      <c r="S181" t="str">
        <f t="shared" si="18"/>
        <v/>
      </c>
      <c r="T181" t="str">
        <f t="shared" si="19"/>
        <v/>
      </c>
    </row>
    <row r="182" spans="14:20">
      <c r="N182" s="82">
        <v>5966016</v>
      </c>
      <c r="O182" t="s">
        <v>21</v>
      </c>
      <c r="P182" s="68" t="s">
        <v>152</v>
      </c>
      <c r="Q182" s="7" t="str">
        <f t="shared" si="16"/>
        <v/>
      </c>
      <c r="R182" s="7" t="str">
        <f t="shared" si="17"/>
        <v/>
      </c>
      <c r="S182" t="str">
        <f t="shared" si="18"/>
        <v/>
      </c>
      <c r="T182" t="str">
        <f t="shared" si="19"/>
        <v/>
      </c>
    </row>
    <row r="183" spans="14:20">
      <c r="N183" s="82">
        <v>5758020</v>
      </c>
      <c r="O183" t="s">
        <v>10</v>
      </c>
      <c r="P183" s="68" t="s">
        <v>209</v>
      </c>
      <c r="Q183" s="7" t="str">
        <f t="shared" si="16"/>
        <v/>
      </c>
      <c r="R183" s="7" t="str">
        <f t="shared" si="17"/>
        <v/>
      </c>
      <c r="S183" t="str">
        <f t="shared" si="18"/>
        <v/>
      </c>
      <c r="T183" t="str">
        <f t="shared" si="19"/>
        <v/>
      </c>
    </row>
    <row r="184" spans="14:20">
      <c r="N184" s="82">
        <v>5154036</v>
      </c>
      <c r="O184" t="s">
        <v>6</v>
      </c>
      <c r="P184" s="68" t="s">
        <v>276</v>
      </c>
      <c r="Q184" s="7" t="str">
        <f t="shared" si="16"/>
        <v/>
      </c>
      <c r="R184" s="7" t="str">
        <f t="shared" si="17"/>
        <v/>
      </c>
      <c r="S184" t="str">
        <f t="shared" si="18"/>
        <v/>
      </c>
      <c r="T184" t="str">
        <f t="shared" si="19"/>
        <v/>
      </c>
    </row>
    <row r="185" spans="14:20">
      <c r="N185" s="82">
        <v>99995315</v>
      </c>
      <c r="O185" t="s">
        <v>0</v>
      </c>
      <c r="P185" s="68" t="s">
        <v>324</v>
      </c>
      <c r="Q185" s="7" t="str">
        <f t="shared" si="16"/>
        <v/>
      </c>
      <c r="R185" s="7" t="str">
        <f t="shared" si="17"/>
        <v/>
      </c>
      <c r="S185" t="str">
        <f t="shared" si="18"/>
        <v/>
      </c>
      <c r="T185" t="str">
        <f t="shared" si="19"/>
        <v/>
      </c>
    </row>
    <row r="186" spans="14:20">
      <c r="N186" s="82">
        <v>5382024</v>
      </c>
      <c r="O186" t="s">
        <v>2</v>
      </c>
      <c r="P186" s="68" t="s">
        <v>405</v>
      </c>
      <c r="Q186" s="7" t="str">
        <f t="shared" si="16"/>
        <v/>
      </c>
      <c r="R186" s="7" t="str">
        <f t="shared" si="17"/>
        <v/>
      </c>
      <c r="S186" t="str">
        <f t="shared" si="18"/>
        <v/>
      </c>
      <c r="T186" t="str">
        <f t="shared" si="19"/>
        <v/>
      </c>
    </row>
    <row r="187" spans="14:20">
      <c r="N187" s="82">
        <v>5162020</v>
      </c>
      <c r="O187" t="s">
        <v>5</v>
      </c>
      <c r="P187" s="68" t="s">
        <v>297</v>
      </c>
      <c r="Q187" s="7" t="str">
        <f t="shared" si="16"/>
        <v/>
      </c>
      <c r="R187" s="7" t="str">
        <f t="shared" si="17"/>
        <v/>
      </c>
      <c r="S187" t="str">
        <f t="shared" si="18"/>
        <v/>
      </c>
      <c r="T187" t="str">
        <f t="shared" si="19"/>
        <v/>
      </c>
    </row>
    <row r="188" spans="14:20">
      <c r="N188" s="82">
        <v>5154040</v>
      </c>
      <c r="O188" t="s">
        <v>6</v>
      </c>
      <c r="P188" s="68" t="s">
        <v>87</v>
      </c>
      <c r="Q188" s="7" t="str">
        <f t="shared" si="16"/>
        <v/>
      </c>
      <c r="R188" s="7" t="str">
        <f t="shared" si="17"/>
        <v/>
      </c>
      <c r="S188" t="str">
        <f t="shared" si="18"/>
        <v/>
      </c>
      <c r="T188" t="str">
        <f t="shared" si="19"/>
        <v/>
      </c>
    </row>
    <row r="189" spans="14:20">
      <c r="N189" s="82">
        <v>99995114</v>
      </c>
      <c r="O189" t="s">
        <v>5</v>
      </c>
      <c r="P189" s="68" t="s">
        <v>261</v>
      </c>
      <c r="Q189" s="7" t="str">
        <f t="shared" si="16"/>
        <v/>
      </c>
      <c r="R189" s="7" t="str">
        <f t="shared" si="17"/>
        <v/>
      </c>
      <c r="S189" t="str">
        <f t="shared" si="18"/>
        <v/>
      </c>
      <c r="T189" t="str">
        <f t="shared" si="19"/>
        <v/>
      </c>
    </row>
    <row r="190" spans="14:20">
      <c r="N190" s="82">
        <v>5358028</v>
      </c>
      <c r="O190" t="s">
        <v>1</v>
      </c>
      <c r="P190" s="68" t="s">
        <v>341</v>
      </c>
      <c r="Q190" s="7" t="str">
        <f t="shared" si="16"/>
        <v/>
      </c>
      <c r="R190" s="7" t="str">
        <f t="shared" si="17"/>
        <v/>
      </c>
      <c r="S190" t="str">
        <f t="shared" si="18"/>
        <v/>
      </c>
      <c r="T190" t="str">
        <f t="shared" si="19"/>
        <v/>
      </c>
    </row>
    <row r="191" spans="14:20">
      <c r="N191" s="82">
        <v>5970028</v>
      </c>
      <c r="O191" t="s">
        <v>21</v>
      </c>
      <c r="P191" s="68" t="s">
        <v>162</v>
      </c>
      <c r="Q191" s="7" t="str">
        <f t="shared" si="16"/>
        <v/>
      </c>
      <c r="R191" s="7" t="str">
        <f t="shared" si="17"/>
        <v/>
      </c>
      <c r="S191" t="str">
        <f t="shared" si="18"/>
        <v/>
      </c>
      <c r="T191" t="str">
        <f t="shared" si="19"/>
        <v/>
      </c>
    </row>
    <row r="192" spans="14:20">
      <c r="N192" s="82">
        <v>5378012</v>
      </c>
      <c r="O192" t="s">
        <v>0</v>
      </c>
      <c r="P192" s="68" t="s">
        <v>394</v>
      </c>
      <c r="Q192" s="7">
        <f t="shared" si="16"/>
        <v>192</v>
      </c>
      <c r="R192" s="7">
        <f t="shared" si="17"/>
        <v>3</v>
      </c>
      <c r="S192" t="str">
        <f t="shared" si="18"/>
        <v/>
      </c>
      <c r="T192" t="str">
        <f t="shared" si="19"/>
        <v/>
      </c>
    </row>
    <row r="193" spans="14:20">
      <c r="N193" s="82">
        <v>5566032</v>
      </c>
      <c r="O193" t="s">
        <v>3</v>
      </c>
      <c r="P193" s="68" t="s">
        <v>465</v>
      </c>
      <c r="Q193" s="7" t="str">
        <f t="shared" si="16"/>
        <v/>
      </c>
      <c r="R193" s="7" t="str">
        <f t="shared" si="17"/>
        <v/>
      </c>
      <c r="S193">
        <f t="shared" si="18"/>
        <v>193</v>
      </c>
      <c r="T193">
        <f t="shared" si="19"/>
        <v>8</v>
      </c>
    </row>
    <row r="194" spans="14:20">
      <c r="N194" s="82">
        <v>5566036</v>
      </c>
      <c r="O194" t="s">
        <v>3</v>
      </c>
      <c r="P194" s="68" t="s">
        <v>466</v>
      </c>
      <c r="Q194" s="7" t="str">
        <f t="shared" si="16"/>
        <v/>
      </c>
      <c r="R194" s="7" t="str">
        <f t="shared" si="17"/>
        <v/>
      </c>
      <c r="S194">
        <f t="shared" si="18"/>
        <v>194</v>
      </c>
      <c r="T194">
        <f t="shared" si="19"/>
        <v>9</v>
      </c>
    </row>
    <row r="195" spans="14:20">
      <c r="N195" s="82">
        <v>5766040</v>
      </c>
      <c r="O195" t="s">
        <v>11</v>
      </c>
      <c r="P195" s="68" t="s">
        <v>62</v>
      </c>
      <c r="Q195" s="7" t="str">
        <f t="shared" si="16"/>
        <v/>
      </c>
      <c r="R195" s="7" t="str">
        <f t="shared" si="17"/>
        <v/>
      </c>
      <c r="S195" t="str">
        <f t="shared" si="18"/>
        <v/>
      </c>
      <c r="T195" t="str">
        <f t="shared" si="19"/>
        <v/>
      </c>
    </row>
    <row r="196" spans="14:20">
      <c r="N196" s="82">
        <v>5754024</v>
      </c>
      <c r="O196" t="s">
        <v>10</v>
      </c>
      <c r="P196" s="68" t="s">
        <v>197</v>
      </c>
      <c r="Q196" s="7" t="str">
        <f t="shared" ref="Q196:Q259" si="20">IF(VALUE(LEFT(N196,4))=$E$42,ROW(N196),"")</f>
        <v/>
      </c>
      <c r="R196" s="7" t="str">
        <f t="shared" ref="R196:R259" si="21">IF(COUNT(Q196)=1,RANK(Q196,$Q$3:$Q$400,1),"")</f>
        <v/>
      </c>
      <c r="S196" t="str">
        <f t="shared" ref="S196:S259" si="22">IF(VALUE(LEFT(N196,4))=$E$43,ROW(N196),"")</f>
        <v/>
      </c>
      <c r="T196" t="str">
        <f t="shared" ref="T196:T259" si="23">IF(COUNT(S196)=1,RANK(S196,$S$3:$S$400,1),"")</f>
        <v/>
      </c>
    </row>
    <row r="197" spans="14:20">
      <c r="N197" s="82">
        <v>5158020</v>
      </c>
      <c r="O197" t="s">
        <v>7</v>
      </c>
      <c r="P197" s="68" t="s">
        <v>287</v>
      </c>
      <c r="Q197" s="7" t="str">
        <f t="shared" si="20"/>
        <v/>
      </c>
      <c r="R197" s="7" t="str">
        <f t="shared" si="21"/>
        <v/>
      </c>
      <c r="S197" t="str">
        <f t="shared" si="22"/>
        <v/>
      </c>
      <c r="T197" t="str">
        <f t="shared" si="23"/>
        <v/>
      </c>
    </row>
    <row r="198" spans="14:20">
      <c r="N198" s="82">
        <v>5358032</v>
      </c>
      <c r="O198" t="s">
        <v>1</v>
      </c>
      <c r="P198" s="68" t="s">
        <v>342</v>
      </c>
      <c r="Q198" s="7" t="str">
        <f t="shared" si="20"/>
        <v/>
      </c>
      <c r="R198" s="7" t="str">
        <f t="shared" si="21"/>
        <v/>
      </c>
      <c r="S198" t="str">
        <f t="shared" si="22"/>
        <v/>
      </c>
      <c r="T198" t="str">
        <f t="shared" si="23"/>
        <v/>
      </c>
    </row>
    <row r="199" spans="14:20">
      <c r="N199" s="82">
        <v>5554036</v>
      </c>
      <c r="O199" t="s">
        <v>3</v>
      </c>
      <c r="P199" s="68" t="s">
        <v>430</v>
      </c>
      <c r="Q199" s="7" t="str">
        <f t="shared" si="20"/>
        <v/>
      </c>
      <c r="R199" s="7" t="str">
        <f t="shared" si="21"/>
        <v/>
      </c>
      <c r="S199" t="str">
        <f t="shared" si="22"/>
        <v/>
      </c>
      <c r="T199" t="str">
        <f t="shared" si="23"/>
        <v/>
      </c>
    </row>
    <row r="200" spans="14:20">
      <c r="N200" s="82">
        <v>5378016</v>
      </c>
      <c r="O200" t="s">
        <v>0</v>
      </c>
      <c r="P200" s="68" t="s">
        <v>395</v>
      </c>
      <c r="Q200" s="7">
        <f t="shared" si="20"/>
        <v>200</v>
      </c>
      <c r="R200" s="7">
        <f t="shared" si="21"/>
        <v>4</v>
      </c>
      <c r="S200" t="str">
        <f t="shared" si="22"/>
        <v/>
      </c>
      <c r="T200" t="str">
        <f t="shared" si="23"/>
        <v/>
      </c>
    </row>
    <row r="201" spans="14:20">
      <c r="N201" s="82">
        <v>5766044</v>
      </c>
      <c r="O201" t="s">
        <v>11</v>
      </c>
      <c r="P201" s="68" t="s">
        <v>232</v>
      </c>
      <c r="Q201" s="7" t="str">
        <f t="shared" si="20"/>
        <v/>
      </c>
      <c r="R201" s="7" t="str">
        <f t="shared" si="21"/>
        <v/>
      </c>
      <c r="S201" t="str">
        <f t="shared" si="22"/>
        <v/>
      </c>
      <c r="T201" t="str">
        <f t="shared" si="23"/>
        <v/>
      </c>
    </row>
    <row r="202" spans="14:20">
      <c r="N202" s="82">
        <v>5566040</v>
      </c>
      <c r="O202" t="s">
        <v>3</v>
      </c>
      <c r="P202" s="68" t="s">
        <v>60</v>
      </c>
      <c r="Q202" s="7" t="str">
        <f t="shared" si="20"/>
        <v/>
      </c>
      <c r="R202" s="7" t="str">
        <f t="shared" si="21"/>
        <v/>
      </c>
      <c r="S202">
        <f t="shared" si="22"/>
        <v>202</v>
      </c>
      <c r="T202">
        <f t="shared" si="23"/>
        <v>10</v>
      </c>
    </row>
    <row r="203" spans="14:20">
      <c r="N203" s="82">
        <v>5966020</v>
      </c>
      <c r="O203" t="s">
        <v>21</v>
      </c>
      <c r="P203" s="68" t="s">
        <v>153</v>
      </c>
      <c r="Q203" s="7" t="str">
        <f t="shared" si="20"/>
        <v/>
      </c>
      <c r="R203" s="7" t="str">
        <f t="shared" si="21"/>
        <v/>
      </c>
      <c r="S203" t="str">
        <f t="shared" si="22"/>
        <v/>
      </c>
      <c r="T203" t="str">
        <f t="shared" si="23"/>
        <v/>
      </c>
    </row>
    <row r="204" spans="14:20">
      <c r="N204" s="82">
        <v>5766048</v>
      </c>
      <c r="O204" t="s">
        <v>11</v>
      </c>
      <c r="P204" s="68" t="s">
        <v>233</v>
      </c>
      <c r="Q204" s="7" t="str">
        <f t="shared" si="20"/>
        <v/>
      </c>
      <c r="R204" s="7" t="str">
        <f t="shared" si="21"/>
        <v/>
      </c>
      <c r="S204" t="str">
        <f t="shared" si="22"/>
        <v/>
      </c>
      <c r="T204" t="str">
        <f t="shared" si="23"/>
        <v/>
      </c>
    </row>
    <row r="205" spans="14:20">
      <c r="N205" s="82">
        <v>99995316</v>
      </c>
      <c r="O205" t="s">
        <v>0</v>
      </c>
      <c r="P205" s="68" t="s">
        <v>325</v>
      </c>
      <c r="Q205" s="7" t="str">
        <f t="shared" si="20"/>
        <v/>
      </c>
      <c r="R205" s="7" t="str">
        <f t="shared" si="21"/>
        <v/>
      </c>
      <c r="S205" t="str">
        <f t="shared" si="22"/>
        <v/>
      </c>
      <c r="T205" t="str">
        <f t="shared" si="23"/>
        <v/>
      </c>
    </row>
    <row r="206" spans="14:20">
      <c r="N206" s="82">
        <v>5774032</v>
      </c>
      <c r="O206" t="s">
        <v>10</v>
      </c>
      <c r="P206" s="68" t="s">
        <v>256</v>
      </c>
      <c r="Q206" s="7" t="str">
        <f t="shared" si="20"/>
        <v/>
      </c>
      <c r="R206" s="7" t="str">
        <f t="shared" si="21"/>
        <v/>
      </c>
      <c r="S206" t="str">
        <f t="shared" si="22"/>
        <v/>
      </c>
      <c r="T206" t="str">
        <f t="shared" si="23"/>
        <v/>
      </c>
    </row>
    <row r="207" spans="14:20">
      <c r="N207" s="82">
        <v>5566044</v>
      </c>
      <c r="O207" t="s">
        <v>3</v>
      </c>
      <c r="P207" s="68" t="s">
        <v>467</v>
      </c>
      <c r="Q207" s="7" t="str">
        <f t="shared" si="20"/>
        <v/>
      </c>
      <c r="R207" s="7" t="str">
        <f t="shared" si="21"/>
        <v/>
      </c>
      <c r="S207">
        <f t="shared" si="22"/>
        <v>207</v>
      </c>
      <c r="T207">
        <f t="shared" si="23"/>
        <v>11</v>
      </c>
    </row>
    <row r="208" spans="14:20">
      <c r="N208" s="82">
        <v>5374020</v>
      </c>
      <c r="O208" t="s">
        <v>0</v>
      </c>
      <c r="P208" s="68" t="s">
        <v>383</v>
      </c>
      <c r="Q208" s="7" t="str">
        <f t="shared" si="20"/>
        <v/>
      </c>
      <c r="R208" s="7" t="str">
        <f t="shared" si="21"/>
        <v/>
      </c>
      <c r="S208" t="str">
        <f t="shared" si="22"/>
        <v/>
      </c>
      <c r="T208" t="str">
        <f t="shared" si="23"/>
        <v/>
      </c>
    </row>
    <row r="209" spans="14:20">
      <c r="N209" s="82">
        <v>5358036</v>
      </c>
      <c r="O209" t="s">
        <v>1</v>
      </c>
      <c r="P209" s="68" t="s">
        <v>343</v>
      </c>
      <c r="Q209" s="7" t="str">
        <f t="shared" si="20"/>
        <v/>
      </c>
      <c r="R209" s="7" t="str">
        <f t="shared" si="21"/>
        <v/>
      </c>
      <c r="S209" t="str">
        <f t="shared" si="22"/>
        <v/>
      </c>
      <c r="T209" t="str">
        <f t="shared" si="23"/>
        <v/>
      </c>
    </row>
    <row r="210" spans="14:20">
      <c r="N210" s="82">
        <v>5974024</v>
      </c>
      <c r="O210" t="s">
        <v>9</v>
      </c>
      <c r="P210" s="68" t="s">
        <v>172</v>
      </c>
      <c r="Q210" s="7" t="str">
        <f t="shared" si="20"/>
        <v/>
      </c>
      <c r="R210" s="7" t="str">
        <f t="shared" si="21"/>
        <v/>
      </c>
      <c r="S210" t="str">
        <f t="shared" si="22"/>
        <v/>
      </c>
      <c r="T210" t="str">
        <f t="shared" si="23"/>
        <v/>
      </c>
    </row>
    <row r="211" spans="14:20">
      <c r="N211" s="82">
        <v>5974028</v>
      </c>
      <c r="O211" t="s">
        <v>9</v>
      </c>
      <c r="P211" s="68" t="s">
        <v>173</v>
      </c>
      <c r="Q211" s="7" t="str">
        <f t="shared" si="20"/>
        <v/>
      </c>
      <c r="R211" s="7" t="str">
        <f t="shared" si="21"/>
        <v/>
      </c>
      <c r="S211" t="str">
        <f t="shared" si="22"/>
        <v/>
      </c>
      <c r="T211" t="str">
        <f t="shared" si="23"/>
        <v/>
      </c>
    </row>
    <row r="212" spans="14:20">
      <c r="N212" s="82">
        <v>5382028</v>
      </c>
      <c r="O212" t="s">
        <v>2</v>
      </c>
      <c r="P212" s="68" t="s">
        <v>406</v>
      </c>
      <c r="Q212" s="7" t="str">
        <f t="shared" si="20"/>
        <v/>
      </c>
      <c r="R212" s="7" t="str">
        <f t="shared" si="21"/>
        <v/>
      </c>
      <c r="S212" t="str">
        <f t="shared" si="22"/>
        <v/>
      </c>
      <c r="T212" t="str">
        <f t="shared" si="23"/>
        <v/>
      </c>
    </row>
    <row r="213" spans="14:20">
      <c r="N213" s="82">
        <v>5758024</v>
      </c>
      <c r="O213" t="s">
        <v>10</v>
      </c>
      <c r="P213" s="68" t="s">
        <v>210</v>
      </c>
      <c r="Q213" s="7" t="str">
        <f t="shared" si="20"/>
        <v/>
      </c>
      <c r="R213" s="7" t="str">
        <f t="shared" si="21"/>
        <v/>
      </c>
      <c r="S213" t="str">
        <f t="shared" si="22"/>
        <v/>
      </c>
      <c r="T213" t="str">
        <f t="shared" si="23"/>
        <v/>
      </c>
    </row>
    <row r="214" spans="14:20">
      <c r="N214" s="82">
        <v>5566048</v>
      </c>
      <c r="O214" t="s">
        <v>3</v>
      </c>
      <c r="P214" s="68" t="s">
        <v>468</v>
      </c>
      <c r="Q214" s="7" t="str">
        <f t="shared" si="20"/>
        <v/>
      </c>
      <c r="R214" s="7" t="str">
        <f t="shared" si="21"/>
        <v/>
      </c>
      <c r="S214">
        <f t="shared" si="22"/>
        <v>214</v>
      </c>
      <c r="T214">
        <f t="shared" si="23"/>
        <v>12</v>
      </c>
    </row>
    <row r="215" spans="14:20">
      <c r="N215" s="82">
        <v>5770020</v>
      </c>
      <c r="O215" t="s">
        <v>10</v>
      </c>
      <c r="P215" s="68" t="s">
        <v>242</v>
      </c>
      <c r="Q215" s="7" t="str">
        <f t="shared" si="20"/>
        <v/>
      </c>
      <c r="R215" s="7" t="str">
        <f t="shared" si="21"/>
        <v/>
      </c>
      <c r="S215" t="str">
        <f t="shared" si="22"/>
        <v/>
      </c>
      <c r="T215" t="str">
        <f t="shared" si="23"/>
        <v/>
      </c>
    </row>
    <row r="216" spans="14:20">
      <c r="N216" s="82">
        <v>5962032</v>
      </c>
      <c r="O216" t="s">
        <v>19</v>
      </c>
      <c r="P216" s="68" t="s">
        <v>141</v>
      </c>
      <c r="Q216" s="7" t="str">
        <f t="shared" si="20"/>
        <v/>
      </c>
      <c r="R216" s="7" t="str">
        <f t="shared" si="21"/>
        <v/>
      </c>
      <c r="S216" t="str">
        <f t="shared" si="22"/>
        <v/>
      </c>
      <c r="T216" t="str">
        <f t="shared" si="23"/>
        <v/>
      </c>
    </row>
    <row r="217" spans="14:20">
      <c r="N217" s="82">
        <v>5558024</v>
      </c>
      <c r="O217" t="s">
        <v>3</v>
      </c>
      <c r="P217" s="68" t="s">
        <v>443</v>
      </c>
      <c r="Q217" s="7" t="str">
        <f t="shared" si="20"/>
        <v/>
      </c>
      <c r="R217" s="7" t="str">
        <f t="shared" si="21"/>
        <v/>
      </c>
      <c r="S217" t="str">
        <f t="shared" si="22"/>
        <v/>
      </c>
      <c r="T217" t="str">
        <f t="shared" si="23"/>
        <v/>
      </c>
    </row>
    <row r="218" spans="14:20">
      <c r="N218" s="82">
        <v>5766052</v>
      </c>
      <c r="O218" t="s">
        <v>11</v>
      </c>
      <c r="P218" s="68" t="s">
        <v>234</v>
      </c>
      <c r="Q218" s="7" t="str">
        <f t="shared" si="20"/>
        <v/>
      </c>
      <c r="R218" s="7" t="str">
        <f t="shared" si="21"/>
        <v/>
      </c>
      <c r="S218" t="str">
        <f t="shared" si="22"/>
        <v/>
      </c>
      <c r="T218" t="str">
        <f t="shared" si="23"/>
        <v/>
      </c>
    </row>
    <row r="219" spans="14:20">
      <c r="N219" s="82">
        <v>5978024</v>
      </c>
      <c r="O219" t="s">
        <v>12</v>
      </c>
      <c r="P219" s="68" t="s">
        <v>186</v>
      </c>
      <c r="Q219" s="7" t="str">
        <f t="shared" si="20"/>
        <v/>
      </c>
      <c r="R219" s="7" t="str">
        <f t="shared" si="21"/>
        <v/>
      </c>
      <c r="S219" t="str">
        <f t="shared" si="22"/>
        <v/>
      </c>
      <c r="T219" t="str">
        <f t="shared" si="23"/>
        <v/>
      </c>
    </row>
    <row r="220" spans="14:20">
      <c r="N220" s="82">
        <v>5374024</v>
      </c>
      <c r="O220" t="s">
        <v>0</v>
      </c>
      <c r="P220" s="68" t="s">
        <v>384</v>
      </c>
      <c r="Q220" s="7" t="str">
        <f t="shared" si="20"/>
        <v/>
      </c>
      <c r="R220" s="7" t="str">
        <f t="shared" si="21"/>
        <v/>
      </c>
      <c r="S220" t="str">
        <f t="shared" si="22"/>
        <v/>
      </c>
      <c r="T220" t="str">
        <f t="shared" si="23"/>
        <v/>
      </c>
    </row>
    <row r="221" spans="14:20">
      <c r="N221" s="82">
        <v>5762024</v>
      </c>
      <c r="O221" t="s">
        <v>10</v>
      </c>
      <c r="P221" s="68" t="s">
        <v>219</v>
      </c>
      <c r="Q221" s="7" t="str">
        <f t="shared" si="20"/>
        <v/>
      </c>
      <c r="R221" s="7" t="str">
        <f t="shared" si="21"/>
        <v/>
      </c>
      <c r="S221" t="str">
        <f t="shared" si="22"/>
        <v/>
      </c>
      <c r="T221" t="str">
        <f t="shared" si="23"/>
        <v/>
      </c>
    </row>
    <row r="222" spans="14:20">
      <c r="N222" s="82">
        <v>5562024</v>
      </c>
      <c r="O222" t="s">
        <v>3</v>
      </c>
      <c r="P222" s="68" t="s">
        <v>88</v>
      </c>
      <c r="Q222" s="7" t="str">
        <f t="shared" si="20"/>
        <v/>
      </c>
      <c r="R222" s="7" t="str">
        <f t="shared" si="21"/>
        <v/>
      </c>
      <c r="S222" t="str">
        <f t="shared" si="22"/>
        <v/>
      </c>
      <c r="T222" t="str">
        <f t="shared" si="23"/>
        <v/>
      </c>
    </row>
    <row r="223" spans="14:20">
      <c r="N223" s="82">
        <v>5958024</v>
      </c>
      <c r="O223" t="s">
        <v>9</v>
      </c>
      <c r="P223" s="68" t="s">
        <v>127</v>
      </c>
      <c r="Q223" s="7" t="str">
        <f t="shared" si="20"/>
        <v/>
      </c>
      <c r="R223" s="7" t="str">
        <f t="shared" si="21"/>
        <v/>
      </c>
      <c r="S223" t="str">
        <f t="shared" si="22"/>
        <v/>
      </c>
      <c r="T223" t="str">
        <f t="shared" si="23"/>
        <v/>
      </c>
    </row>
    <row r="224" spans="14:20">
      <c r="N224" s="82">
        <v>5366028</v>
      </c>
      <c r="O224" t="s">
        <v>1</v>
      </c>
      <c r="P224" s="68" t="s">
        <v>364</v>
      </c>
      <c r="Q224" s="7" t="str">
        <f t="shared" si="20"/>
        <v/>
      </c>
      <c r="R224" s="7" t="str">
        <f t="shared" si="21"/>
        <v/>
      </c>
      <c r="S224" t="str">
        <f t="shared" si="22"/>
        <v/>
      </c>
      <c r="T224" t="str">
        <f t="shared" si="23"/>
        <v/>
      </c>
    </row>
    <row r="225" spans="14:20">
      <c r="N225" s="82">
        <v>5382032</v>
      </c>
      <c r="O225" t="s">
        <v>2</v>
      </c>
      <c r="P225" s="68" t="s">
        <v>407</v>
      </c>
      <c r="Q225" s="7" t="str">
        <f t="shared" si="20"/>
        <v/>
      </c>
      <c r="R225" s="7" t="str">
        <f t="shared" si="21"/>
        <v/>
      </c>
      <c r="S225" t="str">
        <f t="shared" si="22"/>
        <v/>
      </c>
      <c r="T225" t="str">
        <f t="shared" si="23"/>
        <v/>
      </c>
    </row>
    <row r="226" spans="14:20">
      <c r="N226" s="82">
        <v>5958028</v>
      </c>
      <c r="O226" t="s">
        <v>9</v>
      </c>
      <c r="P226" s="68" t="s">
        <v>128</v>
      </c>
      <c r="Q226" s="7" t="str">
        <f t="shared" si="20"/>
        <v/>
      </c>
      <c r="R226" s="7" t="str">
        <f t="shared" si="21"/>
        <v/>
      </c>
      <c r="S226" t="str">
        <f t="shared" si="22"/>
        <v/>
      </c>
      <c r="T226" t="str">
        <f t="shared" si="23"/>
        <v/>
      </c>
    </row>
    <row r="227" spans="14:20">
      <c r="N227" s="82">
        <v>5162022</v>
      </c>
      <c r="O227" t="s">
        <v>5</v>
      </c>
      <c r="P227" s="68" t="s">
        <v>298</v>
      </c>
      <c r="Q227" s="7" t="str">
        <f t="shared" si="20"/>
        <v/>
      </c>
      <c r="R227" s="7" t="str">
        <f t="shared" si="21"/>
        <v/>
      </c>
      <c r="S227" t="str">
        <f t="shared" si="22"/>
        <v/>
      </c>
      <c r="T227" t="str">
        <f t="shared" si="23"/>
        <v/>
      </c>
    </row>
    <row r="228" spans="14:20">
      <c r="N228" s="82">
        <v>5962036</v>
      </c>
      <c r="O228" t="s">
        <v>19</v>
      </c>
      <c r="P228" s="68" t="s">
        <v>142</v>
      </c>
      <c r="Q228" s="7" t="str">
        <f t="shared" si="20"/>
        <v/>
      </c>
      <c r="R228" s="7" t="str">
        <f t="shared" si="21"/>
        <v/>
      </c>
      <c r="S228" t="str">
        <f t="shared" si="22"/>
        <v/>
      </c>
      <c r="T228" t="str">
        <f t="shared" si="23"/>
        <v/>
      </c>
    </row>
    <row r="229" spans="14:20">
      <c r="N229" s="82">
        <v>5962040</v>
      </c>
      <c r="O229" t="s">
        <v>19</v>
      </c>
      <c r="P229" s="68" t="s">
        <v>143</v>
      </c>
      <c r="Q229" s="7" t="str">
        <f t="shared" si="20"/>
        <v/>
      </c>
      <c r="R229" s="7" t="str">
        <f t="shared" si="21"/>
        <v/>
      </c>
      <c r="S229" t="str">
        <f t="shared" si="22"/>
        <v/>
      </c>
      <c r="T229" t="str">
        <f t="shared" si="23"/>
        <v/>
      </c>
    </row>
    <row r="230" spans="14:20">
      <c r="N230" s="82">
        <v>5358040</v>
      </c>
      <c r="O230" t="s">
        <v>1</v>
      </c>
      <c r="P230" s="68" t="s">
        <v>344</v>
      </c>
      <c r="Q230" s="7" t="str">
        <f t="shared" si="20"/>
        <v/>
      </c>
      <c r="R230" s="7" t="str">
        <f t="shared" si="21"/>
        <v/>
      </c>
      <c r="S230" t="str">
        <f t="shared" si="22"/>
        <v/>
      </c>
      <c r="T230" t="str">
        <f t="shared" si="23"/>
        <v/>
      </c>
    </row>
    <row r="231" spans="14:20">
      <c r="N231" s="82">
        <v>5958032</v>
      </c>
      <c r="O231" t="s">
        <v>9</v>
      </c>
      <c r="P231" s="68" t="s">
        <v>129</v>
      </c>
      <c r="Q231" s="7" t="str">
        <f t="shared" si="20"/>
        <v/>
      </c>
      <c r="R231" s="7" t="str">
        <f t="shared" si="21"/>
        <v/>
      </c>
      <c r="S231" t="str">
        <f t="shared" si="22"/>
        <v/>
      </c>
      <c r="T231" t="str">
        <f t="shared" si="23"/>
        <v/>
      </c>
    </row>
    <row r="232" spans="14:20">
      <c r="N232" s="82">
        <v>5566052</v>
      </c>
      <c r="O232" t="s">
        <v>3</v>
      </c>
      <c r="P232" s="68" t="s">
        <v>469</v>
      </c>
      <c r="Q232" s="7" t="str">
        <f t="shared" si="20"/>
        <v/>
      </c>
      <c r="R232" s="7" t="str">
        <f t="shared" si="21"/>
        <v/>
      </c>
      <c r="S232">
        <f t="shared" si="22"/>
        <v>232</v>
      </c>
      <c r="T232">
        <f t="shared" si="23"/>
        <v>13</v>
      </c>
    </row>
    <row r="233" spans="14:20">
      <c r="N233" s="82">
        <v>5566056</v>
      </c>
      <c r="O233" t="s">
        <v>3</v>
      </c>
      <c r="P233" s="68" t="s">
        <v>470</v>
      </c>
      <c r="Q233" s="7" t="str">
        <f t="shared" si="20"/>
        <v/>
      </c>
      <c r="R233" s="7" t="str">
        <f t="shared" si="21"/>
        <v/>
      </c>
      <c r="S233">
        <f t="shared" si="22"/>
        <v>233</v>
      </c>
      <c r="T233">
        <f t="shared" si="23"/>
        <v>14</v>
      </c>
    </row>
    <row r="234" spans="14:20">
      <c r="N234" s="82">
        <v>5158024</v>
      </c>
      <c r="O234" t="s">
        <v>7</v>
      </c>
      <c r="P234" s="68" t="s">
        <v>288</v>
      </c>
      <c r="Q234" s="7" t="str">
        <f t="shared" si="20"/>
        <v/>
      </c>
      <c r="R234" s="7" t="str">
        <f t="shared" si="21"/>
        <v/>
      </c>
      <c r="S234" t="str">
        <f t="shared" si="22"/>
        <v/>
      </c>
      <c r="T234" t="str">
        <f t="shared" si="23"/>
        <v/>
      </c>
    </row>
    <row r="235" spans="14:20">
      <c r="N235" s="82">
        <v>5770024</v>
      </c>
      <c r="O235" t="s">
        <v>10</v>
      </c>
      <c r="P235" s="68" t="s">
        <v>243</v>
      </c>
      <c r="Q235" s="7" t="str">
        <f t="shared" si="20"/>
        <v/>
      </c>
      <c r="R235" s="7" t="str">
        <f t="shared" si="21"/>
        <v/>
      </c>
      <c r="S235" t="str">
        <f t="shared" si="22"/>
        <v/>
      </c>
      <c r="T235" t="str">
        <f t="shared" si="23"/>
        <v/>
      </c>
    </row>
    <row r="236" spans="14:20">
      <c r="N236" s="82">
        <v>5170024</v>
      </c>
      <c r="O236" t="s">
        <v>6</v>
      </c>
      <c r="P236" s="68" t="s">
        <v>314</v>
      </c>
      <c r="Q236" s="7" t="str">
        <f t="shared" si="20"/>
        <v/>
      </c>
      <c r="R236" s="7" t="str">
        <f t="shared" si="21"/>
        <v/>
      </c>
      <c r="S236" t="str">
        <f t="shared" si="22"/>
        <v/>
      </c>
      <c r="T236" t="str">
        <f t="shared" si="23"/>
        <v/>
      </c>
    </row>
    <row r="237" spans="14:20">
      <c r="N237" s="82">
        <v>5974032</v>
      </c>
      <c r="O237" t="s">
        <v>9</v>
      </c>
      <c r="P237" s="68" t="s">
        <v>174</v>
      </c>
      <c r="Q237" s="7" t="str">
        <f t="shared" si="20"/>
        <v/>
      </c>
      <c r="R237" s="7" t="str">
        <f t="shared" si="21"/>
        <v/>
      </c>
      <c r="S237" t="str">
        <f t="shared" si="22"/>
        <v/>
      </c>
      <c r="T237" t="str">
        <f t="shared" si="23"/>
        <v/>
      </c>
    </row>
    <row r="238" spans="14:20">
      <c r="N238" s="82">
        <v>99995116</v>
      </c>
      <c r="O238" t="s">
        <v>5</v>
      </c>
      <c r="P238" s="68" t="s">
        <v>262</v>
      </c>
      <c r="Q238" s="7" t="str">
        <f t="shared" si="20"/>
        <v/>
      </c>
      <c r="R238" s="7" t="str">
        <f t="shared" si="21"/>
        <v/>
      </c>
      <c r="S238" t="str">
        <f t="shared" si="22"/>
        <v/>
      </c>
      <c r="T238" t="str">
        <f t="shared" si="23"/>
        <v/>
      </c>
    </row>
    <row r="239" spans="14:20">
      <c r="N239" s="82">
        <v>5158026</v>
      </c>
      <c r="O239" t="s">
        <v>7</v>
      </c>
      <c r="P239" s="68" t="s">
        <v>289</v>
      </c>
      <c r="Q239" s="7" t="str">
        <f t="shared" si="20"/>
        <v/>
      </c>
      <c r="R239" s="7" t="str">
        <f t="shared" si="21"/>
        <v/>
      </c>
      <c r="S239" t="str">
        <f t="shared" si="22"/>
        <v/>
      </c>
      <c r="T239" t="str">
        <f t="shared" si="23"/>
        <v/>
      </c>
    </row>
    <row r="240" spans="14:20">
      <c r="N240" s="82">
        <v>5334020</v>
      </c>
      <c r="O240" t="s">
        <v>1</v>
      </c>
      <c r="P240" s="68" t="s">
        <v>330</v>
      </c>
      <c r="Q240" s="7" t="str">
        <f t="shared" si="20"/>
        <v/>
      </c>
      <c r="R240" s="7" t="str">
        <f t="shared" si="21"/>
        <v/>
      </c>
      <c r="S240" t="str">
        <f t="shared" si="22"/>
        <v/>
      </c>
      <c r="T240" t="str">
        <f t="shared" si="23"/>
        <v/>
      </c>
    </row>
    <row r="241" spans="14:20">
      <c r="N241" s="82">
        <v>5374028</v>
      </c>
      <c r="O241" t="s">
        <v>0</v>
      </c>
      <c r="P241" s="68" t="s">
        <v>385</v>
      </c>
      <c r="Q241" s="7" t="str">
        <f t="shared" si="20"/>
        <v/>
      </c>
      <c r="R241" s="7" t="str">
        <f t="shared" si="21"/>
        <v/>
      </c>
      <c r="S241" t="str">
        <f t="shared" si="22"/>
        <v/>
      </c>
      <c r="T241" t="str">
        <f t="shared" si="23"/>
        <v/>
      </c>
    </row>
    <row r="242" spans="14:20">
      <c r="N242" s="82">
        <v>5382036</v>
      </c>
      <c r="O242" t="s">
        <v>2</v>
      </c>
      <c r="P242" s="68" t="s">
        <v>408</v>
      </c>
      <c r="Q242" s="7" t="str">
        <f t="shared" si="20"/>
        <v/>
      </c>
      <c r="R242" s="7" t="str">
        <f t="shared" si="21"/>
        <v/>
      </c>
      <c r="S242" t="str">
        <f t="shared" si="22"/>
        <v/>
      </c>
      <c r="T242" t="str">
        <f t="shared" si="23"/>
        <v/>
      </c>
    </row>
    <row r="243" spans="14:20">
      <c r="N243" s="82">
        <v>99995117</v>
      </c>
      <c r="O243" t="s">
        <v>81</v>
      </c>
      <c r="P243" s="68" t="s">
        <v>263</v>
      </c>
      <c r="Q243" s="7" t="str">
        <f t="shared" si="20"/>
        <v/>
      </c>
      <c r="R243" s="7" t="str">
        <f t="shared" si="21"/>
        <v/>
      </c>
      <c r="S243" t="str">
        <f t="shared" si="22"/>
        <v/>
      </c>
      <c r="T243" t="str">
        <f t="shared" si="23"/>
        <v/>
      </c>
    </row>
    <row r="244" spans="14:20">
      <c r="N244" s="82">
        <v>99995515</v>
      </c>
      <c r="O244" t="s">
        <v>3</v>
      </c>
      <c r="P244" s="68" t="s">
        <v>421</v>
      </c>
      <c r="Q244" s="7" t="str">
        <f t="shared" si="20"/>
        <v/>
      </c>
      <c r="R244" s="7" t="str">
        <f t="shared" si="21"/>
        <v/>
      </c>
      <c r="S244" t="str">
        <f t="shared" si="22"/>
        <v/>
      </c>
      <c r="T244" t="str">
        <f t="shared" si="23"/>
        <v/>
      </c>
    </row>
    <row r="245" spans="14:20">
      <c r="N245" s="82">
        <v>5962044</v>
      </c>
      <c r="O245" t="s">
        <v>19</v>
      </c>
      <c r="P245" s="68" t="s">
        <v>144</v>
      </c>
      <c r="Q245" s="7" t="str">
        <f t="shared" si="20"/>
        <v/>
      </c>
      <c r="R245" s="7" t="str">
        <f t="shared" si="21"/>
        <v/>
      </c>
      <c r="S245" t="str">
        <f t="shared" si="22"/>
        <v/>
      </c>
      <c r="T245" t="str">
        <f t="shared" si="23"/>
        <v/>
      </c>
    </row>
    <row r="246" spans="14:20">
      <c r="N246" s="82">
        <v>5970032</v>
      </c>
      <c r="O246" t="s">
        <v>21</v>
      </c>
      <c r="P246" s="68" t="s">
        <v>163</v>
      </c>
      <c r="Q246" s="7" t="str">
        <f t="shared" si="20"/>
        <v/>
      </c>
      <c r="R246" s="7" t="str">
        <f t="shared" si="21"/>
        <v/>
      </c>
      <c r="S246" t="str">
        <f t="shared" si="22"/>
        <v/>
      </c>
      <c r="T246" t="str">
        <f t="shared" si="23"/>
        <v/>
      </c>
    </row>
    <row r="247" spans="14:20">
      <c r="N247" s="82">
        <v>5366032</v>
      </c>
      <c r="O247" t="s">
        <v>1</v>
      </c>
      <c r="P247" s="68" t="s">
        <v>365</v>
      </c>
      <c r="Q247" s="7" t="str">
        <f t="shared" si="20"/>
        <v/>
      </c>
      <c r="R247" s="7" t="str">
        <f t="shared" si="21"/>
        <v/>
      </c>
      <c r="S247" t="str">
        <f t="shared" si="22"/>
        <v/>
      </c>
      <c r="T247" t="str">
        <f t="shared" si="23"/>
        <v/>
      </c>
    </row>
    <row r="248" spans="14:20">
      <c r="N248" s="82">
        <v>5166016</v>
      </c>
      <c r="O248" t="s">
        <v>5</v>
      </c>
      <c r="P248" s="68" t="s">
        <v>303</v>
      </c>
      <c r="Q248" s="7" t="str">
        <f t="shared" si="20"/>
        <v/>
      </c>
      <c r="R248" s="7" t="str">
        <f t="shared" si="21"/>
        <v/>
      </c>
      <c r="S248" t="str">
        <f t="shared" si="22"/>
        <v/>
      </c>
      <c r="T248" t="str">
        <f t="shared" si="23"/>
        <v/>
      </c>
    </row>
    <row r="249" spans="14:20">
      <c r="N249" s="82">
        <v>5566060</v>
      </c>
      <c r="O249" t="s">
        <v>3</v>
      </c>
      <c r="P249" s="68" t="s">
        <v>63</v>
      </c>
      <c r="Q249" s="7" t="str">
        <f t="shared" si="20"/>
        <v/>
      </c>
      <c r="R249" s="7" t="str">
        <f t="shared" si="21"/>
        <v/>
      </c>
      <c r="S249">
        <f t="shared" si="22"/>
        <v>249</v>
      </c>
      <c r="T249">
        <f t="shared" si="23"/>
        <v>15</v>
      </c>
    </row>
    <row r="250" spans="14:20">
      <c r="N250" s="82">
        <v>5962048</v>
      </c>
      <c r="O250" t="s">
        <v>19</v>
      </c>
      <c r="P250" s="68" t="s">
        <v>145</v>
      </c>
      <c r="Q250" s="7" t="str">
        <f t="shared" si="20"/>
        <v/>
      </c>
      <c r="R250" s="7" t="str">
        <f t="shared" si="21"/>
        <v/>
      </c>
      <c r="S250" t="str">
        <f t="shared" si="22"/>
        <v/>
      </c>
      <c r="T250" t="str">
        <f t="shared" si="23"/>
        <v/>
      </c>
    </row>
    <row r="251" spans="14:20">
      <c r="N251" s="82">
        <v>5170028</v>
      </c>
      <c r="O251" t="s">
        <v>6</v>
      </c>
      <c r="P251" s="68" t="s">
        <v>315</v>
      </c>
      <c r="Q251" s="7" t="str">
        <f t="shared" si="20"/>
        <v/>
      </c>
      <c r="R251" s="7" t="str">
        <f t="shared" si="21"/>
        <v/>
      </c>
      <c r="S251" t="str">
        <f t="shared" si="22"/>
        <v/>
      </c>
      <c r="T251" t="str">
        <f t="shared" si="23"/>
        <v/>
      </c>
    </row>
    <row r="252" spans="14:20">
      <c r="N252" s="82">
        <v>5970036</v>
      </c>
      <c r="O252" t="s">
        <v>21</v>
      </c>
      <c r="P252" s="68" t="s">
        <v>164</v>
      </c>
      <c r="Q252" s="7" t="str">
        <f t="shared" si="20"/>
        <v/>
      </c>
      <c r="R252" s="7" t="str">
        <f t="shared" si="21"/>
        <v/>
      </c>
      <c r="S252" t="str">
        <f t="shared" si="22"/>
        <v/>
      </c>
      <c r="T252" t="str">
        <f t="shared" si="23"/>
        <v/>
      </c>
    </row>
    <row r="253" spans="14:20">
      <c r="N253" s="82">
        <v>5382040</v>
      </c>
      <c r="O253" t="s">
        <v>2</v>
      </c>
      <c r="P253" s="68" t="s">
        <v>409</v>
      </c>
      <c r="Q253" s="7" t="str">
        <f t="shared" si="20"/>
        <v/>
      </c>
      <c r="R253" s="7" t="str">
        <f t="shared" si="21"/>
        <v/>
      </c>
      <c r="S253" t="str">
        <f t="shared" si="22"/>
        <v/>
      </c>
      <c r="T253" t="str">
        <f t="shared" si="23"/>
        <v/>
      </c>
    </row>
    <row r="254" spans="14:20">
      <c r="N254" s="82">
        <v>5162024</v>
      </c>
      <c r="O254" t="s">
        <v>5</v>
      </c>
      <c r="P254" s="68" t="s">
        <v>299</v>
      </c>
      <c r="Q254" s="7" t="str">
        <f t="shared" si="20"/>
        <v/>
      </c>
      <c r="R254" s="7" t="str">
        <f t="shared" si="21"/>
        <v/>
      </c>
      <c r="S254" t="str">
        <f t="shared" si="22"/>
        <v/>
      </c>
      <c r="T254" t="str">
        <f t="shared" si="23"/>
        <v/>
      </c>
    </row>
    <row r="255" spans="14:20">
      <c r="N255" s="82">
        <v>5358044</v>
      </c>
      <c r="O255" t="s">
        <v>1</v>
      </c>
      <c r="P255" s="68" t="s">
        <v>345</v>
      </c>
      <c r="Q255" s="7" t="str">
        <f t="shared" si="20"/>
        <v/>
      </c>
      <c r="R255" s="7" t="str">
        <f t="shared" si="21"/>
        <v/>
      </c>
      <c r="S255" t="str">
        <f t="shared" si="22"/>
        <v/>
      </c>
      <c r="T255" t="str">
        <f t="shared" si="23"/>
        <v/>
      </c>
    </row>
    <row r="256" spans="14:20">
      <c r="N256" s="82">
        <v>5382044</v>
      </c>
      <c r="O256" t="s">
        <v>2</v>
      </c>
      <c r="P256" s="68" t="s">
        <v>410</v>
      </c>
      <c r="Q256" s="7" t="str">
        <f t="shared" si="20"/>
        <v/>
      </c>
      <c r="R256" s="7" t="str">
        <f t="shared" si="21"/>
        <v/>
      </c>
      <c r="S256" t="str">
        <f t="shared" si="22"/>
        <v/>
      </c>
      <c r="T256" t="str">
        <f t="shared" si="23"/>
        <v/>
      </c>
    </row>
    <row r="257" spans="14:20">
      <c r="N257" s="82">
        <v>5166020</v>
      </c>
      <c r="O257" t="s">
        <v>5</v>
      </c>
      <c r="P257" s="68" t="s">
        <v>304</v>
      </c>
      <c r="Q257" s="7" t="str">
        <f t="shared" si="20"/>
        <v/>
      </c>
      <c r="R257" s="7" t="str">
        <f t="shared" si="21"/>
        <v/>
      </c>
      <c r="S257" t="str">
        <f t="shared" si="22"/>
        <v/>
      </c>
      <c r="T257" t="str">
        <f t="shared" si="23"/>
        <v/>
      </c>
    </row>
    <row r="258" spans="14:20">
      <c r="N258" s="82">
        <v>5358048</v>
      </c>
      <c r="O258" t="s">
        <v>1</v>
      </c>
      <c r="P258" s="68" t="s">
        <v>346</v>
      </c>
      <c r="Q258" s="7" t="str">
        <f t="shared" si="20"/>
        <v/>
      </c>
      <c r="R258" s="7" t="str">
        <f t="shared" si="21"/>
        <v/>
      </c>
      <c r="S258" t="str">
        <f t="shared" si="22"/>
        <v/>
      </c>
      <c r="T258" t="str">
        <f t="shared" si="23"/>
        <v/>
      </c>
    </row>
    <row r="259" spans="14:20">
      <c r="N259" s="82">
        <v>5762028</v>
      </c>
      <c r="O259" t="s">
        <v>10</v>
      </c>
      <c r="P259" s="68" t="s">
        <v>220</v>
      </c>
      <c r="Q259" s="7" t="str">
        <f t="shared" si="20"/>
        <v/>
      </c>
      <c r="R259" s="7" t="str">
        <f t="shared" si="21"/>
        <v/>
      </c>
      <c r="S259" t="str">
        <f t="shared" si="22"/>
        <v/>
      </c>
      <c r="T259" t="str">
        <f t="shared" si="23"/>
        <v/>
      </c>
    </row>
    <row r="260" spans="14:20">
      <c r="N260" s="82">
        <v>5558028</v>
      </c>
      <c r="O260" t="s">
        <v>3</v>
      </c>
      <c r="P260" s="68" t="s">
        <v>444</v>
      </c>
      <c r="Q260" s="7" t="str">
        <f t="shared" ref="Q260:Q323" si="24">IF(VALUE(LEFT(N260,4))=$E$42,ROW(N260),"")</f>
        <v/>
      </c>
      <c r="R260" s="7" t="str">
        <f t="shared" ref="R260:R323" si="25">IF(COUNT(Q260)=1,RANK(Q260,$Q$3:$Q$400,1),"")</f>
        <v/>
      </c>
      <c r="S260" t="str">
        <f t="shared" ref="S260:S323" si="26">IF(VALUE(LEFT(N260,4))=$E$43,ROW(N260),"")</f>
        <v/>
      </c>
      <c r="T260" t="str">
        <f t="shared" ref="T260:T323" si="27">IF(COUNT(S260)=1,RANK(S260,$S$3:$S$400,1),"")</f>
        <v/>
      </c>
    </row>
    <row r="261" spans="14:20">
      <c r="N261" s="82">
        <v>5566064</v>
      </c>
      <c r="O261" t="s">
        <v>3</v>
      </c>
      <c r="P261" s="68" t="s">
        <v>471</v>
      </c>
      <c r="Q261" s="7" t="str">
        <f t="shared" si="24"/>
        <v/>
      </c>
      <c r="R261" s="7" t="str">
        <f t="shared" si="25"/>
        <v/>
      </c>
      <c r="S261">
        <f t="shared" si="26"/>
        <v>261</v>
      </c>
      <c r="T261">
        <f t="shared" si="27"/>
        <v>16</v>
      </c>
    </row>
    <row r="262" spans="14:20">
      <c r="N262" s="82">
        <v>5358052</v>
      </c>
      <c r="O262" t="s">
        <v>1</v>
      </c>
      <c r="P262" s="68" t="s">
        <v>347</v>
      </c>
      <c r="Q262" s="7" t="str">
        <f t="shared" si="24"/>
        <v/>
      </c>
      <c r="R262" s="7" t="str">
        <f t="shared" si="25"/>
        <v/>
      </c>
      <c r="S262" t="str">
        <f t="shared" si="26"/>
        <v/>
      </c>
      <c r="T262" t="str">
        <f t="shared" si="27"/>
        <v/>
      </c>
    </row>
    <row r="263" spans="14:20">
      <c r="N263" s="82">
        <v>5558032</v>
      </c>
      <c r="O263" t="s">
        <v>3</v>
      </c>
      <c r="P263" s="68" t="s">
        <v>445</v>
      </c>
      <c r="Q263" s="7" t="str">
        <f t="shared" si="24"/>
        <v/>
      </c>
      <c r="R263" s="7" t="str">
        <f t="shared" si="25"/>
        <v/>
      </c>
      <c r="S263" t="str">
        <f t="shared" si="26"/>
        <v/>
      </c>
      <c r="T263" t="str">
        <f t="shared" si="27"/>
        <v/>
      </c>
    </row>
    <row r="264" spans="14:20">
      <c r="N264" s="82">
        <v>5374032</v>
      </c>
      <c r="O264" t="s">
        <v>0</v>
      </c>
      <c r="P264" s="68" t="s">
        <v>386</v>
      </c>
      <c r="Q264" s="7" t="str">
        <f t="shared" si="24"/>
        <v/>
      </c>
      <c r="R264" s="7" t="str">
        <f t="shared" si="25"/>
        <v/>
      </c>
      <c r="S264" t="str">
        <f t="shared" si="26"/>
        <v/>
      </c>
      <c r="T264" t="str">
        <f t="shared" si="27"/>
        <v/>
      </c>
    </row>
    <row r="265" spans="14:20">
      <c r="N265" s="82">
        <v>5119</v>
      </c>
      <c r="O265" t="s">
        <v>81</v>
      </c>
      <c r="P265" s="68" t="s">
        <v>264</v>
      </c>
      <c r="Q265" s="7" t="str">
        <f t="shared" si="24"/>
        <v/>
      </c>
      <c r="R265" s="7" t="str">
        <f t="shared" si="25"/>
        <v/>
      </c>
      <c r="S265" t="str">
        <f t="shared" si="26"/>
        <v/>
      </c>
      <c r="T265" t="str">
        <f t="shared" si="27"/>
        <v/>
      </c>
    </row>
    <row r="266" spans="14:20">
      <c r="N266" s="82">
        <v>5566068</v>
      </c>
      <c r="O266" t="s">
        <v>3</v>
      </c>
      <c r="P266" s="68" t="s">
        <v>472</v>
      </c>
      <c r="Q266" s="7" t="str">
        <f t="shared" si="24"/>
        <v/>
      </c>
      <c r="R266" s="7" t="str">
        <f t="shared" si="25"/>
        <v/>
      </c>
      <c r="S266">
        <f t="shared" si="26"/>
        <v>266</v>
      </c>
      <c r="T266">
        <f t="shared" si="27"/>
        <v>17</v>
      </c>
    </row>
    <row r="267" spans="14:20">
      <c r="N267" s="82">
        <v>5378020</v>
      </c>
      <c r="O267" t="s">
        <v>0</v>
      </c>
      <c r="P267" s="68" t="s">
        <v>396</v>
      </c>
      <c r="Q267" s="7">
        <f t="shared" si="24"/>
        <v>267</v>
      </c>
      <c r="R267" s="7">
        <f t="shared" si="25"/>
        <v>5</v>
      </c>
      <c r="S267" t="str">
        <f t="shared" si="26"/>
        <v/>
      </c>
      <c r="T267" t="str">
        <f t="shared" si="27"/>
        <v/>
      </c>
    </row>
    <row r="268" spans="14:20">
      <c r="N268" s="82">
        <v>5570028</v>
      </c>
      <c r="O268" t="s">
        <v>3</v>
      </c>
      <c r="P268" s="68" t="s">
        <v>486</v>
      </c>
      <c r="Q268" s="7" t="str">
        <f t="shared" si="24"/>
        <v/>
      </c>
      <c r="R268" s="7" t="str">
        <f t="shared" si="25"/>
        <v/>
      </c>
      <c r="S268" t="str">
        <f t="shared" si="26"/>
        <v/>
      </c>
      <c r="T268" t="str">
        <f t="shared" si="27"/>
        <v/>
      </c>
    </row>
    <row r="269" spans="14:20">
      <c r="N269" s="82">
        <v>5562028</v>
      </c>
      <c r="O269" t="s">
        <v>3</v>
      </c>
      <c r="P269" s="68" t="s">
        <v>455</v>
      </c>
      <c r="Q269" s="7" t="str">
        <f t="shared" si="24"/>
        <v/>
      </c>
      <c r="R269" s="7" t="str">
        <f t="shared" si="25"/>
        <v/>
      </c>
      <c r="S269" t="str">
        <f t="shared" si="26"/>
        <v/>
      </c>
      <c r="T269" t="str">
        <f t="shared" si="27"/>
        <v/>
      </c>
    </row>
    <row r="270" spans="14:20">
      <c r="N270" s="82">
        <v>5766056</v>
      </c>
      <c r="O270" t="s">
        <v>11</v>
      </c>
      <c r="P270" s="68" t="s">
        <v>235</v>
      </c>
      <c r="Q270" s="7" t="str">
        <f t="shared" si="24"/>
        <v/>
      </c>
      <c r="R270" s="7" t="str">
        <f t="shared" si="25"/>
        <v/>
      </c>
      <c r="S270" t="str">
        <f t="shared" si="26"/>
        <v/>
      </c>
      <c r="T270" t="str">
        <f t="shared" si="27"/>
        <v/>
      </c>
    </row>
    <row r="271" spans="14:20">
      <c r="N271" s="82">
        <v>5558036</v>
      </c>
      <c r="O271" t="s">
        <v>3</v>
      </c>
      <c r="P271" s="68" t="s">
        <v>446</v>
      </c>
      <c r="Q271" s="7" t="str">
        <f t="shared" si="24"/>
        <v/>
      </c>
      <c r="R271" s="7" t="str">
        <f t="shared" si="25"/>
        <v/>
      </c>
      <c r="S271" t="str">
        <f t="shared" si="26"/>
        <v/>
      </c>
      <c r="T271" t="str">
        <f t="shared" si="27"/>
        <v/>
      </c>
    </row>
    <row r="272" spans="14:20">
      <c r="N272" s="82">
        <v>5966024</v>
      </c>
      <c r="O272" t="s">
        <v>21</v>
      </c>
      <c r="P272" s="68" t="s">
        <v>154</v>
      </c>
      <c r="Q272" s="7" t="str">
        <f t="shared" si="24"/>
        <v/>
      </c>
      <c r="R272" s="7" t="str">
        <f t="shared" si="25"/>
        <v/>
      </c>
      <c r="S272" t="str">
        <f t="shared" si="26"/>
        <v/>
      </c>
      <c r="T272" t="str">
        <f t="shared" si="27"/>
        <v/>
      </c>
    </row>
    <row r="273" spans="14:20">
      <c r="N273" s="82">
        <v>5958036</v>
      </c>
      <c r="O273" t="s">
        <v>9</v>
      </c>
      <c r="P273" s="68" t="s">
        <v>130</v>
      </c>
      <c r="Q273" s="7" t="str">
        <f t="shared" si="24"/>
        <v/>
      </c>
      <c r="R273" s="7" t="str">
        <f t="shared" si="25"/>
        <v/>
      </c>
      <c r="S273" t="str">
        <f t="shared" si="26"/>
        <v/>
      </c>
      <c r="T273" t="str">
        <f t="shared" si="27"/>
        <v/>
      </c>
    </row>
    <row r="274" spans="14:20">
      <c r="N274" s="82">
        <v>5570032</v>
      </c>
      <c r="O274" t="s">
        <v>3</v>
      </c>
      <c r="P274" s="68" t="s">
        <v>487</v>
      </c>
      <c r="Q274" s="7" t="str">
        <f t="shared" si="24"/>
        <v/>
      </c>
      <c r="R274" s="7" t="str">
        <f t="shared" si="25"/>
        <v/>
      </c>
      <c r="S274" t="str">
        <f t="shared" si="26"/>
        <v/>
      </c>
      <c r="T274" t="str">
        <f t="shared" si="27"/>
        <v/>
      </c>
    </row>
    <row r="275" spans="14:20">
      <c r="N275" s="82">
        <v>5378024</v>
      </c>
      <c r="O275" t="s">
        <v>0</v>
      </c>
      <c r="P275" s="68" t="s">
        <v>397</v>
      </c>
      <c r="Q275" s="7">
        <f t="shared" si="24"/>
        <v>275</v>
      </c>
      <c r="R275" s="7">
        <f t="shared" si="25"/>
        <v>6</v>
      </c>
      <c r="S275" t="str">
        <f t="shared" si="26"/>
        <v/>
      </c>
      <c r="T275" t="str">
        <f t="shared" si="27"/>
        <v/>
      </c>
    </row>
    <row r="276" spans="14:20">
      <c r="N276" s="82">
        <v>5774036</v>
      </c>
      <c r="O276" t="s">
        <v>10</v>
      </c>
      <c r="P276" s="68" t="s">
        <v>257</v>
      </c>
      <c r="Q276" s="7" t="str">
        <f t="shared" si="24"/>
        <v/>
      </c>
      <c r="R276" s="7" t="str">
        <f t="shared" si="25"/>
        <v/>
      </c>
      <c r="S276" t="str">
        <f t="shared" si="26"/>
        <v/>
      </c>
      <c r="T276" t="str">
        <f t="shared" si="27"/>
        <v/>
      </c>
    </row>
    <row r="277" spans="14:20">
      <c r="N277" s="82">
        <v>5770028</v>
      </c>
      <c r="O277" t="s">
        <v>10</v>
      </c>
      <c r="P277" s="68" t="s">
        <v>244</v>
      </c>
      <c r="Q277" s="7" t="str">
        <f t="shared" si="24"/>
        <v/>
      </c>
      <c r="R277" s="7" t="str">
        <f t="shared" si="25"/>
        <v/>
      </c>
      <c r="S277" t="str">
        <f t="shared" si="26"/>
        <v/>
      </c>
      <c r="T277" t="str">
        <f t="shared" si="27"/>
        <v/>
      </c>
    </row>
    <row r="278" spans="14:20">
      <c r="N278" s="82">
        <v>5962052</v>
      </c>
      <c r="O278" t="s">
        <v>19</v>
      </c>
      <c r="P278" s="68" t="s">
        <v>146</v>
      </c>
      <c r="Q278" s="7" t="str">
        <f t="shared" si="24"/>
        <v/>
      </c>
      <c r="R278" s="7" t="str">
        <f t="shared" si="25"/>
        <v/>
      </c>
      <c r="S278" t="str">
        <f t="shared" si="26"/>
        <v/>
      </c>
      <c r="T278" t="str">
        <f t="shared" si="27"/>
        <v/>
      </c>
    </row>
    <row r="279" spans="14:20">
      <c r="N279" s="82">
        <v>5770032</v>
      </c>
      <c r="O279" t="s">
        <v>10</v>
      </c>
      <c r="P279" s="68" t="s">
        <v>245</v>
      </c>
      <c r="Q279" s="7" t="str">
        <f t="shared" si="24"/>
        <v/>
      </c>
      <c r="R279" s="7" t="str">
        <f t="shared" si="25"/>
        <v/>
      </c>
      <c r="S279" t="str">
        <f t="shared" si="26"/>
        <v/>
      </c>
      <c r="T279" t="str">
        <f t="shared" si="27"/>
        <v/>
      </c>
    </row>
    <row r="280" spans="14:20">
      <c r="N280" s="82">
        <v>5770036</v>
      </c>
      <c r="O280" t="s">
        <v>10</v>
      </c>
      <c r="P280" s="68" t="s">
        <v>246</v>
      </c>
      <c r="Q280" s="7" t="str">
        <f t="shared" si="24"/>
        <v/>
      </c>
      <c r="R280" s="7" t="str">
        <f t="shared" si="25"/>
        <v/>
      </c>
      <c r="S280" t="str">
        <f t="shared" si="26"/>
        <v/>
      </c>
      <c r="T280" t="str">
        <f t="shared" si="27"/>
        <v/>
      </c>
    </row>
    <row r="281" spans="14:20">
      <c r="N281" s="82">
        <v>5362036</v>
      </c>
      <c r="O281" t="s">
        <v>0</v>
      </c>
      <c r="P281" s="68" t="s">
        <v>357</v>
      </c>
      <c r="Q281" s="7" t="str">
        <f t="shared" si="24"/>
        <v/>
      </c>
      <c r="R281" s="7" t="str">
        <f t="shared" si="25"/>
        <v/>
      </c>
      <c r="S281" t="str">
        <f t="shared" si="26"/>
        <v/>
      </c>
      <c r="T281" t="str">
        <f t="shared" si="27"/>
        <v/>
      </c>
    </row>
    <row r="282" spans="14:20">
      <c r="N282" s="82">
        <v>5374036</v>
      </c>
      <c r="O282" t="s">
        <v>0</v>
      </c>
      <c r="P282" s="68" t="s">
        <v>387</v>
      </c>
      <c r="Q282" s="7" t="str">
        <f t="shared" si="24"/>
        <v/>
      </c>
      <c r="R282" s="7" t="str">
        <f t="shared" si="25"/>
        <v/>
      </c>
      <c r="S282" t="str">
        <f t="shared" si="26"/>
        <v/>
      </c>
      <c r="T282" t="str">
        <f t="shared" si="27"/>
        <v/>
      </c>
    </row>
    <row r="283" spans="14:20">
      <c r="N283" s="82">
        <v>5554040</v>
      </c>
      <c r="O283" t="s">
        <v>3</v>
      </c>
      <c r="P283" s="68" t="s">
        <v>431</v>
      </c>
      <c r="Q283" s="7" t="str">
        <f t="shared" si="24"/>
        <v/>
      </c>
      <c r="R283" s="7" t="str">
        <f t="shared" si="25"/>
        <v/>
      </c>
      <c r="S283" t="str">
        <f t="shared" si="26"/>
        <v/>
      </c>
      <c r="T283" t="str">
        <f t="shared" si="27"/>
        <v/>
      </c>
    </row>
    <row r="284" spans="14:20">
      <c r="N284" s="82">
        <v>5770040</v>
      </c>
      <c r="O284" t="s">
        <v>10</v>
      </c>
      <c r="P284" s="68" t="s">
        <v>247</v>
      </c>
      <c r="Q284" s="7" t="str">
        <f t="shared" si="24"/>
        <v/>
      </c>
      <c r="R284" s="7" t="str">
        <f t="shared" si="25"/>
        <v/>
      </c>
      <c r="S284" t="str">
        <f t="shared" si="26"/>
        <v/>
      </c>
      <c r="T284" t="str">
        <f t="shared" si="27"/>
        <v/>
      </c>
    </row>
    <row r="285" spans="14:20">
      <c r="N285" s="82">
        <v>5158028</v>
      </c>
      <c r="O285" t="s">
        <v>7</v>
      </c>
      <c r="P285" s="68" t="s">
        <v>290</v>
      </c>
      <c r="Q285" s="7" t="str">
        <f t="shared" si="24"/>
        <v/>
      </c>
      <c r="R285" s="7" t="str">
        <f t="shared" si="25"/>
        <v/>
      </c>
      <c r="S285" t="str">
        <f t="shared" si="26"/>
        <v/>
      </c>
      <c r="T285" t="str">
        <f t="shared" si="27"/>
        <v/>
      </c>
    </row>
    <row r="286" spans="14:20">
      <c r="N286" s="82">
        <v>5566072</v>
      </c>
      <c r="O286" t="s">
        <v>3</v>
      </c>
      <c r="P286" s="68" t="s">
        <v>473</v>
      </c>
      <c r="Q286" s="7" t="str">
        <f t="shared" si="24"/>
        <v/>
      </c>
      <c r="R286" s="7" t="str">
        <f t="shared" si="25"/>
        <v/>
      </c>
      <c r="S286">
        <f t="shared" si="26"/>
        <v>286</v>
      </c>
      <c r="T286">
        <f t="shared" si="27"/>
        <v>18</v>
      </c>
    </row>
    <row r="287" spans="14:20">
      <c r="N287" s="82">
        <v>5562032</v>
      </c>
      <c r="O287" t="s">
        <v>3</v>
      </c>
      <c r="P287" s="68" t="s">
        <v>456</v>
      </c>
      <c r="Q287" s="7" t="str">
        <f t="shared" si="24"/>
        <v/>
      </c>
      <c r="R287" s="7" t="str">
        <f t="shared" si="25"/>
        <v/>
      </c>
      <c r="S287" t="str">
        <f t="shared" si="26"/>
        <v/>
      </c>
      <c r="T287" t="str">
        <f t="shared" si="27"/>
        <v/>
      </c>
    </row>
    <row r="288" spans="14:20">
      <c r="N288" s="82">
        <v>5154044</v>
      </c>
      <c r="O288" t="s">
        <v>6</v>
      </c>
      <c r="P288" s="68" t="s">
        <v>277</v>
      </c>
      <c r="Q288" s="7" t="str">
        <f t="shared" si="24"/>
        <v/>
      </c>
      <c r="R288" s="7" t="str">
        <f t="shared" si="25"/>
        <v/>
      </c>
      <c r="S288" t="str">
        <f t="shared" si="26"/>
        <v/>
      </c>
      <c r="T288" t="str">
        <f t="shared" si="27"/>
        <v/>
      </c>
    </row>
    <row r="289" spans="14:20">
      <c r="N289" s="82">
        <v>5374040</v>
      </c>
      <c r="O289" t="s">
        <v>0</v>
      </c>
      <c r="P289" s="68" t="s">
        <v>388</v>
      </c>
      <c r="Q289" s="7" t="str">
        <f t="shared" si="24"/>
        <v/>
      </c>
      <c r="R289" s="7" t="str">
        <f t="shared" si="25"/>
        <v/>
      </c>
      <c r="S289" t="str">
        <f t="shared" si="26"/>
        <v/>
      </c>
      <c r="T289" t="str">
        <f t="shared" si="27"/>
        <v/>
      </c>
    </row>
    <row r="290" spans="14:20">
      <c r="N290" s="82">
        <v>5554044</v>
      </c>
      <c r="O290" t="s">
        <v>3</v>
      </c>
      <c r="P290" s="68" t="s">
        <v>432</v>
      </c>
      <c r="Q290" s="7" t="str">
        <f t="shared" si="24"/>
        <v/>
      </c>
      <c r="R290" s="7" t="str">
        <f t="shared" si="25"/>
        <v/>
      </c>
      <c r="S290" t="str">
        <f t="shared" si="26"/>
        <v/>
      </c>
      <c r="T290" t="str">
        <f t="shared" si="27"/>
        <v/>
      </c>
    </row>
    <row r="291" spans="14:20">
      <c r="N291" s="82">
        <v>99995120</v>
      </c>
      <c r="O291" t="s">
        <v>4</v>
      </c>
      <c r="P291" s="68" t="s">
        <v>265</v>
      </c>
      <c r="Q291" s="7" t="str">
        <f t="shared" si="24"/>
        <v/>
      </c>
      <c r="R291" s="7" t="str">
        <f t="shared" si="25"/>
        <v/>
      </c>
      <c r="S291" t="str">
        <f t="shared" si="26"/>
        <v/>
      </c>
      <c r="T291" t="str">
        <f t="shared" si="27"/>
        <v/>
      </c>
    </row>
    <row r="292" spans="14:20">
      <c r="N292" s="82">
        <v>5754028</v>
      </c>
      <c r="O292" t="s">
        <v>10</v>
      </c>
      <c r="P292" s="68" t="s">
        <v>198</v>
      </c>
      <c r="Q292" s="7" t="str">
        <f t="shared" si="24"/>
        <v/>
      </c>
      <c r="R292" s="7" t="str">
        <f t="shared" si="25"/>
        <v/>
      </c>
      <c r="S292" t="str">
        <f t="shared" si="26"/>
        <v/>
      </c>
      <c r="T292" t="str">
        <f t="shared" si="27"/>
        <v/>
      </c>
    </row>
    <row r="293" spans="14:20">
      <c r="N293" s="82">
        <v>5554048</v>
      </c>
      <c r="O293" t="s">
        <v>3</v>
      </c>
      <c r="P293" s="68" t="s">
        <v>61</v>
      </c>
      <c r="Q293" s="7" t="str">
        <f t="shared" si="24"/>
        <v/>
      </c>
      <c r="R293" s="7" t="str">
        <f t="shared" si="25"/>
        <v/>
      </c>
      <c r="S293" t="str">
        <f t="shared" si="26"/>
        <v/>
      </c>
      <c r="T293" t="str">
        <f t="shared" si="27"/>
        <v/>
      </c>
    </row>
    <row r="294" spans="14:20">
      <c r="N294" s="82">
        <v>5382048</v>
      </c>
      <c r="O294" t="s">
        <v>2</v>
      </c>
      <c r="P294" s="68" t="s">
        <v>411</v>
      </c>
      <c r="Q294" s="7" t="str">
        <f t="shared" si="24"/>
        <v/>
      </c>
      <c r="R294" s="7" t="str">
        <f t="shared" si="25"/>
        <v/>
      </c>
      <c r="S294" t="str">
        <f t="shared" si="26"/>
        <v/>
      </c>
      <c r="T294" t="str">
        <f t="shared" si="27"/>
        <v/>
      </c>
    </row>
    <row r="295" spans="14:20">
      <c r="N295" s="82">
        <v>5170032</v>
      </c>
      <c r="O295" t="s">
        <v>6</v>
      </c>
      <c r="P295" s="68" t="s">
        <v>316</v>
      </c>
      <c r="Q295" s="7" t="str">
        <f t="shared" si="24"/>
        <v/>
      </c>
      <c r="R295" s="7" t="str">
        <f t="shared" si="25"/>
        <v/>
      </c>
      <c r="S295" t="str">
        <f t="shared" si="26"/>
        <v/>
      </c>
      <c r="T295" t="str">
        <f t="shared" si="27"/>
        <v/>
      </c>
    </row>
    <row r="296" spans="14:20">
      <c r="N296" s="82">
        <v>5566076</v>
      </c>
      <c r="O296" t="s">
        <v>3</v>
      </c>
      <c r="P296" s="68" t="s">
        <v>474</v>
      </c>
      <c r="Q296" s="7" t="str">
        <f t="shared" si="24"/>
        <v/>
      </c>
      <c r="R296" s="7" t="str">
        <f t="shared" si="25"/>
        <v/>
      </c>
      <c r="S296">
        <f t="shared" si="26"/>
        <v>296</v>
      </c>
      <c r="T296">
        <f t="shared" si="27"/>
        <v>19</v>
      </c>
    </row>
    <row r="297" spans="14:20">
      <c r="N297" s="82">
        <v>5154048</v>
      </c>
      <c r="O297" t="s">
        <v>6</v>
      </c>
      <c r="P297" s="68" t="s">
        <v>278</v>
      </c>
      <c r="Q297" s="7" t="str">
        <f t="shared" si="24"/>
        <v/>
      </c>
      <c r="R297" s="7" t="str">
        <f t="shared" si="25"/>
        <v/>
      </c>
      <c r="S297" t="str">
        <f t="shared" si="26"/>
        <v/>
      </c>
      <c r="T297" t="str">
        <f t="shared" si="27"/>
        <v/>
      </c>
    </row>
    <row r="298" spans="14:20">
      <c r="N298" s="82">
        <v>5754032</v>
      </c>
      <c r="O298" t="s">
        <v>10</v>
      </c>
      <c r="P298" s="68" t="s">
        <v>199</v>
      </c>
      <c r="Q298" s="7" t="str">
        <f t="shared" si="24"/>
        <v/>
      </c>
      <c r="R298" s="7" t="str">
        <f t="shared" si="25"/>
        <v/>
      </c>
      <c r="S298" t="str">
        <f t="shared" si="26"/>
        <v/>
      </c>
      <c r="T298" t="str">
        <f t="shared" si="27"/>
        <v/>
      </c>
    </row>
    <row r="299" spans="14:20">
      <c r="N299" s="82">
        <v>5758028</v>
      </c>
      <c r="O299" t="s">
        <v>10</v>
      </c>
      <c r="P299" s="68" t="s">
        <v>211</v>
      </c>
      <c r="Q299" s="7" t="str">
        <f t="shared" si="24"/>
        <v/>
      </c>
      <c r="R299" s="7" t="str">
        <f t="shared" si="25"/>
        <v/>
      </c>
      <c r="S299" t="str">
        <f t="shared" si="26"/>
        <v/>
      </c>
      <c r="T299" t="str">
        <f t="shared" si="27"/>
        <v/>
      </c>
    </row>
    <row r="300" spans="14:20">
      <c r="N300" s="82">
        <v>5334024</v>
      </c>
      <c r="O300" t="s">
        <v>1</v>
      </c>
      <c r="P300" s="68" t="s">
        <v>331</v>
      </c>
      <c r="Q300" s="7" t="str">
        <f t="shared" si="24"/>
        <v/>
      </c>
      <c r="R300" s="7" t="str">
        <f t="shared" si="25"/>
        <v/>
      </c>
      <c r="S300" t="str">
        <f t="shared" si="26"/>
        <v/>
      </c>
      <c r="T300" t="str">
        <f t="shared" si="27"/>
        <v/>
      </c>
    </row>
    <row r="301" spans="14:20">
      <c r="N301" s="82">
        <v>5162028</v>
      </c>
      <c r="O301" s="77" t="s">
        <v>5</v>
      </c>
      <c r="P301" s="68" t="s">
        <v>300</v>
      </c>
      <c r="Q301" s="7" t="str">
        <f t="shared" si="24"/>
        <v/>
      </c>
      <c r="R301" s="7" t="str">
        <f t="shared" si="25"/>
        <v/>
      </c>
      <c r="S301" t="str">
        <f t="shared" si="26"/>
        <v/>
      </c>
      <c r="T301" t="str">
        <f t="shared" si="27"/>
        <v/>
      </c>
    </row>
    <row r="302" spans="14:20">
      <c r="N302" s="82">
        <v>5558040</v>
      </c>
      <c r="O302" t="s">
        <v>3</v>
      </c>
      <c r="P302" s="68" t="s">
        <v>447</v>
      </c>
      <c r="Q302" s="7" t="str">
        <f t="shared" si="24"/>
        <v/>
      </c>
      <c r="R302" s="7" t="str">
        <f t="shared" si="25"/>
        <v/>
      </c>
      <c r="S302" t="str">
        <f t="shared" si="26"/>
        <v/>
      </c>
      <c r="T302" t="str">
        <f t="shared" si="27"/>
        <v/>
      </c>
    </row>
    <row r="303" spans="14:20">
      <c r="N303" s="82">
        <v>5378028</v>
      </c>
      <c r="O303" t="s">
        <v>0</v>
      </c>
      <c r="P303" s="68" t="s">
        <v>398</v>
      </c>
      <c r="Q303" s="7">
        <f t="shared" si="24"/>
        <v>303</v>
      </c>
      <c r="R303" s="7">
        <f t="shared" si="25"/>
        <v>7</v>
      </c>
      <c r="S303" t="str">
        <f t="shared" si="26"/>
        <v/>
      </c>
      <c r="T303" t="str">
        <f t="shared" si="27"/>
        <v/>
      </c>
    </row>
    <row r="304" spans="14:20">
      <c r="N304" s="82">
        <v>5382052</v>
      </c>
      <c r="O304" t="s">
        <v>2</v>
      </c>
      <c r="P304" s="68" t="s">
        <v>412</v>
      </c>
      <c r="Q304" s="7" t="str">
        <f t="shared" si="24"/>
        <v/>
      </c>
      <c r="R304" s="7" t="str">
        <f t="shared" si="25"/>
        <v/>
      </c>
      <c r="S304" t="str">
        <f t="shared" si="26"/>
        <v/>
      </c>
      <c r="T304" t="str">
        <f t="shared" si="27"/>
        <v/>
      </c>
    </row>
    <row r="305" spans="14:20">
      <c r="N305" s="82">
        <v>5974036</v>
      </c>
      <c r="O305" t="s">
        <v>9</v>
      </c>
      <c r="P305" s="68" t="s">
        <v>175</v>
      </c>
      <c r="Q305" s="7" t="str">
        <f t="shared" si="24"/>
        <v/>
      </c>
      <c r="R305" s="7" t="str">
        <f t="shared" si="25"/>
        <v/>
      </c>
      <c r="S305" t="str">
        <f t="shared" si="26"/>
        <v/>
      </c>
      <c r="T305" t="str">
        <f t="shared" si="27"/>
        <v/>
      </c>
    </row>
    <row r="306" spans="14:20">
      <c r="N306" s="82">
        <v>5566080</v>
      </c>
      <c r="O306" t="s">
        <v>3</v>
      </c>
      <c r="P306" s="68" t="s">
        <v>475</v>
      </c>
      <c r="Q306" s="7" t="str">
        <f t="shared" si="24"/>
        <v/>
      </c>
      <c r="R306" s="7" t="str">
        <f t="shared" si="25"/>
        <v/>
      </c>
      <c r="S306">
        <f t="shared" si="26"/>
        <v>306</v>
      </c>
      <c r="T306">
        <f t="shared" si="27"/>
        <v>20</v>
      </c>
    </row>
    <row r="307" spans="14:20">
      <c r="N307" s="82">
        <v>5774040</v>
      </c>
      <c r="O307" t="s">
        <v>10</v>
      </c>
      <c r="P307" s="68" t="s">
        <v>258</v>
      </c>
      <c r="Q307" s="7" t="str">
        <f t="shared" si="24"/>
        <v/>
      </c>
      <c r="R307" s="7" t="str">
        <f t="shared" si="25"/>
        <v/>
      </c>
      <c r="S307" t="str">
        <f t="shared" si="26"/>
        <v/>
      </c>
      <c r="T307" t="str">
        <f t="shared" si="27"/>
        <v/>
      </c>
    </row>
    <row r="308" spans="14:20">
      <c r="N308" s="82">
        <v>5570036</v>
      </c>
      <c r="O308" t="s">
        <v>3</v>
      </c>
      <c r="P308" s="68" t="s">
        <v>488</v>
      </c>
      <c r="Q308" s="7" t="str">
        <f t="shared" si="24"/>
        <v/>
      </c>
      <c r="R308" s="7" t="str">
        <f t="shared" si="25"/>
        <v/>
      </c>
      <c r="S308" t="str">
        <f t="shared" si="26"/>
        <v/>
      </c>
      <c r="T308" t="str">
        <f t="shared" si="27"/>
        <v/>
      </c>
    </row>
    <row r="309" spans="14:20">
      <c r="N309" s="82">
        <v>5962056</v>
      </c>
      <c r="O309" t="s">
        <v>19</v>
      </c>
      <c r="P309" s="68" t="s">
        <v>147</v>
      </c>
      <c r="Q309" s="7" t="str">
        <f t="shared" si="24"/>
        <v/>
      </c>
      <c r="R309" s="7" t="str">
        <f t="shared" si="25"/>
        <v/>
      </c>
      <c r="S309" t="str">
        <f t="shared" si="26"/>
        <v/>
      </c>
      <c r="T309" t="str">
        <f t="shared" si="27"/>
        <v/>
      </c>
    </row>
    <row r="310" spans="14:20">
      <c r="N310" s="82">
        <v>5170036</v>
      </c>
      <c r="O310" t="s">
        <v>6</v>
      </c>
      <c r="P310" s="68" t="s">
        <v>317</v>
      </c>
      <c r="Q310" s="7" t="str">
        <f t="shared" si="24"/>
        <v/>
      </c>
      <c r="R310" s="7" t="str">
        <f t="shared" si="25"/>
        <v/>
      </c>
      <c r="S310" t="str">
        <f t="shared" si="26"/>
        <v/>
      </c>
      <c r="T310" t="str">
        <f t="shared" si="27"/>
        <v/>
      </c>
    </row>
    <row r="311" spans="14:20">
      <c r="N311" s="82">
        <v>5766060</v>
      </c>
      <c r="O311" t="s">
        <v>11</v>
      </c>
      <c r="P311" s="68" t="s">
        <v>236</v>
      </c>
      <c r="Q311" s="7" t="str">
        <f t="shared" si="24"/>
        <v/>
      </c>
      <c r="R311" s="7" t="str">
        <f t="shared" si="25"/>
        <v/>
      </c>
      <c r="S311" t="str">
        <f t="shared" si="26"/>
        <v/>
      </c>
      <c r="T311" t="str">
        <f t="shared" si="27"/>
        <v/>
      </c>
    </row>
    <row r="312" spans="14:20">
      <c r="N312" s="82">
        <v>5766064</v>
      </c>
      <c r="O312" t="s">
        <v>11</v>
      </c>
      <c r="P312" s="68" t="s">
        <v>237</v>
      </c>
      <c r="Q312" s="7" t="str">
        <f t="shared" si="24"/>
        <v/>
      </c>
      <c r="R312" s="7" t="str">
        <f t="shared" si="25"/>
        <v/>
      </c>
      <c r="S312" t="str">
        <f t="shared" si="26"/>
        <v/>
      </c>
      <c r="T312" t="str">
        <f t="shared" si="27"/>
        <v/>
      </c>
    </row>
    <row r="313" spans="14:20">
      <c r="N313" s="82">
        <v>5366036</v>
      </c>
      <c r="O313" t="s">
        <v>1</v>
      </c>
      <c r="P313" s="68" t="s">
        <v>366</v>
      </c>
      <c r="Q313" s="7" t="str">
        <f t="shared" si="24"/>
        <v/>
      </c>
      <c r="R313" s="7" t="str">
        <f t="shared" si="25"/>
        <v/>
      </c>
      <c r="S313" t="str">
        <f t="shared" si="26"/>
        <v/>
      </c>
      <c r="T313" t="str">
        <f t="shared" si="27"/>
        <v/>
      </c>
    </row>
    <row r="314" spans="14:20">
      <c r="N314" s="82">
        <v>5754036</v>
      </c>
      <c r="O314" t="s">
        <v>10</v>
      </c>
      <c r="P314" s="68" t="s">
        <v>200</v>
      </c>
      <c r="Q314" s="7" t="str">
        <f t="shared" si="24"/>
        <v/>
      </c>
      <c r="R314" s="7" t="str">
        <f t="shared" si="25"/>
        <v/>
      </c>
      <c r="S314" t="str">
        <f t="shared" si="26"/>
        <v/>
      </c>
      <c r="T314" t="str">
        <f t="shared" si="27"/>
        <v/>
      </c>
    </row>
    <row r="315" spans="14:20">
      <c r="N315" s="82">
        <v>5958040</v>
      </c>
      <c r="O315" t="s">
        <v>9</v>
      </c>
      <c r="P315" s="68" t="s">
        <v>131</v>
      </c>
      <c r="Q315" s="7" t="str">
        <f t="shared" si="24"/>
        <v/>
      </c>
      <c r="R315" s="7" t="str">
        <f t="shared" si="25"/>
        <v/>
      </c>
      <c r="S315" t="str">
        <f t="shared" si="26"/>
        <v/>
      </c>
      <c r="T315" t="str">
        <f t="shared" si="27"/>
        <v/>
      </c>
    </row>
    <row r="316" spans="14:20">
      <c r="N316" s="82">
        <v>5554052</v>
      </c>
      <c r="O316" t="s">
        <v>3</v>
      </c>
      <c r="P316" s="68" t="s">
        <v>433</v>
      </c>
      <c r="Q316" s="7" t="str">
        <f t="shared" si="24"/>
        <v/>
      </c>
      <c r="R316" s="7" t="str">
        <f t="shared" si="25"/>
        <v/>
      </c>
      <c r="S316" t="str">
        <f t="shared" si="26"/>
        <v/>
      </c>
      <c r="T316" t="str">
        <f t="shared" si="27"/>
        <v/>
      </c>
    </row>
    <row r="317" spans="14:20">
      <c r="N317" s="82">
        <v>5166024</v>
      </c>
      <c r="O317" t="s">
        <v>5</v>
      </c>
      <c r="P317" s="68" t="s">
        <v>305</v>
      </c>
      <c r="Q317" s="7" t="str">
        <f t="shared" si="24"/>
        <v/>
      </c>
      <c r="R317" s="7" t="str">
        <f t="shared" si="25"/>
        <v/>
      </c>
      <c r="S317" t="str">
        <f t="shared" si="26"/>
        <v/>
      </c>
      <c r="T317" t="str">
        <f t="shared" si="27"/>
        <v/>
      </c>
    </row>
    <row r="318" spans="14:20">
      <c r="N318" s="82">
        <v>5954024</v>
      </c>
      <c r="O318" t="s">
        <v>19</v>
      </c>
      <c r="P318" s="68" t="s">
        <v>118</v>
      </c>
      <c r="Q318" s="7" t="str">
        <f t="shared" si="24"/>
        <v/>
      </c>
      <c r="R318" s="7" t="str">
        <f t="shared" si="25"/>
        <v/>
      </c>
      <c r="S318" t="str">
        <f t="shared" si="26"/>
        <v/>
      </c>
      <c r="T318" t="str">
        <f t="shared" si="27"/>
        <v/>
      </c>
    </row>
    <row r="319" spans="14:20">
      <c r="N319" s="82">
        <v>5978028</v>
      </c>
      <c r="O319" t="s">
        <v>12</v>
      </c>
      <c r="P319" s="68" t="s">
        <v>187</v>
      </c>
      <c r="Q319" s="7" t="str">
        <f t="shared" si="24"/>
        <v/>
      </c>
      <c r="R319" s="7" t="str">
        <f t="shared" si="25"/>
        <v/>
      </c>
      <c r="S319" t="str">
        <f t="shared" si="26"/>
        <v/>
      </c>
      <c r="T319" t="str">
        <f t="shared" si="27"/>
        <v/>
      </c>
    </row>
    <row r="320" spans="14:20">
      <c r="N320" s="82">
        <v>5370024</v>
      </c>
      <c r="O320" t="s">
        <v>1</v>
      </c>
      <c r="P320" s="68" t="s">
        <v>374</v>
      </c>
      <c r="Q320" s="7" t="str">
        <f t="shared" si="24"/>
        <v/>
      </c>
      <c r="R320" s="7" t="str">
        <f t="shared" si="25"/>
        <v/>
      </c>
      <c r="S320" t="str">
        <f t="shared" si="26"/>
        <v/>
      </c>
      <c r="T320" t="str">
        <f t="shared" si="27"/>
        <v/>
      </c>
    </row>
    <row r="321" spans="14:20">
      <c r="N321" s="82">
        <v>5978032</v>
      </c>
      <c r="O321" t="s">
        <v>12</v>
      </c>
      <c r="P321" s="68" t="s">
        <v>188</v>
      </c>
      <c r="Q321" s="7" t="str">
        <f t="shared" si="24"/>
        <v/>
      </c>
      <c r="R321" s="7" t="str">
        <f t="shared" si="25"/>
        <v/>
      </c>
      <c r="S321" t="str">
        <f t="shared" si="26"/>
        <v/>
      </c>
      <c r="T321" t="str">
        <f t="shared" si="27"/>
        <v/>
      </c>
    </row>
    <row r="322" spans="14:20">
      <c r="N322" s="82">
        <v>5558044</v>
      </c>
      <c r="O322" t="s">
        <v>3</v>
      </c>
      <c r="P322" s="68" t="s">
        <v>448</v>
      </c>
      <c r="Q322" s="7" t="str">
        <f t="shared" si="24"/>
        <v/>
      </c>
      <c r="R322" s="7" t="str">
        <f t="shared" si="25"/>
        <v/>
      </c>
      <c r="S322" t="str">
        <f t="shared" si="26"/>
        <v/>
      </c>
      <c r="T322" t="str">
        <f t="shared" si="27"/>
        <v/>
      </c>
    </row>
    <row r="323" spans="14:20">
      <c r="N323" s="82">
        <v>5570040</v>
      </c>
      <c r="O323" t="s">
        <v>3</v>
      </c>
      <c r="P323" s="68" t="s">
        <v>489</v>
      </c>
      <c r="Q323" s="7" t="str">
        <f t="shared" si="24"/>
        <v/>
      </c>
      <c r="R323" s="7" t="str">
        <f t="shared" si="25"/>
        <v/>
      </c>
      <c r="S323" t="str">
        <f t="shared" si="26"/>
        <v/>
      </c>
      <c r="T323" t="str">
        <f t="shared" si="27"/>
        <v/>
      </c>
    </row>
    <row r="324" spans="14:20">
      <c r="N324" s="82">
        <v>5382060</v>
      </c>
      <c r="O324" t="s">
        <v>2</v>
      </c>
      <c r="P324" s="68" t="s">
        <v>414</v>
      </c>
      <c r="Q324" s="7" t="str">
        <f t="shared" ref="Q324:Q387" si="28">IF(VALUE(LEFT(N324,4))=$E$42,ROW(N324),"")</f>
        <v/>
      </c>
      <c r="R324" s="7" t="str">
        <f t="shared" ref="R324:R387" si="29">IF(COUNT(Q324)=1,RANK(Q324,$Q$3:$Q$400,1),"")</f>
        <v/>
      </c>
      <c r="S324" t="str">
        <f t="shared" ref="S324:S387" si="30">IF(VALUE(LEFT(N324,4))=$E$43,ROW(N324),"")</f>
        <v/>
      </c>
      <c r="T324" t="str">
        <f t="shared" ref="T324:T375" si="31">IF(COUNT(S324)=1,RANK(S324,$S$3:$S$400,1),"")</f>
        <v/>
      </c>
    </row>
    <row r="325" spans="14:20">
      <c r="N325" s="82">
        <v>5970040</v>
      </c>
      <c r="O325" t="s">
        <v>21</v>
      </c>
      <c r="P325" s="68" t="s">
        <v>165</v>
      </c>
      <c r="Q325" s="7" t="str">
        <f t="shared" si="28"/>
        <v/>
      </c>
      <c r="R325" s="7" t="str">
        <f t="shared" si="29"/>
        <v/>
      </c>
      <c r="S325" t="str">
        <f t="shared" si="30"/>
        <v/>
      </c>
      <c r="T325" t="str">
        <f t="shared" si="31"/>
        <v/>
      </c>
    </row>
    <row r="326" spans="14:20">
      <c r="N326" s="82">
        <v>5334028</v>
      </c>
      <c r="O326" t="s">
        <v>1</v>
      </c>
      <c r="P326" s="68" t="s">
        <v>332</v>
      </c>
      <c r="Q326" s="7" t="str">
        <f t="shared" si="28"/>
        <v/>
      </c>
      <c r="R326" s="7" t="str">
        <f t="shared" si="29"/>
        <v/>
      </c>
      <c r="S326" t="str">
        <f t="shared" si="30"/>
        <v/>
      </c>
      <c r="T326" t="str">
        <f t="shared" si="31"/>
        <v/>
      </c>
    </row>
    <row r="327" spans="14:20">
      <c r="N327" s="82">
        <v>5974040</v>
      </c>
      <c r="O327" t="s">
        <v>9</v>
      </c>
      <c r="P327" s="68" t="s">
        <v>176</v>
      </c>
      <c r="Q327" s="7" t="str">
        <f t="shared" si="28"/>
        <v/>
      </c>
      <c r="R327" s="7" t="str">
        <f t="shared" si="29"/>
        <v/>
      </c>
      <c r="S327" t="str">
        <f t="shared" si="30"/>
        <v/>
      </c>
      <c r="T327" t="str">
        <f t="shared" si="31"/>
        <v/>
      </c>
    </row>
    <row r="328" spans="14:20">
      <c r="N328" s="82">
        <v>99995122</v>
      </c>
      <c r="O328" t="s">
        <v>4</v>
      </c>
      <c r="P328" s="68" t="s">
        <v>266</v>
      </c>
      <c r="Q328" s="7" t="str">
        <f t="shared" si="28"/>
        <v/>
      </c>
      <c r="R328" s="7" t="str">
        <f t="shared" si="29"/>
        <v/>
      </c>
      <c r="S328" t="str">
        <f t="shared" si="30"/>
        <v/>
      </c>
      <c r="T328" t="str">
        <f t="shared" si="31"/>
        <v/>
      </c>
    </row>
    <row r="329" spans="14:20">
      <c r="N329" s="82">
        <v>5170040</v>
      </c>
      <c r="O329" t="s">
        <v>6</v>
      </c>
      <c r="P329" s="68" t="s">
        <v>318</v>
      </c>
      <c r="Q329" s="7" t="str">
        <f t="shared" si="28"/>
        <v/>
      </c>
      <c r="R329" s="7" t="str">
        <f t="shared" si="29"/>
        <v/>
      </c>
      <c r="S329" t="str">
        <f t="shared" si="30"/>
        <v/>
      </c>
      <c r="T329" t="str">
        <f t="shared" si="31"/>
        <v/>
      </c>
    </row>
    <row r="330" spans="14:20">
      <c r="N330" s="82">
        <v>5758032</v>
      </c>
      <c r="O330" t="s">
        <v>10</v>
      </c>
      <c r="P330" s="68" t="s">
        <v>212</v>
      </c>
      <c r="Q330" s="7" t="str">
        <f t="shared" si="28"/>
        <v/>
      </c>
      <c r="R330" s="7" t="str">
        <f t="shared" si="29"/>
        <v/>
      </c>
      <c r="S330" t="str">
        <f t="shared" si="30"/>
        <v/>
      </c>
      <c r="T330" t="str">
        <f t="shared" si="31"/>
        <v/>
      </c>
    </row>
    <row r="331" spans="14:20">
      <c r="N331" s="82">
        <v>5954028</v>
      </c>
      <c r="O331" t="s">
        <v>19</v>
      </c>
      <c r="P331" s="68" t="s">
        <v>119</v>
      </c>
      <c r="Q331" s="7" t="str">
        <f t="shared" si="28"/>
        <v/>
      </c>
      <c r="R331" s="7" t="str">
        <f t="shared" si="29"/>
        <v/>
      </c>
      <c r="S331" t="str">
        <f t="shared" si="30"/>
        <v/>
      </c>
      <c r="T331" t="str">
        <f t="shared" si="31"/>
        <v/>
      </c>
    </row>
    <row r="332" spans="14:20">
      <c r="N332" s="82">
        <v>5382056</v>
      </c>
      <c r="O332" t="s">
        <v>2</v>
      </c>
      <c r="P332" s="68" t="s">
        <v>413</v>
      </c>
      <c r="Q332" s="7" t="str">
        <f t="shared" si="28"/>
        <v/>
      </c>
      <c r="R332" s="7" t="str">
        <f t="shared" si="29"/>
        <v/>
      </c>
      <c r="S332" t="str">
        <f t="shared" si="30"/>
        <v/>
      </c>
      <c r="T332" t="str">
        <f t="shared" si="31"/>
        <v/>
      </c>
    </row>
    <row r="333" spans="14:20">
      <c r="N333" s="82">
        <v>5554056</v>
      </c>
      <c r="O333" t="s">
        <v>3</v>
      </c>
      <c r="P333" s="68" t="s">
        <v>434</v>
      </c>
      <c r="Q333" s="7" t="str">
        <f t="shared" si="28"/>
        <v/>
      </c>
      <c r="R333" s="7" t="str">
        <f t="shared" si="29"/>
        <v/>
      </c>
      <c r="S333" t="str">
        <f t="shared" si="30"/>
        <v/>
      </c>
      <c r="T333" t="str">
        <f t="shared" si="31"/>
        <v/>
      </c>
    </row>
    <row r="334" spans="14:20">
      <c r="N334" s="82">
        <v>5566084</v>
      </c>
      <c r="O334" t="s">
        <v>3</v>
      </c>
      <c r="P334" s="68" t="s">
        <v>476</v>
      </c>
      <c r="Q334" s="7" t="str">
        <f t="shared" si="28"/>
        <v/>
      </c>
      <c r="R334" s="7" t="str">
        <f t="shared" si="29"/>
        <v/>
      </c>
      <c r="S334">
        <f t="shared" si="30"/>
        <v>334</v>
      </c>
      <c r="T334">
        <f t="shared" si="31"/>
        <v>21</v>
      </c>
    </row>
    <row r="335" spans="14:20">
      <c r="N335" s="82">
        <v>5754040</v>
      </c>
      <c r="O335" t="s">
        <v>10</v>
      </c>
      <c r="P335" s="68" t="s">
        <v>201</v>
      </c>
      <c r="Q335" s="7" t="str">
        <f t="shared" si="28"/>
        <v/>
      </c>
      <c r="R335" s="7" t="str">
        <f t="shared" si="29"/>
        <v/>
      </c>
      <c r="S335" t="str">
        <f t="shared" si="30"/>
        <v/>
      </c>
      <c r="T335" t="str">
        <f t="shared" si="31"/>
        <v/>
      </c>
    </row>
    <row r="336" spans="14:20">
      <c r="N336" s="82">
        <v>5762032</v>
      </c>
      <c r="O336" t="s">
        <v>10</v>
      </c>
      <c r="P336" s="68" t="s">
        <v>221</v>
      </c>
      <c r="Q336" s="7" t="str">
        <f t="shared" si="28"/>
        <v/>
      </c>
      <c r="R336" s="7" t="str">
        <f t="shared" si="29"/>
        <v/>
      </c>
      <c r="S336" t="str">
        <f t="shared" si="30"/>
        <v/>
      </c>
      <c r="T336" t="str">
        <f t="shared" si="31"/>
        <v/>
      </c>
    </row>
    <row r="337" spans="14:20">
      <c r="N337" s="82">
        <v>5770044</v>
      </c>
      <c r="O337" s="77" t="s">
        <v>10</v>
      </c>
      <c r="P337" s="68" t="s">
        <v>248</v>
      </c>
      <c r="Q337" s="7" t="str">
        <f t="shared" si="28"/>
        <v/>
      </c>
      <c r="R337" s="7" t="str">
        <f t="shared" si="29"/>
        <v/>
      </c>
      <c r="S337" t="str">
        <f t="shared" si="30"/>
        <v/>
      </c>
      <c r="T337" t="str">
        <f t="shared" si="31"/>
        <v/>
      </c>
    </row>
    <row r="338" spans="14:20">
      <c r="N338" s="82">
        <v>5334032</v>
      </c>
      <c r="O338" t="s">
        <v>1</v>
      </c>
      <c r="P338" s="68" t="s">
        <v>333</v>
      </c>
      <c r="Q338" s="7" t="str">
        <f t="shared" si="28"/>
        <v/>
      </c>
      <c r="R338" s="7" t="str">
        <f t="shared" si="29"/>
        <v/>
      </c>
      <c r="S338" t="str">
        <f t="shared" si="30"/>
        <v/>
      </c>
      <c r="T338" t="str">
        <f t="shared" si="31"/>
        <v/>
      </c>
    </row>
    <row r="339" spans="14:20">
      <c r="N339" s="82">
        <v>5154052</v>
      </c>
      <c r="O339" t="s">
        <v>6</v>
      </c>
      <c r="P339" s="68" t="s">
        <v>279</v>
      </c>
      <c r="Q339" s="7" t="str">
        <f t="shared" si="28"/>
        <v/>
      </c>
      <c r="R339" s="7" t="str">
        <f t="shared" si="29"/>
        <v/>
      </c>
      <c r="S339" t="str">
        <f t="shared" si="30"/>
        <v/>
      </c>
      <c r="T339" t="str">
        <f t="shared" si="31"/>
        <v/>
      </c>
    </row>
    <row r="340" spans="14:20">
      <c r="N340" s="82">
        <v>5554060</v>
      </c>
      <c r="O340" t="s">
        <v>3</v>
      </c>
      <c r="P340" s="68" t="s">
        <v>435</v>
      </c>
      <c r="Q340" s="7" t="str">
        <f t="shared" si="28"/>
        <v/>
      </c>
      <c r="R340" s="7" t="str">
        <f t="shared" si="29"/>
        <v/>
      </c>
      <c r="S340" t="str">
        <f t="shared" si="30"/>
        <v/>
      </c>
      <c r="T340" t="str">
        <f t="shared" si="31"/>
        <v/>
      </c>
    </row>
    <row r="341" spans="14:20">
      <c r="N341" s="82">
        <v>5958044</v>
      </c>
      <c r="O341" t="s">
        <v>9</v>
      </c>
      <c r="P341" s="68" t="s">
        <v>132</v>
      </c>
      <c r="Q341" s="7" t="str">
        <f t="shared" si="28"/>
        <v/>
      </c>
      <c r="R341" s="7" t="str">
        <f t="shared" si="29"/>
        <v/>
      </c>
      <c r="S341" t="str">
        <f t="shared" si="30"/>
        <v/>
      </c>
      <c r="T341" t="str">
        <f t="shared" si="31"/>
        <v/>
      </c>
    </row>
    <row r="342" spans="14:20">
      <c r="N342" s="82">
        <v>5382064</v>
      </c>
      <c r="O342" t="s">
        <v>2</v>
      </c>
      <c r="P342" s="68" t="s">
        <v>415</v>
      </c>
      <c r="Q342" s="7" t="str">
        <f t="shared" si="28"/>
        <v/>
      </c>
      <c r="R342" s="7" t="str">
        <f t="shared" si="29"/>
        <v/>
      </c>
      <c r="S342" t="str">
        <f t="shared" si="30"/>
        <v/>
      </c>
      <c r="T342" t="str">
        <f t="shared" si="31"/>
        <v/>
      </c>
    </row>
    <row r="343" spans="14:20">
      <c r="N343" s="82">
        <v>5566088</v>
      </c>
      <c r="O343" t="s">
        <v>3</v>
      </c>
      <c r="P343" s="68" t="s">
        <v>477</v>
      </c>
      <c r="Q343" s="7" t="str">
        <f t="shared" si="28"/>
        <v/>
      </c>
      <c r="R343" s="7" t="str">
        <f t="shared" si="29"/>
        <v/>
      </c>
      <c r="S343">
        <f t="shared" si="30"/>
        <v>343</v>
      </c>
      <c r="T343">
        <f t="shared" si="31"/>
        <v>22</v>
      </c>
    </row>
    <row r="344" spans="14:20">
      <c r="N344" s="82">
        <v>5570044</v>
      </c>
      <c r="O344" t="s">
        <v>3</v>
      </c>
      <c r="P344" s="68" t="s">
        <v>490</v>
      </c>
      <c r="Q344" s="7" t="str">
        <f t="shared" si="28"/>
        <v/>
      </c>
      <c r="R344" s="7" t="str">
        <f t="shared" si="29"/>
        <v/>
      </c>
      <c r="S344" t="str">
        <f t="shared" si="30"/>
        <v/>
      </c>
      <c r="T344" t="str">
        <f t="shared" si="31"/>
        <v/>
      </c>
    </row>
    <row r="345" spans="14:20">
      <c r="N345" s="82">
        <v>5358056</v>
      </c>
      <c r="O345" t="s">
        <v>1</v>
      </c>
      <c r="P345" s="68" t="s">
        <v>348</v>
      </c>
      <c r="Q345" s="7" t="str">
        <f t="shared" si="28"/>
        <v/>
      </c>
      <c r="R345" s="7" t="str">
        <f t="shared" si="29"/>
        <v/>
      </c>
      <c r="S345" t="str">
        <f t="shared" si="30"/>
        <v/>
      </c>
      <c r="T345" t="str">
        <f t="shared" si="31"/>
        <v/>
      </c>
    </row>
    <row r="346" spans="14:20">
      <c r="N346" s="82">
        <v>5166028</v>
      </c>
      <c r="O346" t="s">
        <v>5</v>
      </c>
      <c r="P346" s="68" t="s">
        <v>306</v>
      </c>
      <c r="Q346" s="7" t="str">
        <f t="shared" si="28"/>
        <v/>
      </c>
      <c r="R346" s="7" t="str">
        <f t="shared" si="29"/>
        <v/>
      </c>
      <c r="S346" t="str">
        <f t="shared" si="30"/>
        <v/>
      </c>
      <c r="T346" t="str">
        <f t="shared" si="31"/>
        <v/>
      </c>
    </row>
    <row r="347" spans="14:20">
      <c r="N347" s="82">
        <v>5382068</v>
      </c>
      <c r="O347" t="s">
        <v>2</v>
      </c>
      <c r="P347" s="68" t="s">
        <v>416</v>
      </c>
      <c r="Q347" s="7" t="str">
        <f t="shared" si="28"/>
        <v/>
      </c>
      <c r="R347" s="7" t="str">
        <f t="shared" si="29"/>
        <v/>
      </c>
      <c r="S347" t="str">
        <f t="shared" si="30"/>
        <v/>
      </c>
      <c r="T347" t="str">
        <f t="shared" si="31"/>
        <v/>
      </c>
    </row>
    <row r="348" spans="14:20">
      <c r="N348" s="82">
        <v>5370028</v>
      </c>
      <c r="O348" t="s">
        <v>1</v>
      </c>
      <c r="P348" s="68" t="s">
        <v>375</v>
      </c>
      <c r="Q348" s="7" t="str">
        <f t="shared" si="28"/>
        <v/>
      </c>
      <c r="R348" s="7" t="str">
        <f t="shared" si="29"/>
        <v/>
      </c>
      <c r="S348" t="str">
        <f t="shared" si="30"/>
        <v/>
      </c>
      <c r="T348" t="str">
        <f t="shared" si="31"/>
        <v/>
      </c>
    </row>
    <row r="349" spans="14:20">
      <c r="N349" s="82">
        <v>5154056</v>
      </c>
      <c r="O349" t="s">
        <v>6</v>
      </c>
      <c r="P349" s="68" t="s">
        <v>280</v>
      </c>
      <c r="Q349" s="7" t="str">
        <f t="shared" si="28"/>
        <v/>
      </c>
      <c r="R349" s="7" t="str">
        <f t="shared" si="29"/>
        <v/>
      </c>
      <c r="S349" t="str">
        <f t="shared" si="30"/>
        <v/>
      </c>
      <c r="T349" t="str">
        <f t="shared" si="31"/>
        <v/>
      </c>
    </row>
    <row r="350" spans="14:20">
      <c r="N350" s="82">
        <v>5978036</v>
      </c>
      <c r="O350" t="s">
        <v>12</v>
      </c>
      <c r="P350" s="68" t="s">
        <v>189</v>
      </c>
      <c r="Q350" s="7" t="str">
        <f t="shared" si="28"/>
        <v/>
      </c>
      <c r="R350" s="7" t="str">
        <f t="shared" si="29"/>
        <v/>
      </c>
      <c r="S350" t="str">
        <f t="shared" si="30"/>
        <v/>
      </c>
      <c r="T350" t="str">
        <f t="shared" si="31"/>
        <v/>
      </c>
    </row>
    <row r="351" spans="14:20">
      <c r="N351" s="82">
        <v>5158032</v>
      </c>
      <c r="O351" t="s">
        <v>7</v>
      </c>
      <c r="P351" s="68" t="s">
        <v>291</v>
      </c>
      <c r="Q351" s="7" t="str">
        <f t="shared" si="28"/>
        <v/>
      </c>
      <c r="R351" s="7" t="str">
        <f t="shared" si="29"/>
        <v/>
      </c>
      <c r="S351" t="str">
        <f t="shared" si="30"/>
        <v/>
      </c>
      <c r="T351" t="str">
        <f t="shared" si="31"/>
        <v/>
      </c>
    </row>
    <row r="352" spans="14:20">
      <c r="N352" s="82">
        <v>5554064</v>
      </c>
      <c r="O352" t="s">
        <v>3</v>
      </c>
      <c r="P352" s="68" t="s">
        <v>436</v>
      </c>
      <c r="Q352" s="7" t="str">
        <f t="shared" si="28"/>
        <v/>
      </c>
      <c r="R352" s="7" t="str">
        <f t="shared" si="29"/>
        <v/>
      </c>
      <c r="S352" t="str">
        <f t="shared" si="30"/>
        <v/>
      </c>
      <c r="T352" t="str">
        <f t="shared" si="31"/>
        <v/>
      </c>
    </row>
    <row r="353" spans="14:20">
      <c r="N353" s="82">
        <v>5754044</v>
      </c>
      <c r="O353" t="s">
        <v>10</v>
      </c>
      <c r="P353" s="68" t="s">
        <v>202</v>
      </c>
      <c r="Q353" s="7" t="str">
        <f t="shared" si="28"/>
        <v/>
      </c>
      <c r="R353" s="7" t="str">
        <f t="shared" si="29"/>
        <v/>
      </c>
      <c r="S353" t="str">
        <f t="shared" si="30"/>
        <v/>
      </c>
      <c r="T353" t="str">
        <f t="shared" si="31"/>
        <v/>
      </c>
    </row>
    <row r="354" spans="14:20">
      <c r="N354" s="82">
        <v>5754048</v>
      </c>
      <c r="O354" t="s">
        <v>10</v>
      </c>
      <c r="P354" s="68" t="s">
        <v>203</v>
      </c>
      <c r="Q354" s="7" t="str">
        <f t="shared" si="28"/>
        <v/>
      </c>
      <c r="R354" s="7" t="str">
        <f t="shared" si="29"/>
        <v/>
      </c>
      <c r="S354" t="str">
        <f t="shared" si="30"/>
        <v/>
      </c>
      <c r="T354" t="str">
        <f t="shared" si="31"/>
        <v/>
      </c>
    </row>
    <row r="355" spans="14:20">
      <c r="N355" s="82">
        <v>5358060</v>
      </c>
      <c r="O355" t="s">
        <v>1</v>
      </c>
      <c r="P355" s="68" t="s">
        <v>349</v>
      </c>
      <c r="Q355" s="7" t="str">
        <f t="shared" si="28"/>
        <v/>
      </c>
      <c r="R355" s="7" t="str">
        <f t="shared" si="29"/>
        <v/>
      </c>
      <c r="S355" t="str">
        <f t="shared" si="30"/>
        <v/>
      </c>
      <c r="T355" t="str">
        <f t="shared" si="31"/>
        <v/>
      </c>
    </row>
    <row r="356" spans="14:20">
      <c r="N356" s="82">
        <v>5166032</v>
      </c>
      <c r="O356" t="s">
        <v>5</v>
      </c>
      <c r="P356" s="68" t="s">
        <v>307</v>
      </c>
      <c r="Q356" s="7" t="str">
        <f t="shared" si="28"/>
        <v/>
      </c>
      <c r="R356" s="7" t="str">
        <f t="shared" si="29"/>
        <v/>
      </c>
      <c r="S356" t="str">
        <f t="shared" si="30"/>
        <v/>
      </c>
      <c r="T356" t="str">
        <f t="shared" si="31"/>
        <v/>
      </c>
    </row>
    <row r="357" spans="14:20">
      <c r="N357" s="82">
        <v>5758036</v>
      </c>
      <c r="O357" t="s">
        <v>10</v>
      </c>
      <c r="P357" s="68" t="s">
        <v>213</v>
      </c>
      <c r="Q357" s="7" t="str">
        <f t="shared" si="28"/>
        <v/>
      </c>
      <c r="R357" s="7" t="str">
        <f t="shared" si="29"/>
        <v/>
      </c>
      <c r="S357" t="str">
        <f t="shared" si="30"/>
        <v/>
      </c>
      <c r="T357" t="str">
        <f t="shared" si="31"/>
        <v/>
      </c>
    </row>
    <row r="358" spans="14:20">
      <c r="N358" s="82">
        <v>5170044</v>
      </c>
      <c r="O358" t="s">
        <v>6</v>
      </c>
      <c r="P358" s="68" t="s">
        <v>319</v>
      </c>
      <c r="Q358" s="7" t="str">
        <f t="shared" si="28"/>
        <v/>
      </c>
      <c r="R358" s="7" t="str">
        <f t="shared" si="29"/>
        <v/>
      </c>
      <c r="S358" t="str">
        <f t="shared" si="30"/>
        <v/>
      </c>
      <c r="T358" t="str">
        <f t="shared" si="31"/>
        <v/>
      </c>
    </row>
    <row r="359" spans="14:20">
      <c r="N359" s="82">
        <v>5554068</v>
      </c>
      <c r="O359" t="s">
        <v>3</v>
      </c>
      <c r="P359" s="68" t="s">
        <v>437</v>
      </c>
      <c r="Q359" s="7" t="str">
        <f t="shared" si="28"/>
        <v/>
      </c>
      <c r="R359" s="7" t="str">
        <f t="shared" si="29"/>
        <v/>
      </c>
      <c r="S359" t="str">
        <f t="shared" si="30"/>
        <v/>
      </c>
      <c r="T359" t="str">
        <f t="shared" si="31"/>
        <v/>
      </c>
    </row>
    <row r="360" spans="14:20">
      <c r="N360" s="82">
        <v>5382072</v>
      </c>
      <c r="O360" t="s">
        <v>2</v>
      </c>
      <c r="P360" s="68" t="s">
        <v>417</v>
      </c>
      <c r="Q360" s="7" t="str">
        <f t="shared" si="28"/>
        <v/>
      </c>
      <c r="R360" s="7" t="str">
        <f t="shared" si="29"/>
        <v/>
      </c>
      <c r="S360" t="str">
        <f t="shared" si="30"/>
        <v/>
      </c>
      <c r="T360" t="str">
        <f t="shared" si="31"/>
        <v/>
      </c>
    </row>
    <row r="361" spans="14:20">
      <c r="N361" s="82">
        <v>5154060</v>
      </c>
      <c r="O361" t="s">
        <v>6</v>
      </c>
      <c r="P361" s="68" t="s">
        <v>281</v>
      </c>
      <c r="Q361" s="7" t="str">
        <f t="shared" si="28"/>
        <v/>
      </c>
      <c r="R361" s="7" t="str">
        <f t="shared" si="29"/>
        <v/>
      </c>
      <c r="S361" t="str">
        <f t="shared" si="30"/>
        <v/>
      </c>
      <c r="T361" t="str">
        <f t="shared" si="31"/>
        <v/>
      </c>
    </row>
    <row r="362" spans="14:20">
      <c r="N362" s="82">
        <v>5570048</v>
      </c>
      <c r="O362" t="s">
        <v>3</v>
      </c>
      <c r="P362" s="68" t="s">
        <v>491</v>
      </c>
      <c r="Q362" s="7" t="str">
        <f t="shared" si="28"/>
        <v/>
      </c>
      <c r="R362" s="7" t="str">
        <f t="shared" si="29"/>
        <v/>
      </c>
      <c r="S362" t="str">
        <f t="shared" si="30"/>
        <v/>
      </c>
      <c r="T362" t="str">
        <f t="shared" si="31"/>
        <v/>
      </c>
    </row>
    <row r="363" spans="14:20">
      <c r="N363" s="82">
        <v>5374044</v>
      </c>
      <c r="O363" t="s">
        <v>0</v>
      </c>
      <c r="P363" s="68" t="s">
        <v>389</v>
      </c>
      <c r="Q363" s="7" t="str">
        <f t="shared" si="28"/>
        <v/>
      </c>
      <c r="R363" s="7" t="str">
        <f t="shared" si="29"/>
        <v/>
      </c>
      <c r="S363" t="str">
        <f t="shared" si="30"/>
        <v/>
      </c>
      <c r="T363" t="str">
        <f t="shared" si="31"/>
        <v/>
      </c>
    </row>
    <row r="364" spans="14:20">
      <c r="N364" s="82">
        <v>5370032</v>
      </c>
      <c r="O364" t="s">
        <v>1</v>
      </c>
      <c r="P364" s="68" t="s">
        <v>376</v>
      </c>
      <c r="Q364" s="7" t="str">
        <f t="shared" si="28"/>
        <v/>
      </c>
      <c r="R364" s="7" t="str">
        <f t="shared" si="29"/>
        <v/>
      </c>
      <c r="S364" t="str">
        <f t="shared" si="30"/>
        <v/>
      </c>
      <c r="T364" t="str">
        <f t="shared" si="31"/>
        <v/>
      </c>
    </row>
    <row r="365" spans="14:20">
      <c r="N365" s="82">
        <v>5562036</v>
      </c>
      <c r="O365" t="s">
        <v>3</v>
      </c>
      <c r="P365" s="68" t="s">
        <v>457</v>
      </c>
      <c r="Q365" s="7" t="str">
        <f t="shared" si="28"/>
        <v/>
      </c>
      <c r="R365" s="7" t="str">
        <f t="shared" si="29"/>
        <v/>
      </c>
      <c r="S365" t="str">
        <f t="shared" si="30"/>
        <v/>
      </c>
      <c r="T365" t="str">
        <f t="shared" si="31"/>
        <v/>
      </c>
    </row>
    <row r="366" spans="14:20">
      <c r="N366" s="82">
        <v>5762036</v>
      </c>
      <c r="O366" t="s">
        <v>10</v>
      </c>
      <c r="P366" s="68" t="s">
        <v>222</v>
      </c>
      <c r="Q366" s="7" t="str">
        <f t="shared" si="28"/>
        <v/>
      </c>
      <c r="R366" s="7" t="str">
        <f t="shared" si="29"/>
        <v/>
      </c>
      <c r="S366" t="str">
        <f t="shared" si="30"/>
        <v/>
      </c>
      <c r="T366" t="str">
        <f t="shared" si="31"/>
        <v/>
      </c>
    </row>
    <row r="367" spans="14:20">
      <c r="N367" s="82">
        <v>5570052</v>
      </c>
      <c r="O367" t="s">
        <v>3</v>
      </c>
      <c r="P367" s="68" t="s">
        <v>492</v>
      </c>
      <c r="Q367" s="7" t="str">
        <f t="shared" si="28"/>
        <v/>
      </c>
      <c r="R367" s="7" t="str">
        <f t="shared" si="29"/>
        <v/>
      </c>
      <c r="S367" t="str">
        <f t="shared" si="30"/>
        <v/>
      </c>
      <c r="T367" t="str">
        <f t="shared" si="31"/>
        <v/>
      </c>
    </row>
    <row r="368" spans="14:20">
      <c r="N368" s="82">
        <v>5974044</v>
      </c>
      <c r="O368" t="s">
        <v>9</v>
      </c>
      <c r="P368" s="68" t="s">
        <v>177</v>
      </c>
      <c r="Q368" s="7" t="str">
        <f t="shared" si="28"/>
        <v/>
      </c>
      <c r="R368" s="7" t="str">
        <f t="shared" si="29"/>
        <v/>
      </c>
      <c r="S368" t="str">
        <f t="shared" si="30"/>
        <v/>
      </c>
      <c r="T368" t="str">
        <f t="shared" si="31"/>
        <v/>
      </c>
    </row>
    <row r="369" spans="14:20">
      <c r="N369" s="82">
        <v>5370036</v>
      </c>
      <c r="O369" t="s">
        <v>1</v>
      </c>
      <c r="P369" s="68" t="s">
        <v>377</v>
      </c>
      <c r="Q369" s="7" t="str">
        <f t="shared" si="28"/>
        <v/>
      </c>
      <c r="R369" s="7" t="str">
        <f t="shared" si="29"/>
        <v/>
      </c>
      <c r="S369" t="str">
        <f t="shared" si="30"/>
        <v/>
      </c>
      <c r="T369" t="str">
        <f t="shared" si="31"/>
        <v/>
      </c>
    </row>
    <row r="370" spans="14:20">
      <c r="N370" s="82">
        <v>5154064</v>
      </c>
      <c r="O370" t="s">
        <v>6</v>
      </c>
      <c r="P370" s="68" t="s">
        <v>282</v>
      </c>
      <c r="Q370" s="7" t="str">
        <f t="shared" si="28"/>
        <v/>
      </c>
      <c r="R370" s="7" t="str">
        <f t="shared" si="29"/>
        <v/>
      </c>
      <c r="S370" t="str">
        <f t="shared" si="30"/>
        <v/>
      </c>
      <c r="T370" t="str">
        <f t="shared" si="31"/>
        <v/>
      </c>
    </row>
    <row r="371" spans="14:20">
      <c r="N371" s="82">
        <v>5370040</v>
      </c>
      <c r="O371" t="s">
        <v>1</v>
      </c>
      <c r="P371" s="68" t="s">
        <v>378</v>
      </c>
      <c r="Q371" s="7" t="str">
        <f t="shared" si="28"/>
        <v/>
      </c>
      <c r="R371" s="7" t="str">
        <f t="shared" si="29"/>
        <v/>
      </c>
      <c r="S371" t="str">
        <f t="shared" si="30"/>
        <v/>
      </c>
      <c r="T371" t="str">
        <f t="shared" si="31"/>
        <v/>
      </c>
    </row>
    <row r="372" spans="14:20">
      <c r="N372" s="82">
        <v>5366040</v>
      </c>
      <c r="O372" t="s">
        <v>1</v>
      </c>
      <c r="P372" s="68" t="s">
        <v>367</v>
      </c>
      <c r="Q372" s="7" t="str">
        <f t="shared" si="28"/>
        <v/>
      </c>
      <c r="R372" s="7" t="str">
        <f t="shared" si="29"/>
        <v/>
      </c>
      <c r="S372" t="str">
        <f t="shared" si="30"/>
        <v/>
      </c>
      <c r="T372" t="str">
        <f t="shared" si="31"/>
        <v/>
      </c>
    </row>
    <row r="373" spans="14:20">
      <c r="N373" s="82">
        <v>5974048</v>
      </c>
      <c r="O373" t="s">
        <v>9</v>
      </c>
      <c r="P373" s="68" t="s">
        <v>178</v>
      </c>
      <c r="Q373" s="7" t="str">
        <f t="shared" si="28"/>
        <v/>
      </c>
      <c r="R373" s="7" t="str">
        <f t="shared" si="29"/>
        <v/>
      </c>
      <c r="S373" t="str">
        <f t="shared" si="30"/>
        <v/>
      </c>
      <c r="T373" t="str">
        <f t="shared" si="31"/>
        <v/>
      </c>
    </row>
    <row r="374" spans="14:20">
      <c r="N374" s="82">
        <v>5966028</v>
      </c>
      <c r="O374" t="s">
        <v>21</v>
      </c>
      <c r="P374" s="68" t="s">
        <v>155</v>
      </c>
      <c r="Q374" s="7" t="str">
        <f t="shared" si="28"/>
        <v/>
      </c>
      <c r="R374" s="7" t="str">
        <f t="shared" si="29"/>
        <v/>
      </c>
      <c r="S374" t="str">
        <f t="shared" si="30"/>
        <v/>
      </c>
      <c r="T374" t="str">
        <f t="shared" si="31"/>
        <v/>
      </c>
    </row>
    <row r="375" spans="14:20">
      <c r="N375" s="82">
        <v>5962060</v>
      </c>
      <c r="O375" t="s">
        <v>19</v>
      </c>
      <c r="P375" s="68" t="s">
        <v>148</v>
      </c>
      <c r="Q375" s="7" t="str">
        <f t="shared" si="28"/>
        <v/>
      </c>
      <c r="R375" s="7" t="str">
        <f t="shared" si="29"/>
        <v/>
      </c>
      <c r="S375" t="str">
        <f t="shared" si="30"/>
        <v/>
      </c>
      <c r="T375" t="str">
        <f t="shared" si="31"/>
        <v/>
      </c>
    </row>
    <row r="376" spans="14:20">
      <c r="N376" s="82">
        <v>5974052</v>
      </c>
      <c r="O376" t="s">
        <v>9</v>
      </c>
      <c r="P376" s="68" t="s">
        <v>179</v>
      </c>
      <c r="Q376" s="7" t="str">
        <f t="shared" si="28"/>
        <v/>
      </c>
      <c r="R376" s="7" t="str">
        <f t="shared" si="29"/>
        <v/>
      </c>
      <c r="S376" t="str">
        <f t="shared" si="30"/>
        <v/>
      </c>
      <c r="T376" t="str">
        <f>IF(COUNT(S376)=1,RANK(S376,$S$3:$S$400,1),"")</f>
        <v/>
      </c>
    </row>
    <row r="377" spans="14:20">
      <c r="N377" s="82">
        <v>5378032</v>
      </c>
      <c r="O377" t="s">
        <v>0</v>
      </c>
      <c r="P377" s="68" t="s">
        <v>399</v>
      </c>
      <c r="Q377" s="7">
        <f t="shared" si="28"/>
        <v>377</v>
      </c>
      <c r="R377" s="7">
        <f t="shared" si="29"/>
        <v>8</v>
      </c>
      <c r="S377" t="str">
        <f t="shared" si="30"/>
        <v/>
      </c>
      <c r="T377" t="str">
        <f t="shared" ref="T377:T398" si="32">IF(COUNT(S377)=1,RANK(S377,$S$3:$S$400,1),"")</f>
        <v/>
      </c>
    </row>
    <row r="378" spans="14:20">
      <c r="N378" s="82">
        <v>5978040</v>
      </c>
      <c r="O378" t="s">
        <v>12</v>
      </c>
      <c r="P378" s="68" t="s">
        <v>190</v>
      </c>
      <c r="Q378" s="7" t="str">
        <f t="shared" si="28"/>
        <v/>
      </c>
      <c r="R378" s="7" t="str">
        <f t="shared" si="29"/>
        <v/>
      </c>
      <c r="S378" t="str">
        <f t="shared" si="30"/>
        <v/>
      </c>
      <c r="T378" t="str">
        <f t="shared" si="32"/>
        <v/>
      </c>
    </row>
    <row r="379" spans="14:20">
      <c r="N379" s="82">
        <v>5754052</v>
      </c>
      <c r="O379" t="s">
        <v>10</v>
      </c>
      <c r="P379" s="68" t="s">
        <v>204</v>
      </c>
      <c r="Q379" s="7" t="str">
        <f t="shared" si="28"/>
        <v/>
      </c>
      <c r="R379" s="7" t="str">
        <f t="shared" si="29"/>
        <v/>
      </c>
      <c r="S379" t="str">
        <f t="shared" si="30"/>
        <v/>
      </c>
      <c r="T379" t="str">
        <f t="shared" si="32"/>
        <v/>
      </c>
    </row>
    <row r="380" spans="14:20">
      <c r="N380" s="82">
        <v>5170048</v>
      </c>
      <c r="O380" t="s">
        <v>6</v>
      </c>
      <c r="P380" s="68" t="s">
        <v>320</v>
      </c>
      <c r="Q380" s="7" t="str">
        <f t="shared" si="28"/>
        <v/>
      </c>
      <c r="R380" s="7" t="str">
        <f t="shared" si="29"/>
        <v/>
      </c>
      <c r="S380" t="str">
        <f t="shared" si="30"/>
        <v/>
      </c>
      <c r="T380" t="str">
        <f t="shared" si="32"/>
        <v/>
      </c>
    </row>
    <row r="381" spans="14:20">
      <c r="N381" s="82">
        <v>5362040</v>
      </c>
      <c r="O381" t="s">
        <v>0</v>
      </c>
      <c r="P381" s="68" t="s">
        <v>358</v>
      </c>
      <c r="Q381" s="7" t="str">
        <f t="shared" si="28"/>
        <v/>
      </c>
      <c r="R381" s="7" t="str">
        <f t="shared" si="29"/>
        <v/>
      </c>
      <c r="S381" t="str">
        <f t="shared" si="30"/>
        <v/>
      </c>
      <c r="T381" t="str">
        <f t="shared" si="32"/>
        <v/>
      </c>
    </row>
    <row r="382" spans="14:20">
      <c r="N382" s="82">
        <v>5566092</v>
      </c>
      <c r="O382" t="s">
        <v>3</v>
      </c>
      <c r="P382" s="68" t="s">
        <v>478</v>
      </c>
      <c r="Q382" s="7" t="str">
        <f t="shared" si="28"/>
        <v/>
      </c>
      <c r="R382" s="7" t="str">
        <f t="shared" si="29"/>
        <v/>
      </c>
      <c r="S382">
        <f t="shared" si="30"/>
        <v>382</v>
      </c>
      <c r="T382">
        <f t="shared" si="32"/>
        <v>23</v>
      </c>
    </row>
    <row r="383" spans="14:20">
      <c r="N383" s="82">
        <v>5954032</v>
      </c>
      <c r="O383" t="s">
        <v>19</v>
      </c>
      <c r="P383" s="68" t="s">
        <v>120</v>
      </c>
      <c r="Q383" s="7" t="str">
        <f t="shared" si="28"/>
        <v/>
      </c>
      <c r="R383" s="7" t="str">
        <f t="shared" si="29"/>
        <v/>
      </c>
      <c r="S383" t="str">
        <f t="shared" si="30"/>
        <v/>
      </c>
      <c r="T383" t="str">
        <f t="shared" si="32"/>
        <v/>
      </c>
    </row>
    <row r="384" spans="14:20">
      <c r="N384" s="82">
        <v>5566096</v>
      </c>
      <c r="O384" t="s">
        <v>3</v>
      </c>
      <c r="P384" s="68" t="s">
        <v>479</v>
      </c>
      <c r="Q384" s="7" t="str">
        <f t="shared" si="28"/>
        <v/>
      </c>
      <c r="R384" s="7" t="str">
        <f t="shared" si="29"/>
        <v/>
      </c>
      <c r="S384">
        <f t="shared" si="30"/>
        <v>384</v>
      </c>
      <c r="T384">
        <f t="shared" si="32"/>
        <v>24</v>
      </c>
    </row>
    <row r="385" spans="14:20">
      <c r="N385" s="82">
        <v>5974056</v>
      </c>
      <c r="O385" t="s">
        <v>9</v>
      </c>
      <c r="P385" s="68" t="s">
        <v>180</v>
      </c>
      <c r="Q385" s="7" t="str">
        <f t="shared" si="28"/>
        <v/>
      </c>
      <c r="R385" s="7" t="str">
        <f t="shared" si="29"/>
        <v/>
      </c>
      <c r="S385" t="str">
        <f t="shared" si="30"/>
        <v/>
      </c>
      <c r="T385" t="str">
        <f t="shared" si="32"/>
        <v/>
      </c>
    </row>
    <row r="386" spans="14:20">
      <c r="N386" s="82">
        <v>5374048</v>
      </c>
      <c r="O386" t="s">
        <v>0</v>
      </c>
      <c r="P386" s="68" t="s">
        <v>390</v>
      </c>
      <c r="Q386" s="7" t="str">
        <f t="shared" si="28"/>
        <v/>
      </c>
      <c r="R386" s="7" t="str">
        <f t="shared" si="29"/>
        <v/>
      </c>
      <c r="S386" t="str">
        <f t="shared" si="30"/>
        <v/>
      </c>
      <c r="T386" t="str">
        <f t="shared" si="32"/>
        <v/>
      </c>
    </row>
    <row r="387" spans="14:20">
      <c r="N387" s="82">
        <v>5762040</v>
      </c>
      <c r="O387" t="s">
        <v>10</v>
      </c>
      <c r="P387" s="68" t="s">
        <v>223</v>
      </c>
      <c r="Q387" s="7" t="str">
        <f t="shared" si="28"/>
        <v/>
      </c>
      <c r="R387" s="7" t="str">
        <f t="shared" si="29"/>
        <v/>
      </c>
      <c r="S387" t="str">
        <f t="shared" si="30"/>
        <v/>
      </c>
      <c r="T387" t="str">
        <f t="shared" si="32"/>
        <v/>
      </c>
    </row>
    <row r="388" spans="14:20">
      <c r="N388" s="82">
        <v>5166036</v>
      </c>
      <c r="O388" t="s">
        <v>5</v>
      </c>
      <c r="P388" s="68" t="s">
        <v>308</v>
      </c>
      <c r="Q388" s="7" t="str">
        <f t="shared" ref="Q388:Q398" si="33">IF(VALUE(LEFT(N388,4))=$E$42,ROW(N388),"")</f>
        <v/>
      </c>
      <c r="R388" s="7" t="str">
        <f t="shared" ref="R388:R398" si="34">IF(COUNT(Q388)=1,RANK(Q388,$Q$3:$Q$400,1),"")</f>
        <v/>
      </c>
      <c r="S388" t="str">
        <f t="shared" ref="S388:S398" si="35">IF(VALUE(LEFT(N388,4))=$E$43,ROW(N388),"")</f>
        <v/>
      </c>
      <c r="T388" t="str">
        <f t="shared" si="32"/>
        <v/>
      </c>
    </row>
    <row r="389" spans="14:20">
      <c r="N389" s="82">
        <v>5970044</v>
      </c>
      <c r="O389" t="s">
        <v>21</v>
      </c>
      <c r="P389" s="68" t="s">
        <v>166</v>
      </c>
      <c r="Q389" s="7" t="str">
        <f t="shared" si="33"/>
        <v/>
      </c>
      <c r="R389" s="7" t="str">
        <f t="shared" si="34"/>
        <v/>
      </c>
      <c r="S389" t="str">
        <f t="shared" si="35"/>
        <v/>
      </c>
      <c r="T389" t="str">
        <f t="shared" si="32"/>
        <v/>
      </c>
    </row>
    <row r="390" spans="14:20">
      <c r="N390" s="82">
        <v>5382076</v>
      </c>
      <c r="O390" t="s">
        <v>2</v>
      </c>
      <c r="P390" s="68" t="s">
        <v>418</v>
      </c>
      <c r="Q390" s="7" t="str">
        <f t="shared" si="33"/>
        <v/>
      </c>
      <c r="R390" s="7" t="str">
        <f t="shared" si="34"/>
        <v/>
      </c>
      <c r="S390" t="str">
        <f t="shared" si="35"/>
        <v/>
      </c>
      <c r="T390" t="str">
        <f t="shared" si="32"/>
        <v/>
      </c>
    </row>
    <row r="391" spans="14:20">
      <c r="N391" s="82">
        <v>5958048</v>
      </c>
      <c r="O391" t="s">
        <v>9</v>
      </c>
      <c r="P391" s="68" t="s">
        <v>133</v>
      </c>
      <c r="Q391" s="7" t="str">
        <f t="shared" si="33"/>
        <v/>
      </c>
      <c r="R391" s="7" t="str">
        <f t="shared" si="34"/>
        <v/>
      </c>
      <c r="S391" t="str">
        <f t="shared" si="35"/>
        <v/>
      </c>
      <c r="T391" t="str">
        <f t="shared" si="32"/>
        <v/>
      </c>
    </row>
    <row r="392" spans="14:20">
      <c r="N392" s="82">
        <v>5374052</v>
      </c>
      <c r="O392" t="s">
        <v>0</v>
      </c>
      <c r="P392" s="68" t="s">
        <v>391</v>
      </c>
      <c r="Q392" s="7" t="str">
        <f t="shared" si="33"/>
        <v/>
      </c>
      <c r="R392" s="7" t="str">
        <f t="shared" si="34"/>
        <v/>
      </c>
      <c r="S392" t="str">
        <f t="shared" si="35"/>
        <v/>
      </c>
      <c r="T392" t="str">
        <f t="shared" si="32"/>
        <v/>
      </c>
    </row>
    <row r="393" spans="14:20">
      <c r="N393" s="82">
        <v>5954036</v>
      </c>
      <c r="O393" t="s">
        <v>8</v>
      </c>
      <c r="P393" s="68" t="s">
        <v>121</v>
      </c>
      <c r="Q393" s="7" t="str">
        <f t="shared" si="33"/>
        <v/>
      </c>
      <c r="R393" s="7" t="str">
        <f t="shared" si="34"/>
        <v/>
      </c>
      <c r="S393" t="str">
        <f t="shared" si="35"/>
        <v/>
      </c>
      <c r="T393" t="str">
        <f t="shared" si="32"/>
        <v/>
      </c>
    </row>
    <row r="394" spans="14:20">
      <c r="N394" s="82">
        <v>5158036</v>
      </c>
      <c r="O394" t="s">
        <v>7</v>
      </c>
      <c r="P394" s="68" t="s">
        <v>292</v>
      </c>
      <c r="Q394" s="7" t="str">
        <f t="shared" si="33"/>
        <v/>
      </c>
      <c r="R394" s="7" t="str">
        <f t="shared" si="34"/>
        <v/>
      </c>
      <c r="S394" t="str">
        <f t="shared" si="35"/>
        <v/>
      </c>
      <c r="T394" t="str">
        <f t="shared" si="32"/>
        <v/>
      </c>
    </row>
    <row r="395" spans="14:20">
      <c r="N395" s="82">
        <v>99995124</v>
      </c>
      <c r="O395" t="s">
        <v>4</v>
      </c>
      <c r="P395" s="68" t="s">
        <v>267</v>
      </c>
      <c r="Q395" s="7" t="str">
        <f t="shared" si="33"/>
        <v/>
      </c>
      <c r="R395" s="7" t="str">
        <f t="shared" si="34"/>
        <v/>
      </c>
      <c r="S395" t="str">
        <f t="shared" si="35"/>
        <v/>
      </c>
      <c r="T395" t="str">
        <f t="shared" si="32"/>
        <v/>
      </c>
    </row>
    <row r="396" spans="14:20">
      <c r="N396" s="82">
        <v>5334036</v>
      </c>
      <c r="O396" t="s">
        <v>1</v>
      </c>
      <c r="P396" s="68" t="s">
        <v>334</v>
      </c>
      <c r="Q396" s="7" t="str">
        <f t="shared" si="33"/>
        <v/>
      </c>
      <c r="R396" s="7" t="str">
        <f t="shared" si="34"/>
        <v/>
      </c>
      <c r="S396" t="str">
        <f t="shared" si="35"/>
        <v/>
      </c>
      <c r="T396" t="str">
        <f t="shared" si="32"/>
        <v/>
      </c>
    </row>
    <row r="397" spans="14:20">
      <c r="N397" s="82">
        <v>5170052</v>
      </c>
      <c r="O397" t="s">
        <v>6</v>
      </c>
      <c r="P397" s="68" t="s">
        <v>321</v>
      </c>
      <c r="Q397" s="7" t="str">
        <f t="shared" si="33"/>
        <v/>
      </c>
      <c r="R397" s="7" t="str">
        <f t="shared" si="34"/>
        <v/>
      </c>
      <c r="S397" t="str">
        <f t="shared" si="35"/>
        <v/>
      </c>
      <c r="T397" t="str">
        <f t="shared" si="32"/>
        <v/>
      </c>
    </row>
    <row r="398" spans="14:20">
      <c r="N398" s="82">
        <v>5366044</v>
      </c>
      <c r="O398" t="s">
        <v>1</v>
      </c>
      <c r="P398" s="68" t="s">
        <v>368</v>
      </c>
      <c r="Q398" s="7" t="str">
        <f t="shared" si="33"/>
        <v/>
      </c>
      <c r="R398" s="7" t="str">
        <f t="shared" si="34"/>
        <v/>
      </c>
      <c r="S398" t="str">
        <f t="shared" si="35"/>
        <v/>
      </c>
      <c r="T398" t="str">
        <f t="shared" si="32"/>
        <v/>
      </c>
    </row>
    <row r="399" spans="14:20">
      <c r="N399" s="83"/>
    </row>
    <row r="400" spans="14:20">
      <c r="N400" s="83"/>
    </row>
    <row r="401" spans="14:14">
      <c r="N401" s="83"/>
    </row>
    <row r="402" spans="14:14">
      <c r="N402" s="83"/>
    </row>
    <row r="403" spans="14:14">
      <c r="N403" s="83"/>
    </row>
    <row r="404" spans="14:14">
      <c r="N404" s="83"/>
    </row>
    <row r="405" spans="14:14">
      <c r="N405" s="83"/>
    </row>
    <row r="406" spans="14:14">
      <c r="N406" s="83"/>
    </row>
    <row r="407" spans="14:14">
      <c r="N407" s="83"/>
    </row>
    <row r="408" spans="14:14">
      <c r="N408" s="83"/>
    </row>
    <row r="409" spans="14:14">
      <c r="N409" s="83"/>
    </row>
    <row r="410" spans="14:14">
      <c r="N410" s="83"/>
    </row>
    <row r="411" spans="14:14">
      <c r="N411" s="83"/>
    </row>
    <row r="412" spans="14:14">
      <c r="N412" s="83"/>
    </row>
    <row r="413" spans="14:14">
      <c r="N413" s="83"/>
    </row>
    <row r="414" spans="14:14">
      <c r="N414" s="83"/>
    </row>
    <row r="415" spans="14:14">
      <c r="N415" s="83"/>
    </row>
    <row r="416" spans="14:14">
      <c r="N416" s="83"/>
    </row>
    <row r="417" spans="14:14">
      <c r="N417" s="83"/>
    </row>
    <row r="418" spans="14:14">
      <c r="N418" s="83"/>
    </row>
    <row r="419" spans="14:14">
      <c r="N419" s="83"/>
    </row>
    <row r="420" spans="14:14">
      <c r="N420" s="83"/>
    </row>
    <row r="421" spans="14:14">
      <c r="N421" s="83"/>
    </row>
    <row r="422" spans="14:14">
      <c r="N422" s="83"/>
    </row>
    <row r="423" spans="14:14">
      <c r="N423" s="83"/>
    </row>
    <row r="424" spans="14:14">
      <c r="N424" s="83"/>
    </row>
    <row r="425" spans="14:14">
      <c r="N425" s="83"/>
    </row>
    <row r="426" spans="14:14">
      <c r="N426" s="83"/>
    </row>
    <row r="427" spans="14:14">
      <c r="N427" s="83"/>
    </row>
    <row r="428" spans="14:14">
      <c r="N428" s="83"/>
    </row>
    <row r="429" spans="14:14">
      <c r="N429" s="83"/>
    </row>
    <row r="430" spans="14:14">
      <c r="N430" s="83"/>
    </row>
    <row r="431" spans="14:14">
      <c r="N431" s="83"/>
    </row>
    <row r="432" spans="14:14">
      <c r="N432" s="83"/>
    </row>
    <row r="433" spans="14:14">
      <c r="N433" s="83"/>
    </row>
    <row r="434" spans="14:14">
      <c r="N434" s="83"/>
    </row>
    <row r="435" spans="14:14">
      <c r="N435" s="83"/>
    </row>
    <row r="436" spans="14:14">
      <c r="N436" s="83"/>
    </row>
    <row r="437" spans="14:14">
      <c r="N437" s="83"/>
    </row>
    <row r="438" spans="14:14">
      <c r="N438" s="83"/>
    </row>
    <row r="439" spans="14:14">
      <c r="N439" s="83"/>
    </row>
    <row r="440" spans="14:14">
      <c r="N440" s="83"/>
    </row>
    <row r="441" spans="14:14">
      <c r="N441" s="83"/>
    </row>
    <row r="442" spans="14:14">
      <c r="N442" s="83"/>
    </row>
    <row r="443" spans="14:14">
      <c r="N443" s="83"/>
    </row>
    <row r="444" spans="14:14">
      <c r="N444" s="83"/>
    </row>
    <row r="445" spans="14:14">
      <c r="N445" s="83"/>
    </row>
    <row r="446" spans="14:14">
      <c r="N446" s="83"/>
    </row>
    <row r="447" spans="14:14">
      <c r="N447" s="83"/>
    </row>
    <row r="448" spans="14:14">
      <c r="N448" s="83"/>
    </row>
    <row r="449" spans="14:14">
      <c r="N449" s="83"/>
    </row>
    <row r="450" spans="14:14">
      <c r="N450" s="83"/>
    </row>
    <row r="451" spans="14:14">
      <c r="N451" s="83"/>
    </row>
    <row r="452" spans="14:14">
      <c r="N452" s="83"/>
    </row>
    <row r="453" spans="14:14">
      <c r="N453" s="83"/>
    </row>
    <row r="454" spans="14:14">
      <c r="N454" s="83"/>
    </row>
    <row r="455" spans="14:14">
      <c r="N455" s="83"/>
    </row>
    <row r="456" spans="14:14">
      <c r="N456" s="83"/>
    </row>
    <row r="457" spans="14:14">
      <c r="N457" s="83"/>
    </row>
    <row r="458" spans="14:14">
      <c r="N458" s="83"/>
    </row>
    <row r="459" spans="14:14">
      <c r="N459" s="83"/>
    </row>
    <row r="460" spans="14:14">
      <c r="N460" s="83"/>
    </row>
    <row r="461" spans="14:14">
      <c r="N461" s="83"/>
    </row>
    <row r="462" spans="14:14">
      <c r="N462" s="83"/>
    </row>
    <row r="463" spans="14:14">
      <c r="N463" s="83"/>
    </row>
    <row r="464" spans="14:14">
      <c r="N464" s="83"/>
    </row>
    <row r="465" spans="14:14">
      <c r="N465" s="83"/>
    </row>
    <row r="466" spans="14:14">
      <c r="N466" s="83"/>
    </row>
    <row r="467" spans="14:14">
      <c r="N467" s="83"/>
    </row>
    <row r="468" spans="14:14">
      <c r="N468" s="83"/>
    </row>
    <row r="469" spans="14:14">
      <c r="N469" s="83"/>
    </row>
    <row r="470" spans="14:14">
      <c r="N470" s="83"/>
    </row>
    <row r="471" spans="14:14">
      <c r="N471" s="83"/>
    </row>
    <row r="472" spans="14:14">
      <c r="N472" s="83"/>
    </row>
    <row r="473" spans="14:14">
      <c r="N473" s="83"/>
    </row>
    <row r="474" spans="14:14">
      <c r="N474" s="83"/>
    </row>
    <row r="475" spans="14:14">
      <c r="N475" s="83"/>
    </row>
    <row r="476" spans="14:14">
      <c r="N476" s="83"/>
    </row>
    <row r="477" spans="14:14">
      <c r="N477" s="83"/>
    </row>
    <row r="478" spans="14:14">
      <c r="N478" s="83"/>
    </row>
    <row r="479" spans="14:14">
      <c r="N479" s="83"/>
    </row>
    <row r="480" spans="14:14">
      <c r="N480" s="83"/>
    </row>
    <row r="481" spans="14:14">
      <c r="N481" s="83"/>
    </row>
    <row r="482" spans="14:14">
      <c r="N482" s="83"/>
    </row>
    <row r="483" spans="14:14">
      <c r="N483" s="83"/>
    </row>
    <row r="484" spans="14:14">
      <c r="N484" s="83"/>
    </row>
    <row r="485" spans="14:14">
      <c r="N485" s="83"/>
    </row>
    <row r="486" spans="14:14">
      <c r="N486" s="83"/>
    </row>
    <row r="487" spans="14:14">
      <c r="N487" s="83"/>
    </row>
    <row r="488" spans="14:14">
      <c r="N488" s="83"/>
    </row>
    <row r="489" spans="14:14">
      <c r="N489" s="83"/>
    </row>
    <row r="490" spans="14:14">
      <c r="N490" s="83"/>
    </row>
    <row r="491" spans="14:14">
      <c r="N491" s="83"/>
    </row>
    <row r="492" spans="14:14">
      <c r="N492" s="83"/>
    </row>
    <row r="493" spans="14:14">
      <c r="N493" s="83"/>
    </row>
    <row r="494" spans="14:14">
      <c r="N494" s="83"/>
    </row>
    <row r="495" spans="14:14">
      <c r="N495" s="83"/>
    </row>
    <row r="496" spans="14:14">
      <c r="N496" s="83"/>
    </row>
    <row r="497" spans="14:14">
      <c r="N497" s="83"/>
    </row>
    <row r="498" spans="14:14">
      <c r="N498" s="83"/>
    </row>
    <row r="499" spans="14:14">
      <c r="N499" s="83"/>
    </row>
    <row r="500" spans="14:14">
      <c r="N500" s="83"/>
    </row>
    <row r="501" spans="14:14">
      <c r="N501" s="83"/>
    </row>
    <row r="502" spans="14:14">
      <c r="N502" s="83"/>
    </row>
    <row r="503" spans="14:14">
      <c r="N503" s="83"/>
    </row>
    <row r="504" spans="14:14">
      <c r="N504" s="83"/>
    </row>
    <row r="505" spans="14:14">
      <c r="N505" s="83"/>
    </row>
    <row r="506" spans="14:14">
      <c r="N506" s="83"/>
    </row>
    <row r="507" spans="14:14">
      <c r="N507" s="83"/>
    </row>
    <row r="508" spans="14:14">
      <c r="N508" s="83"/>
    </row>
    <row r="509" spans="14:14">
      <c r="N509" s="83"/>
    </row>
    <row r="510" spans="14:14">
      <c r="N510" s="83"/>
    </row>
    <row r="511" spans="14:14">
      <c r="N511" s="83"/>
    </row>
    <row r="512" spans="14:14">
      <c r="N512" s="83"/>
    </row>
    <row r="513" spans="14:14">
      <c r="N513" s="83"/>
    </row>
    <row r="514" spans="14:14">
      <c r="N514" s="83"/>
    </row>
    <row r="515" spans="14:14">
      <c r="N515" s="83"/>
    </row>
    <row r="516" spans="14:14">
      <c r="N516" s="83"/>
    </row>
    <row r="517" spans="14:14">
      <c r="N517" s="83"/>
    </row>
    <row r="518" spans="14:14">
      <c r="N518" s="83"/>
    </row>
    <row r="519" spans="14:14">
      <c r="N519" s="83"/>
    </row>
    <row r="520" spans="14:14">
      <c r="N520" s="83"/>
    </row>
    <row r="521" spans="14:14">
      <c r="N521" s="83"/>
    </row>
    <row r="522" spans="14:14">
      <c r="N522" s="83"/>
    </row>
    <row r="523" spans="14:14">
      <c r="N523" s="83"/>
    </row>
    <row r="524" spans="14:14">
      <c r="N524" s="83"/>
    </row>
    <row r="525" spans="14:14">
      <c r="N525" s="83"/>
    </row>
    <row r="526" spans="14:14">
      <c r="N526" s="83"/>
    </row>
    <row r="527" spans="14:14">
      <c r="N527" s="83"/>
    </row>
    <row r="528" spans="14:14">
      <c r="N528" s="83"/>
    </row>
    <row r="529" spans="14:14">
      <c r="N529" s="83"/>
    </row>
    <row r="530" spans="14:14">
      <c r="N530" s="83"/>
    </row>
    <row r="531" spans="14:14">
      <c r="N531" s="83"/>
    </row>
    <row r="532" spans="14:14">
      <c r="N532" s="83"/>
    </row>
    <row r="533" spans="14:14">
      <c r="N533" s="83"/>
    </row>
    <row r="534" spans="14:14">
      <c r="N534" s="83"/>
    </row>
    <row r="535" spans="14:14">
      <c r="N535" s="83"/>
    </row>
    <row r="536" spans="14:14">
      <c r="N536" s="83"/>
    </row>
    <row r="537" spans="14:14">
      <c r="N537" s="83"/>
    </row>
    <row r="538" spans="14:14">
      <c r="N538" s="83"/>
    </row>
    <row r="539" spans="14:14">
      <c r="N539" s="83"/>
    </row>
    <row r="540" spans="14:14">
      <c r="N540" s="83"/>
    </row>
    <row r="541" spans="14:14">
      <c r="N541" s="83"/>
    </row>
    <row r="542" spans="14:14">
      <c r="N542" s="83"/>
    </row>
    <row r="543" spans="14:14">
      <c r="N543" s="83"/>
    </row>
    <row r="544" spans="14:14">
      <c r="N544" s="83"/>
    </row>
    <row r="545" spans="14:14">
      <c r="N545" s="83"/>
    </row>
    <row r="546" spans="14:14">
      <c r="N546" s="83"/>
    </row>
    <row r="547" spans="14:14">
      <c r="N547" s="83"/>
    </row>
    <row r="548" spans="14:14">
      <c r="N548" s="83"/>
    </row>
    <row r="549" spans="14:14">
      <c r="N549" s="83"/>
    </row>
    <row r="550" spans="14:14">
      <c r="N550" s="83"/>
    </row>
    <row r="551" spans="14:14">
      <c r="N551" s="83"/>
    </row>
    <row r="552" spans="14:14">
      <c r="N552" s="83"/>
    </row>
    <row r="553" spans="14:14">
      <c r="N553" s="83"/>
    </row>
    <row r="554" spans="14:14">
      <c r="N554" s="83"/>
    </row>
  </sheetData>
  <phoneticPr fontId="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N1028"/>
  <sheetViews>
    <sheetView zoomScale="85" zoomScaleNormal="85" workbookViewId="0">
      <pane xSplit="4" ySplit="1" topLeftCell="U2" activePane="bottomRight" state="frozen"/>
      <selection pane="topRight" activeCell="E1" sqref="E1"/>
      <selection pane="bottomLeft" activeCell="A2" sqref="A2"/>
      <selection pane="bottomRight" activeCell="AN2" sqref="AN2"/>
    </sheetView>
  </sheetViews>
  <sheetFormatPr baseColWidth="10" defaultRowHeight="12.75"/>
  <cols>
    <col min="1" max="1" width="18.140625" style="19" customWidth="1"/>
    <col min="2" max="2" width="7.85546875" style="19" customWidth="1"/>
    <col min="3" max="3" width="5.7109375" style="12" customWidth="1"/>
    <col min="4" max="4" width="25.28515625" style="12" bestFit="1" customWidth="1"/>
    <col min="5" max="13" width="7.7109375" style="12" customWidth="1"/>
    <col min="14" max="14" width="7.5703125" style="12" customWidth="1"/>
    <col min="15" max="34" width="7.7109375" style="12" customWidth="1"/>
    <col min="35" max="35" width="9.28515625" bestFit="1" customWidth="1"/>
    <col min="36" max="36" width="9.28515625" style="12" bestFit="1" customWidth="1"/>
    <col min="37" max="40" width="8.140625" style="12" bestFit="1" customWidth="1"/>
    <col min="41" max="16384" width="11.42578125" style="12"/>
  </cols>
  <sheetData>
    <row r="1" spans="1:40">
      <c r="A1" s="75" t="s">
        <v>75</v>
      </c>
      <c r="B1" s="75" t="s">
        <v>92</v>
      </c>
      <c r="C1" s="1" t="s">
        <v>78</v>
      </c>
      <c r="D1" s="1" t="s">
        <v>91</v>
      </c>
      <c r="E1" s="1">
        <v>1980</v>
      </c>
      <c r="F1" s="1">
        <v>1981</v>
      </c>
      <c r="G1" s="1">
        <v>1982</v>
      </c>
      <c r="H1" s="1">
        <v>1983</v>
      </c>
      <c r="I1" s="1">
        <v>1984</v>
      </c>
      <c r="J1" s="1">
        <v>1985</v>
      </c>
      <c r="K1" s="1">
        <v>1986</v>
      </c>
      <c r="L1" s="1">
        <v>1987</v>
      </c>
      <c r="M1" s="1">
        <v>1988</v>
      </c>
      <c r="N1" s="1">
        <v>1989</v>
      </c>
      <c r="O1" s="1">
        <v>1990</v>
      </c>
      <c r="P1" s="1">
        <v>1991</v>
      </c>
      <c r="Q1" s="1">
        <v>1992</v>
      </c>
      <c r="R1" s="1">
        <v>1993</v>
      </c>
      <c r="S1" s="1">
        <v>1994</v>
      </c>
      <c r="T1" s="1">
        <v>1995</v>
      </c>
      <c r="U1" s="1">
        <v>1996</v>
      </c>
      <c r="V1" s="1">
        <v>1997</v>
      </c>
      <c r="W1" s="1">
        <v>1998</v>
      </c>
      <c r="X1" s="1">
        <v>1999</v>
      </c>
      <c r="Y1" s="1">
        <v>2000</v>
      </c>
      <c r="Z1" s="1">
        <v>2001</v>
      </c>
      <c r="AA1" s="1">
        <v>2002</v>
      </c>
      <c r="AB1" s="1">
        <v>2003</v>
      </c>
      <c r="AC1" s="1">
        <v>2004</v>
      </c>
      <c r="AD1" s="1">
        <v>2005</v>
      </c>
      <c r="AE1" s="1">
        <v>2006</v>
      </c>
      <c r="AF1" s="1">
        <v>2007</v>
      </c>
      <c r="AG1" s="1">
        <v>2008</v>
      </c>
      <c r="AH1" s="1">
        <v>2009</v>
      </c>
      <c r="AI1" s="1">
        <v>2010</v>
      </c>
      <c r="AJ1" s="1">
        <v>2011</v>
      </c>
      <c r="AK1" s="1">
        <v>2012</v>
      </c>
      <c r="AL1" s="1">
        <v>2013</v>
      </c>
      <c r="AM1" s="1">
        <v>2014</v>
      </c>
      <c r="AN1" s="1">
        <v>2015</v>
      </c>
    </row>
    <row r="2" spans="1:40">
      <c r="A2" s="82">
        <v>99995111</v>
      </c>
      <c r="B2" s="76">
        <v>9999</v>
      </c>
      <c r="C2" t="s">
        <v>7</v>
      </c>
      <c r="D2" s="68" t="s">
        <v>259</v>
      </c>
      <c r="E2" s="78">
        <v>592158</v>
      </c>
      <c r="F2" s="78">
        <v>588827</v>
      </c>
      <c r="G2" s="78">
        <v>585935</v>
      </c>
      <c r="H2" s="78">
        <v>579840</v>
      </c>
      <c r="I2" s="78">
        <v>570737</v>
      </c>
      <c r="J2" s="78">
        <v>563018</v>
      </c>
      <c r="K2" s="78">
        <v>561157</v>
      </c>
      <c r="L2" s="78">
        <v>563417</v>
      </c>
      <c r="M2" s="78">
        <v>567372</v>
      </c>
      <c r="N2" s="78">
        <v>570229</v>
      </c>
      <c r="O2" s="78">
        <v>575073</v>
      </c>
      <c r="P2" s="78">
        <v>576651</v>
      </c>
      <c r="Q2" s="78">
        <v>577444</v>
      </c>
      <c r="R2" s="78">
        <v>577627</v>
      </c>
      <c r="S2" s="78">
        <v>573055</v>
      </c>
      <c r="T2" s="78">
        <v>571877</v>
      </c>
      <c r="U2" s="78">
        <v>570843</v>
      </c>
      <c r="V2" s="78">
        <v>571175</v>
      </c>
      <c r="W2" s="78">
        <v>570087</v>
      </c>
      <c r="X2" s="78">
        <v>568499</v>
      </c>
      <c r="Y2" s="78">
        <v>568920</v>
      </c>
      <c r="Z2" s="78">
        <v>570205</v>
      </c>
      <c r="AA2" s="78">
        <v>571363</v>
      </c>
      <c r="AB2" s="78">
        <v>571933</v>
      </c>
      <c r="AC2" s="78">
        <v>571150</v>
      </c>
      <c r="AD2" s="78">
        <v>573449</v>
      </c>
      <c r="AE2" s="78">
        <v>575727</v>
      </c>
      <c r="AF2" s="78">
        <v>578326</v>
      </c>
      <c r="AG2" s="78">
        <v>582222</v>
      </c>
      <c r="AH2" s="78">
        <v>584361</v>
      </c>
      <c r="AI2" s="78">
        <v>586564</v>
      </c>
      <c r="AJ2" s="78">
        <v>586564</v>
      </c>
      <c r="AK2" s="73">
        <f>'[1]Gew-Düsseldorf'!$B$4</f>
        <v>589682</v>
      </c>
      <c r="AL2" s="73">
        <f>'[2]Gew-Düsseldorf'!$B$4</f>
        <v>593442</v>
      </c>
      <c r="AM2" s="73">
        <f>'[3]Gew-Düsseldorf'!$B$4</f>
        <v>598096</v>
      </c>
      <c r="AN2" s="73">
        <f>'[4]Gew-Düsseldorf'!$B$4</f>
        <v>601074</v>
      </c>
    </row>
    <row r="3" spans="1:40">
      <c r="A3" s="82">
        <v>99995112</v>
      </c>
      <c r="B3" s="76">
        <v>9999</v>
      </c>
      <c r="C3" t="s">
        <v>6</v>
      </c>
      <c r="D3" s="68" t="s">
        <v>260</v>
      </c>
      <c r="E3" s="78">
        <v>558694</v>
      </c>
      <c r="F3" s="78">
        <v>556376</v>
      </c>
      <c r="G3" s="78">
        <v>551655</v>
      </c>
      <c r="H3" s="78">
        <v>541774</v>
      </c>
      <c r="I3" s="78">
        <v>528015</v>
      </c>
      <c r="J3" s="78">
        <v>520160</v>
      </c>
      <c r="K3" s="78">
        <v>516580</v>
      </c>
      <c r="L3" s="78">
        <v>525175</v>
      </c>
      <c r="M3" s="78">
        <v>525090</v>
      </c>
      <c r="N3" s="78">
        <v>529197</v>
      </c>
      <c r="O3" s="78">
        <v>533553</v>
      </c>
      <c r="P3" s="78">
        <v>536666</v>
      </c>
      <c r="Q3" s="78">
        <v>538330</v>
      </c>
      <c r="R3" s="78">
        <v>538084</v>
      </c>
      <c r="S3" s="78">
        <v>536313</v>
      </c>
      <c r="T3" s="78">
        <v>535197</v>
      </c>
      <c r="U3" s="78">
        <v>533885</v>
      </c>
      <c r="V3" s="78">
        <v>530940</v>
      </c>
      <c r="W3" s="78">
        <v>526308</v>
      </c>
      <c r="X3" s="78">
        <v>521321</v>
      </c>
      <c r="Y3" s="78">
        <v>517356</v>
      </c>
      <c r="Z3" s="78">
        <v>513467</v>
      </c>
      <c r="AA3" s="78">
        <v>510466</v>
      </c>
      <c r="AB3" s="78">
        <v>507702</v>
      </c>
      <c r="AC3" s="78">
        <v>505332</v>
      </c>
      <c r="AD3" s="78">
        <v>502522</v>
      </c>
      <c r="AE3" s="78">
        <v>500142</v>
      </c>
      <c r="AF3" s="78">
        <v>497845</v>
      </c>
      <c r="AG3" s="78">
        <v>494920</v>
      </c>
      <c r="AH3" s="78">
        <v>492674</v>
      </c>
      <c r="AI3" s="78">
        <v>490322</v>
      </c>
      <c r="AJ3" s="78">
        <v>490322</v>
      </c>
      <c r="AK3" s="73">
        <f>'[1]Gew-Duisburg'!$B$4</f>
        <v>488410</v>
      </c>
      <c r="AL3" s="73">
        <f>'[2]Gew-Duisburg'!$B$4</f>
        <v>487467</v>
      </c>
      <c r="AM3" s="73">
        <f>'[3]Gew-Duisburg'!$B$4</f>
        <v>486592</v>
      </c>
      <c r="AN3" s="73">
        <f>'[4]Gew-Duisburg'!$B$4</f>
        <v>485580</v>
      </c>
    </row>
    <row r="4" spans="1:40">
      <c r="A4" s="82">
        <v>99995113</v>
      </c>
      <c r="B4" s="76">
        <v>9999</v>
      </c>
      <c r="C4" t="s">
        <v>81</v>
      </c>
      <c r="D4" s="68" t="s">
        <v>86</v>
      </c>
      <c r="E4" s="78">
        <v>650162</v>
      </c>
      <c r="F4" s="78">
        <v>645035</v>
      </c>
      <c r="G4" s="78">
        <v>641480</v>
      </c>
      <c r="H4" s="78">
        <v>635169</v>
      </c>
      <c r="I4" s="78">
        <v>628768</v>
      </c>
      <c r="J4" s="78">
        <v>622021</v>
      </c>
      <c r="K4" s="78">
        <v>617681</v>
      </c>
      <c r="L4" s="78">
        <v>622984</v>
      </c>
      <c r="M4" s="78">
        <v>619981</v>
      </c>
      <c r="N4" s="78">
        <v>620866</v>
      </c>
      <c r="O4" s="78">
        <v>626083</v>
      </c>
      <c r="P4" s="78">
        <v>626087</v>
      </c>
      <c r="Q4" s="78">
        <v>627836</v>
      </c>
      <c r="R4" s="78">
        <v>624576</v>
      </c>
      <c r="S4" s="78">
        <v>619584</v>
      </c>
      <c r="T4" s="78">
        <v>616438</v>
      </c>
      <c r="U4" s="78">
        <v>612309</v>
      </c>
      <c r="V4" s="78">
        <v>610898</v>
      </c>
      <c r="W4" s="78">
        <v>606248</v>
      </c>
      <c r="X4" s="78">
        <v>600669</v>
      </c>
      <c r="Y4" s="78">
        <v>596702</v>
      </c>
      <c r="Z4" s="78">
        <v>593712</v>
      </c>
      <c r="AA4" s="78">
        <v>588699</v>
      </c>
      <c r="AB4" s="78">
        <v>584898</v>
      </c>
      <c r="AC4" s="78">
        <v>588428</v>
      </c>
      <c r="AD4" s="78">
        <v>586382</v>
      </c>
      <c r="AE4" s="78">
        <v>583892</v>
      </c>
      <c r="AF4" s="78">
        <v>582764</v>
      </c>
      <c r="AG4" s="78">
        <v>580751</v>
      </c>
      <c r="AH4" s="78">
        <v>578477</v>
      </c>
      <c r="AI4" s="78">
        <v>575027</v>
      </c>
      <c r="AJ4" s="78">
        <v>575027</v>
      </c>
      <c r="AK4" s="73">
        <f>'[1]Gew-Essen'!$B$4</f>
        <v>573372</v>
      </c>
      <c r="AL4" s="73">
        <f>'[2]Gew-Essen'!$B$4</f>
        <v>572856</v>
      </c>
      <c r="AM4" s="73">
        <f>'[3]Gew-Essen'!$B$4</f>
        <v>574303</v>
      </c>
      <c r="AN4" s="73">
        <f>'[4]Gew-Essen'!$B$4</f>
        <v>570827</v>
      </c>
    </row>
    <row r="5" spans="1:40">
      <c r="A5" s="82">
        <v>99995114</v>
      </c>
      <c r="B5" s="76">
        <v>9999</v>
      </c>
      <c r="C5" t="s">
        <v>5</v>
      </c>
      <c r="D5" s="68" t="s">
        <v>261</v>
      </c>
      <c r="E5" s="78">
        <v>223381</v>
      </c>
      <c r="F5" s="78">
        <v>224108</v>
      </c>
      <c r="G5" s="78">
        <v>223793</v>
      </c>
      <c r="H5" s="78">
        <v>222087</v>
      </c>
      <c r="I5" s="78">
        <v>219725</v>
      </c>
      <c r="J5" s="78">
        <v>217045</v>
      </c>
      <c r="K5" s="78">
        <v>216717</v>
      </c>
      <c r="L5" s="78">
        <v>232303</v>
      </c>
      <c r="M5" s="78">
        <v>233886</v>
      </c>
      <c r="N5" s="78">
        <v>236891</v>
      </c>
      <c r="O5" s="78">
        <v>242597</v>
      </c>
      <c r="P5" s="78">
        <v>244967</v>
      </c>
      <c r="Q5" s="78">
        <v>247347</v>
      </c>
      <c r="R5" s="78">
        <v>249175</v>
      </c>
      <c r="S5" s="78">
        <v>249690</v>
      </c>
      <c r="T5" s="78">
        <v>249872</v>
      </c>
      <c r="U5" s="78">
        <v>248566</v>
      </c>
      <c r="V5" s="78">
        <v>246761</v>
      </c>
      <c r="W5" s="78">
        <v>244637</v>
      </c>
      <c r="X5" s="78">
        <v>242772</v>
      </c>
      <c r="Y5" s="78">
        <v>240755</v>
      </c>
      <c r="Z5" s="78">
        <v>239699</v>
      </c>
      <c r="AA5" s="78">
        <v>239195</v>
      </c>
      <c r="AB5" s="78">
        <v>238864</v>
      </c>
      <c r="AC5" s="78">
        <v>238454</v>
      </c>
      <c r="AD5" s="78">
        <v>238031</v>
      </c>
      <c r="AE5" s="78">
        <v>237301</v>
      </c>
      <c r="AF5" s="78">
        <v>236687</v>
      </c>
      <c r="AG5" s="78">
        <v>236516</v>
      </c>
      <c r="AH5" s="78">
        <v>235860</v>
      </c>
      <c r="AI5" s="78">
        <v>235282</v>
      </c>
      <c r="AJ5" s="78">
        <v>235282</v>
      </c>
      <c r="AK5" s="73">
        <f>'[1]Gew-Neuss'!$B$4</f>
        <v>234624</v>
      </c>
      <c r="AL5" s="73">
        <f>'[2]Gew-Neuss'!$B$4</f>
        <v>234296</v>
      </c>
      <c r="AM5" s="73">
        <f>'[3]Gew-Neuss'!$B$4</f>
        <v>234521</v>
      </c>
      <c r="AN5" s="73">
        <f>'[4]Gew-Neuss'!$B$4</f>
        <v>222424</v>
      </c>
    </row>
    <row r="6" spans="1:40">
      <c r="A6" s="82">
        <v>99995116</v>
      </c>
      <c r="B6" s="76">
        <v>9999</v>
      </c>
      <c r="C6" t="s">
        <v>5</v>
      </c>
      <c r="D6" s="68" t="s">
        <v>262</v>
      </c>
      <c r="E6" s="78">
        <v>258049</v>
      </c>
      <c r="F6" s="78">
        <v>258321</v>
      </c>
      <c r="G6" s="78">
        <v>258639</v>
      </c>
      <c r="H6" s="78">
        <v>258164</v>
      </c>
      <c r="I6" s="78">
        <v>256307</v>
      </c>
      <c r="J6" s="78">
        <v>255104</v>
      </c>
      <c r="K6" s="78">
        <v>254652</v>
      </c>
      <c r="L6" s="78">
        <v>249603</v>
      </c>
      <c r="M6" s="78">
        <v>251551</v>
      </c>
      <c r="N6" s="78">
        <v>253782</v>
      </c>
      <c r="O6" s="78">
        <v>258025</v>
      </c>
      <c r="P6" s="78">
        <v>260708</v>
      </c>
      <c r="Q6" s="78">
        <v>263902</v>
      </c>
      <c r="R6" s="78">
        <v>265090</v>
      </c>
      <c r="S6" s="78">
        <v>265553</v>
      </c>
      <c r="T6" s="78">
        <v>265969</v>
      </c>
      <c r="U6" s="78">
        <v>266816</v>
      </c>
      <c r="V6" s="78">
        <v>266723</v>
      </c>
      <c r="W6" s="78">
        <v>265349</v>
      </c>
      <c r="X6" s="78">
        <v>264105</v>
      </c>
      <c r="Y6" s="78">
        <v>263153</v>
      </c>
      <c r="Z6" s="78">
        <v>262902</v>
      </c>
      <c r="AA6" s="78">
        <v>262882</v>
      </c>
      <c r="AB6" s="78">
        <v>262579</v>
      </c>
      <c r="AC6" s="78">
        <v>262111</v>
      </c>
      <c r="AD6" s="78">
        <v>261645</v>
      </c>
      <c r="AE6" s="78">
        <v>261257</v>
      </c>
      <c r="AF6" s="78">
        <v>260434</v>
      </c>
      <c r="AG6" s="78">
        <v>259396</v>
      </c>
      <c r="AH6" s="78">
        <v>258346</v>
      </c>
      <c r="AI6" s="78">
        <v>257866</v>
      </c>
      <c r="AJ6" s="78">
        <v>257866</v>
      </c>
      <c r="AK6" s="73">
        <f>'[1]Gew-Neuss'!$B$5</f>
        <v>257336</v>
      </c>
      <c r="AL6" s="73">
        <f>'[2]Gew-Neuss'!$B$5</f>
        <v>257107</v>
      </c>
      <c r="AM6" s="73">
        <f>'[3]Gew-Neuss'!$B$5</f>
        <v>257245</v>
      </c>
      <c r="AN6" s="73">
        <f>'[4]Gew-Neuss'!$B$5</f>
        <v>255975</v>
      </c>
    </row>
    <row r="7" spans="1:40">
      <c r="A7" s="82">
        <v>99995117</v>
      </c>
      <c r="B7" s="76">
        <v>9999</v>
      </c>
      <c r="C7" t="s">
        <v>81</v>
      </c>
      <c r="D7" s="68" t="s">
        <v>263</v>
      </c>
      <c r="E7" s="78">
        <v>182081</v>
      </c>
      <c r="F7" s="78">
        <v>179907</v>
      </c>
      <c r="G7" s="78">
        <v>178780</v>
      </c>
      <c r="H7" s="78">
        <v>177206</v>
      </c>
      <c r="I7" s="78">
        <v>174836</v>
      </c>
      <c r="J7" s="78">
        <v>172566</v>
      </c>
      <c r="K7" s="78">
        <v>170957</v>
      </c>
      <c r="L7" s="78">
        <v>176130</v>
      </c>
      <c r="M7" s="78">
        <v>175237</v>
      </c>
      <c r="N7" s="78">
        <v>176044</v>
      </c>
      <c r="O7" s="78">
        <v>177579</v>
      </c>
      <c r="P7" s="78">
        <v>177173</v>
      </c>
      <c r="Q7" s="78">
        <v>176890</v>
      </c>
      <c r="R7" s="78">
        <v>177407</v>
      </c>
      <c r="S7" s="78">
        <v>176955</v>
      </c>
      <c r="T7" s="78">
        <v>176653</v>
      </c>
      <c r="U7" s="78">
        <v>176098</v>
      </c>
      <c r="V7" s="78">
        <v>175769</v>
      </c>
      <c r="W7" s="78">
        <v>174838</v>
      </c>
      <c r="X7" s="78">
        <v>174250</v>
      </c>
      <c r="Y7" s="78">
        <v>173295</v>
      </c>
      <c r="Z7" s="78">
        <v>172450</v>
      </c>
      <c r="AA7" s="78">
        <v>172192</v>
      </c>
      <c r="AB7" s="78">
        <v>171388</v>
      </c>
      <c r="AC7" s="78">
        <v>170566</v>
      </c>
      <c r="AD7" s="78">
        <v>169905</v>
      </c>
      <c r="AE7" s="78">
        <v>169682</v>
      </c>
      <c r="AF7" s="78">
        <v>169154</v>
      </c>
      <c r="AG7" s="78">
        <v>168669</v>
      </c>
      <c r="AH7" s="78">
        <v>167672</v>
      </c>
      <c r="AI7" s="78">
        <v>167634</v>
      </c>
      <c r="AJ7" s="78">
        <v>167634</v>
      </c>
      <c r="AK7" s="73">
        <f>'[1]Gew-Essen'!$B$5</f>
        <v>167091</v>
      </c>
      <c r="AL7" s="73">
        <f>'[2]Gew-Essen'!$B$5</f>
        <v>167069</v>
      </c>
      <c r="AM7" s="73">
        <f>'[3]Gew-Essen'!$B$5</f>
        <v>166823</v>
      </c>
      <c r="AN7" s="73">
        <f>'[4]Gew-Essen'!$B$5</f>
        <v>166769</v>
      </c>
    </row>
    <row r="8" spans="1:40">
      <c r="A8" s="82">
        <v>99995119</v>
      </c>
      <c r="B8" s="76">
        <v>9999</v>
      </c>
      <c r="C8" t="s">
        <v>81</v>
      </c>
      <c r="D8" s="68" t="s">
        <v>264</v>
      </c>
      <c r="E8" s="78">
        <v>229345</v>
      </c>
      <c r="F8" s="78">
        <v>228628</v>
      </c>
      <c r="G8" s="78">
        <v>228210</v>
      </c>
      <c r="H8" s="78">
        <v>226180</v>
      </c>
      <c r="I8" s="78">
        <v>224094</v>
      </c>
      <c r="J8" s="78">
        <v>222983</v>
      </c>
      <c r="K8" s="78">
        <v>222076</v>
      </c>
      <c r="L8" s="78">
        <v>220425</v>
      </c>
      <c r="M8" s="78">
        <v>220353</v>
      </c>
      <c r="N8" s="78">
        <v>221355</v>
      </c>
      <c r="O8" s="78">
        <v>223445</v>
      </c>
      <c r="P8" s="78">
        <v>224021</v>
      </c>
      <c r="Q8" s="78">
        <v>225335</v>
      </c>
      <c r="R8" s="78">
        <v>226272</v>
      </c>
      <c r="S8" s="78">
        <v>225835</v>
      </c>
      <c r="T8" s="78">
        <v>224946</v>
      </c>
      <c r="U8" s="78">
        <v>224434</v>
      </c>
      <c r="V8" s="78">
        <v>223645</v>
      </c>
      <c r="W8" s="78">
        <v>223068</v>
      </c>
      <c r="X8" s="78">
        <v>222344</v>
      </c>
      <c r="Y8" s="78">
        <v>222208</v>
      </c>
      <c r="Z8" s="78">
        <v>221952</v>
      </c>
      <c r="AA8" s="78">
        <v>221239</v>
      </c>
      <c r="AB8" s="78">
        <v>220608</v>
      </c>
      <c r="AC8" s="78">
        <v>219649</v>
      </c>
      <c r="AD8" s="78">
        <v>219148</v>
      </c>
      <c r="AE8" s="78">
        <v>218798</v>
      </c>
      <c r="AF8" s="78">
        <v>217694</v>
      </c>
      <c r="AG8" s="78">
        <v>216392</v>
      </c>
      <c r="AH8" s="78">
        <v>214990</v>
      </c>
      <c r="AI8" s="78">
        <v>213586</v>
      </c>
      <c r="AJ8" s="78">
        <v>213586</v>
      </c>
      <c r="AK8" s="73">
        <f>'[1]Gew-Essen'!$B$6</f>
        <v>212714</v>
      </c>
      <c r="AL8" s="73">
        <f>'[2]Gew-Essen'!$B$6</f>
        <v>212682</v>
      </c>
      <c r="AM8" s="73">
        <f>'[3]Gew-Essen'!$B$6</f>
        <v>211741</v>
      </c>
      <c r="AN8" s="73">
        <f>'[4]Gew-Essen'!$B$6</f>
        <v>209210</v>
      </c>
    </row>
    <row r="9" spans="1:40">
      <c r="A9" s="82">
        <v>99995120</v>
      </c>
      <c r="B9" s="76">
        <v>9999</v>
      </c>
      <c r="C9" t="s">
        <v>4</v>
      </c>
      <c r="D9" s="68" t="s">
        <v>265</v>
      </c>
      <c r="E9" s="78">
        <v>129298</v>
      </c>
      <c r="F9" s="78">
        <v>128394</v>
      </c>
      <c r="G9" s="78">
        <v>127539</v>
      </c>
      <c r="H9" s="78">
        <v>125544</v>
      </c>
      <c r="I9" s="78">
        <v>123145</v>
      </c>
      <c r="J9" s="78">
        <v>121515</v>
      </c>
      <c r="K9" s="78">
        <v>121015</v>
      </c>
      <c r="L9" s="78">
        <v>120103</v>
      </c>
      <c r="M9" s="78">
        <v>120302</v>
      </c>
      <c r="N9" s="78">
        <v>121095</v>
      </c>
      <c r="O9" s="78">
        <v>122790</v>
      </c>
      <c r="P9" s="78">
        <v>123442</v>
      </c>
      <c r="Q9" s="78">
        <v>123642</v>
      </c>
      <c r="R9" s="78">
        <v>123971</v>
      </c>
      <c r="S9" s="78">
        <v>123366</v>
      </c>
      <c r="T9" s="78">
        <v>122720</v>
      </c>
      <c r="U9" s="78">
        <v>121778</v>
      </c>
      <c r="V9" s="78">
        <v>121240</v>
      </c>
      <c r="W9" s="78">
        <v>119912</v>
      </c>
      <c r="X9" s="78">
        <v>119546</v>
      </c>
      <c r="Y9" s="78">
        <v>119728</v>
      </c>
      <c r="Z9" s="78">
        <v>119006</v>
      </c>
      <c r="AA9" s="78">
        <v>118519</v>
      </c>
      <c r="AB9" s="78">
        <v>118107</v>
      </c>
      <c r="AC9" s="78">
        <v>117293</v>
      </c>
      <c r="AD9" s="78">
        <v>116263</v>
      </c>
      <c r="AE9" s="78">
        <v>115374</v>
      </c>
      <c r="AF9" s="78">
        <v>114436</v>
      </c>
      <c r="AG9" s="78">
        <v>113377</v>
      </c>
      <c r="AH9" s="78">
        <v>112038</v>
      </c>
      <c r="AI9" s="78">
        <v>111044</v>
      </c>
      <c r="AJ9" s="78">
        <v>111044</v>
      </c>
      <c r="AK9" s="73">
        <f>'[1]Gew-Wuppertal'!$B$4</f>
        <v>110049</v>
      </c>
      <c r="AL9" s="73">
        <f>'[2]Gew-Wuppertal'!$B$4</f>
        <v>109218</v>
      </c>
      <c r="AM9" s="73">
        <f>'[3]Gew-Wuppertal'!$B$4</f>
        <v>108544</v>
      </c>
      <c r="AN9" s="73">
        <f>'[4]Gew-Wuppertal'!$B$4</f>
        <v>109024</v>
      </c>
    </row>
    <row r="10" spans="1:40">
      <c r="A10" s="82">
        <v>99995122</v>
      </c>
      <c r="B10" s="76">
        <v>9999</v>
      </c>
      <c r="C10" t="s">
        <v>4</v>
      </c>
      <c r="D10" s="68" t="s">
        <v>266</v>
      </c>
      <c r="E10" s="78">
        <v>166569</v>
      </c>
      <c r="F10" s="78">
        <v>165199</v>
      </c>
      <c r="G10" s="78">
        <v>163461</v>
      </c>
      <c r="H10" s="78">
        <v>161147</v>
      </c>
      <c r="I10" s="78">
        <v>159203</v>
      </c>
      <c r="J10" s="78">
        <v>157898</v>
      </c>
      <c r="K10" s="78">
        <v>158030</v>
      </c>
      <c r="L10" s="78">
        <v>159058</v>
      </c>
      <c r="M10" s="78">
        <v>159861</v>
      </c>
      <c r="N10" s="78">
        <v>161462</v>
      </c>
      <c r="O10" s="78">
        <v>164252</v>
      </c>
      <c r="P10" s="78">
        <v>165567</v>
      </c>
      <c r="Q10" s="78">
        <v>166642</v>
      </c>
      <c r="R10" s="78">
        <v>166215</v>
      </c>
      <c r="S10" s="78">
        <v>166011</v>
      </c>
      <c r="T10" s="78">
        <v>165723</v>
      </c>
      <c r="U10" s="78">
        <v>165385</v>
      </c>
      <c r="V10" s="78">
        <v>164866</v>
      </c>
      <c r="W10" s="78">
        <v>164892</v>
      </c>
      <c r="X10" s="78">
        <v>165362</v>
      </c>
      <c r="Y10" s="78">
        <v>165246</v>
      </c>
      <c r="Z10" s="78">
        <v>164875</v>
      </c>
      <c r="AA10" s="78">
        <v>164733</v>
      </c>
      <c r="AB10" s="78">
        <v>164396</v>
      </c>
      <c r="AC10" s="78">
        <v>164419</v>
      </c>
      <c r="AD10" s="78">
        <v>163882</v>
      </c>
      <c r="AE10" s="78">
        <v>163263</v>
      </c>
      <c r="AF10" s="78">
        <v>162685</v>
      </c>
      <c r="AG10" s="78">
        <v>162293</v>
      </c>
      <c r="AH10" s="78">
        <v>161366</v>
      </c>
      <c r="AI10" s="78">
        <v>160232</v>
      </c>
      <c r="AJ10" s="78">
        <v>160232</v>
      </c>
      <c r="AK10" s="73">
        <f>'[1]Gew-Wuppertal'!$B$5</f>
        <v>159816</v>
      </c>
      <c r="AL10" s="73">
        <f>'[2]Gew-Wuppertal'!$B$5</f>
        <v>159759</v>
      </c>
      <c r="AM10" s="73">
        <f>'[3]Gew-Wuppertal'!$B$5</f>
        <v>159974</v>
      </c>
      <c r="AN10" s="73">
        <f>'[4]Gew-Wuppertal'!$B$5</f>
        <v>156369</v>
      </c>
    </row>
    <row r="11" spans="1:40">
      <c r="A11" s="82">
        <v>99995124</v>
      </c>
      <c r="B11" s="76">
        <v>9999</v>
      </c>
      <c r="C11" t="s">
        <v>4</v>
      </c>
      <c r="D11" s="68" t="s">
        <v>267</v>
      </c>
      <c r="E11" s="78">
        <v>393779</v>
      </c>
      <c r="F11" s="78">
        <v>392037</v>
      </c>
      <c r="G11" s="78">
        <v>390045</v>
      </c>
      <c r="H11" s="78">
        <v>386024</v>
      </c>
      <c r="I11" s="78">
        <v>381903</v>
      </c>
      <c r="J11" s="78">
        <v>378137</v>
      </c>
      <c r="K11" s="78">
        <v>375262</v>
      </c>
      <c r="L11" s="78">
        <v>365497</v>
      </c>
      <c r="M11" s="78">
        <v>368218</v>
      </c>
      <c r="N11" s="78">
        <v>372401</v>
      </c>
      <c r="O11" s="78">
        <v>381086</v>
      </c>
      <c r="P11" s="78">
        <v>383925</v>
      </c>
      <c r="Q11" s="78">
        <v>386646</v>
      </c>
      <c r="R11" s="78">
        <v>387661</v>
      </c>
      <c r="S11" s="78">
        <v>384974</v>
      </c>
      <c r="T11" s="78">
        <v>382398</v>
      </c>
      <c r="U11" s="78">
        <v>380698</v>
      </c>
      <c r="V11" s="78">
        <v>378456</v>
      </c>
      <c r="W11" s="78">
        <v>374472</v>
      </c>
      <c r="X11" s="78">
        <v>370731</v>
      </c>
      <c r="Y11" s="78">
        <v>367695</v>
      </c>
      <c r="Z11" s="78">
        <v>365348</v>
      </c>
      <c r="AA11" s="78">
        <v>363957</v>
      </c>
      <c r="AB11" s="78">
        <v>363194</v>
      </c>
      <c r="AC11" s="78">
        <v>361098</v>
      </c>
      <c r="AD11" s="78">
        <v>360105</v>
      </c>
      <c r="AE11" s="78">
        <v>358746</v>
      </c>
      <c r="AF11" s="78">
        <v>357494</v>
      </c>
      <c r="AG11" s="78">
        <v>355158</v>
      </c>
      <c r="AH11" s="78">
        <v>352025</v>
      </c>
      <c r="AI11" s="78">
        <v>350034</v>
      </c>
      <c r="AJ11" s="78">
        <v>350034</v>
      </c>
      <c r="AK11" s="73">
        <f>'[1]Gew-Wuppertal'!$B$6</f>
        <v>349596</v>
      </c>
      <c r="AL11" s="73">
        <f>'[2]Gew-Wuppertal'!$B$6</f>
        <v>349514</v>
      </c>
      <c r="AM11" s="73">
        <f>'[3]Gew-Wuppertal'!$B$6</f>
        <v>349531</v>
      </c>
      <c r="AN11" s="73">
        <f>'[4]Gew-Wuppertal'!$B$6</f>
        <v>343494</v>
      </c>
    </row>
    <row r="12" spans="1:40">
      <c r="A12" s="82">
        <v>5154004</v>
      </c>
      <c r="B12" s="82">
        <v>5154</v>
      </c>
      <c r="C12" t="s">
        <v>6</v>
      </c>
      <c r="D12" s="68" t="s">
        <v>268</v>
      </c>
      <c r="E12" s="78">
        <v>13610</v>
      </c>
      <c r="F12" s="78">
        <v>13671</v>
      </c>
      <c r="G12" s="78">
        <v>13776</v>
      </c>
      <c r="H12" s="78">
        <v>13541</v>
      </c>
      <c r="I12" s="78">
        <v>13336</v>
      </c>
      <c r="J12" s="78">
        <v>13347</v>
      </c>
      <c r="K12" s="78">
        <v>13308</v>
      </c>
      <c r="L12" s="78">
        <v>12333</v>
      </c>
      <c r="M12" s="78">
        <v>12309</v>
      </c>
      <c r="N12" s="78">
        <v>12383</v>
      </c>
      <c r="O12" s="78">
        <v>12381</v>
      </c>
      <c r="P12" s="78">
        <v>12384</v>
      </c>
      <c r="Q12" s="78">
        <v>12437</v>
      </c>
      <c r="R12" s="78">
        <v>12284</v>
      </c>
      <c r="S12" s="78">
        <v>12240</v>
      </c>
      <c r="T12" s="78">
        <v>12355</v>
      </c>
      <c r="U12" s="78">
        <v>12264</v>
      </c>
      <c r="V12" s="78">
        <v>12461</v>
      </c>
      <c r="W12" s="78">
        <v>12512</v>
      </c>
      <c r="X12" s="78">
        <v>12405</v>
      </c>
      <c r="Y12" s="78">
        <v>12401</v>
      </c>
      <c r="Z12" s="78">
        <v>12353</v>
      </c>
      <c r="AA12" s="78">
        <v>12463</v>
      </c>
      <c r="AB12" s="78">
        <v>12560</v>
      </c>
      <c r="AC12" s="78">
        <v>12776</v>
      </c>
      <c r="AD12" s="78">
        <v>12820</v>
      </c>
      <c r="AE12" s="78">
        <v>12945</v>
      </c>
      <c r="AF12" s="78">
        <v>13122</v>
      </c>
      <c r="AG12" s="78">
        <v>13152</v>
      </c>
      <c r="AH12" s="78">
        <v>13220</v>
      </c>
      <c r="AI12" s="78">
        <v>13217</v>
      </c>
      <c r="AJ12" s="78">
        <v>13217</v>
      </c>
      <c r="AK12" s="73">
        <f>'[1]Gew-Duisburg'!$B$6</f>
        <v>13199</v>
      </c>
      <c r="AL12" s="73">
        <f>'[2]Gew-Duisburg'!$B$6</f>
        <v>13159</v>
      </c>
      <c r="AM12" s="73">
        <f>'[3]Gew-Duisburg'!$B$6</f>
        <v>13284</v>
      </c>
      <c r="AN12" s="73">
        <f>'[4]Gew-Duisburg'!$B$6</f>
        <v>12697</v>
      </c>
    </row>
    <row r="13" spans="1:40">
      <c r="A13" s="82">
        <v>5154008</v>
      </c>
      <c r="B13" s="82">
        <v>5154</v>
      </c>
      <c r="C13" t="s">
        <v>6</v>
      </c>
      <c r="D13" s="68" t="s">
        <v>269</v>
      </c>
      <c r="E13" s="78">
        <v>29302</v>
      </c>
      <c r="F13" s="78">
        <v>29399</v>
      </c>
      <c r="G13" s="78">
        <v>29368</v>
      </c>
      <c r="H13" s="78">
        <v>29232</v>
      </c>
      <c r="I13" s="78">
        <v>29252</v>
      </c>
      <c r="J13" s="78">
        <v>29223</v>
      </c>
      <c r="K13" s="78">
        <v>29211</v>
      </c>
      <c r="L13" s="78">
        <v>27946</v>
      </c>
      <c r="M13" s="78">
        <v>27918</v>
      </c>
      <c r="N13" s="78">
        <v>27943</v>
      </c>
      <c r="O13" s="78">
        <v>28320</v>
      </c>
      <c r="P13" s="78">
        <v>28479</v>
      </c>
      <c r="Q13" s="78">
        <v>28944</v>
      </c>
      <c r="R13" s="78">
        <v>29003</v>
      </c>
      <c r="S13" s="78">
        <v>29110</v>
      </c>
      <c r="T13" s="78">
        <v>29261</v>
      </c>
      <c r="U13" s="78">
        <v>29231</v>
      </c>
      <c r="V13" s="78">
        <v>29204</v>
      </c>
      <c r="W13" s="78">
        <v>29008</v>
      </c>
      <c r="X13" s="78">
        <v>28919</v>
      </c>
      <c r="Y13" s="78">
        <v>28929</v>
      </c>
      <c r="Z13" s="78">
        <v>28964</v>
      </c>
      <c r="AA13" s="78">
        <v>29101</v>
      </c>
      <c r="AB13" s="78">
        <v>29264</v>
      </c>
      <c r="AC13" s="78">
        <v>29353</v>
      </c>
      <c r="AD13" s="78">
        <v>29470</v>
      </c>
      <c r="AE13" s="78">
        <v>29577</v>
      </c>
      <c r="AF13" s="78">
        <v>29703</v>
      </c>
      <c r="AG13" s="78">
        <v>29743</v>
      </c>
      <c r="AH13" s="78">
        <v>29756</v>
      </c>
      <c r="AI13" s="78">
        <v>29597</v>
      </c>
      <c r="AJ13" s="78">
        <v>29597</v>
      </c>
      <c r="AK13" s="73">
        <f>'[1]Gew-Duisburg'!$B$7</f>
        <v>29530</v>
      </c>
      <c r="AL13" s="73">
        <f>'[2]Gew-Duisburg'!$B$7</f>
        <v>29754</v>
      </c>
      <c r="AM13" s="73">
        <f>'[3]Gew-Duisburg'!$B$7</f>
        <v>29673</v>
      </c>
      <c r="AN13" s="73">
        <f>'[4]Gew-Duisburg'!$B$7</f>
        <v>30118</v>
      </c>
    </row>
    <row r="14" spans="1:40">
      <c r="A14" s="82">
        <v>5154012</v>
      </c>
      <c r="B14" s="82">
        <v>5154</v>
      </c>
      <c r="C14" t="s">
        <v>6</v>
      </c>
      <c r="D14" s="68" t="s">
        <v>270</v>
      </c>
      <c r="E14" s="78">
        <v>25965</v>
      </c>
      <c r="F14" s="78">
        <v>26407</v>
      </c>
      <c r="G14" s="78">
        <v>26723</v>
      </c>
      <c r="H14" s="78">
        <v>26854</v>
      </c>
      <c r="I14" s="78">
        <v>26951</v>
      </c>
      <c r="J14" s="78">
        <v>27092</v>
      </c>
      <c r="K14" s="78">
        <v>27108</v>
      </c>
      <c r="L14" s="78">
        <v>28181</v>
      </c>
      <c r="M14" s="78">
        <v>28394</v>
      </c>
      <c r="N14" s="78">
        <v>28550</v>
      </c>
      <c r="O14" s="78">
        <v>29007</v>
      </c>
      <c r="P14" s="78">
        <v>29437</v>
      </c>
      <c r="Q14" s="78">
        <v>30102</v>
      </c>
      <c r="R14" s="78">
        <v>30526</v>
      </c>
      <c r="S14" s="78">
        <v>30954</v>
      </c>
      <c r="T14" s="78">
        <v>31471</v>
      </c>
      <c r="U14" s="78">
        <v>31885</v>
      </c>
      <c r="V14" s="78">
        <v>32097</v>
      </c>
      <c r="W14" s="78">
        <v>32403</v>
      </c>
      <c r="X14" s="78">
        <v>32739</v>
      </c>
      <c r="Y14" s="78">
        <v>33062</v>
      </c>
      <c r="Z14" s="78">
        <v>33115</v>
      </c>
      <c r="AA14" s="78">
        <v>33380</v>
      </c>
      <c r="AB14" s="78">
        <v>33663</v>
      </c>
      <c r="AC14" s="78">
        <v>33794</v>
      </c>
      <c r="AD14" s="78">
        <v>34000</v>
      </c>
      <c r="AE14" s="78">
        <v>34073</v>
      </c>
      <c r="AF14" s="78">
        <v>33925</v>
      </c>
      <c r="AG14" s="78">
        <v>33971</v>
      </c>
      <c r="AH14" s="78">
        <v>33746</v>
      </c>
      <c r="AI14" s="78">
        <v>33544</v>
      </c>
      <c r="AJ14" s="78">
        <v>33544</v>
      </c>
      <c r="AK14" s="73">
        <f>'[1]Gew-Duisburg'!$B$8</f>
        <v>33657</v>
      </c>
      <c r="AL14" s="73">
        <f>'[2]Gew-Duisburg'!$B$8</f>
        <v>33636</v>
      </c>
      <c r="AM14" s="73">
        <f>'[3]Gew-Duisburg'!$B$8</f>
        <v>33748</v>
      </c>
      <c r="AN14" s="73">
        <f>'[4]Gew-Duisburg'!$B$8</f>
        <v>33131</v>
      </c>
    </row>
    <row r="15" spans="1:40">
      <c r="A15" s="82">
        <v>5154016</v>
      </c>
      <c r="B15" s="82">
        <v>5154</v>
      </c>
      <c r="C15" t="s">
        <v>6</v>
      </c>
      <c r="D15" s="68" t="s">
        <v>271</v>
      </c>
      <c r="E15" s="78">
        <v>28561</v>
      </c>
      <c r="F15" s="78">
        <v>28795</v>
      </c>
      <c r="G15" s="78">
        <v>28809</v>
      </c>
      <c r="H15" s="78">
        <v>28763</v>
      </c>
      <c r="I15" s="78">
        <v>28842</v>
      </c>
      <c r="J15" s="78">
        <v>28754</v>
      </c>
      <c r="K15" s="78">
        <v>28363</v>
      </c>
      <c r="L15" s="78">
        <v>29266</v>
      </c>
      <c r="M15" s="78">
        <v>29456</v>
      </c>
      <c r="N15" s="78">
        <v>29553</v>
      </c>
      <c r="O15" s="78">
        <v>29680</v>
      </c>
      <c r="P15" s="78">
        <v>30029</v>
      </c>
      <c r="Q15" s="78">
        <v>30343</v>
      </c>
      <c r="R15" s="78">
        <v>30410</v>
      </c>
      <c r="S15" s="78">
        <v>30472</v>
      </c>
      <c r="T15" s="78">
        <v>30951</v>
      </c>
      <c r="U15" s="78">
        <v>31240</v>
      </c>
      <c r="V15" s="78">
        <v>31213</v>
      </c>
      <c r="W15" s="78">
        <v>31814</v>
      </c>
      <c r="X15" s="78">
        <v>32188</v>
      </c>
      <c r="Y15" s="78">
        <v>32475</v>
      </c>
      <c r="Z15" s="78">
        <v>32843</v>
      </c>
      <c r="AA15" s="78">
        <v>33133</v>
      </c>
      <c r="AB15" s="78">
        <v>33451</v>
      </c>
      <c r="AC15" s="78">
        <v>33673</v>
      </c>
      <c r="AD15" s="78">
        <v>33917</v>
      </c>
      <c r="AE15" s="78">
        <v>34094</v>
      </c>
      <c r="AF15" s="78">
        <v>34026</v>
      </c>
      <c r="AG15" s="78">
        <v>34094</v>
      </c>
      <c r="AH15" s="78">
        <v>34019</v>
      </c>
      <c r="AI15" s="78">
        <v>34123</v>
      </c>
      <c r="AJ15" s="78">
        <v>34123</v>
      </c>
      <c r="AK15" s="73">
        <f>'[1]Gew-Duisburg'!$B$9</f>
        <v>34131</v>
      </c>
      <c r="AL15" s="73">
        <f>'[2]Gew-Duisburg'!$B$9</f>
        <v>34322</v>
      </c>
      <c r="AM15" s="73">
        <f>'[3]Gew-Duisburg'!$B$9</f>
        <v>34343</v>
      </c>
      <c r="AN15" s="73">
        <f>'[4]Gew-Duisburg'!$B$9</f>
        <v>33371</v>
      </c>
    </row>
    <row r="16" spans="1:40">
      <c r="A16" s="82">
        <v>5154020</v>
      </c>
      <c r="B16" s="82">
        <v>5154</v>
      </c>
      <c r="C16" t="s">
        <v>6</v>
      </c>
      <c r="D16" s="68" t="s">
        <v>272</v>
      </c>
      <c r="E16" s="78">
        <v>9987</v>
      </c>
      <c r="F16" s="78">
        <v>10285</v>
      </c>
      <c r="G16" s="78">
        <v>10499</v>
      </c>
      <c r="H16" s="78">
        <v>10619</v>
      </c>
      <c r="I16" s="78">
        <v>10606</v>
      </c>
      <c r="J16" s="78">
        <v>10582</v>
      </c>
      <c r="K16" s="78">
        <v>10564</v>
      </c>
      <c r="L16" s="78">
        <v>10682</v>
      </c>
      <c r="M16" s="78">
        <v>10696</v>
      </c>
      <c r="N16" s="78">
        <v>10716</v>
      </c>
      <c r="O16" s="78">
        <v>10908</v>
      </c>
      <c r="P16" s="78">
        <v>11048</v>
      </c>
      <c r="Q16" s="78">
        <v>11316</v>
      </c>
      <c r="R16" s="78">
        <v>11345</v>
      </c>
      <c r="S16" s="78">
        <v>11529</v>
      </c>
      <c r="T16" s="78">
        <v>11705</v>
      </c>
      <c r="U16" s="78">
        <v>11883</v>
      </c>
      <c r="V16" s="78">
        <v>11985</v>
      </c>
      <c r="W16" s="78">
        <v>12105</v>
      </c>
      <c r="X16" s="78">
        <v>12127</v>
      </c>
      <c r="Y16" s="78">
        <v>12133</v>
      </c>
      <c r="Z16" s="78">
        <v>12113</v>
      </c>
      <c r="AA16" s="78">
        <v>12163</v>
      </c>
      <c r="AB16" s="78">
        <v>12218</v>
      </c>
      <c r="AC16" s="78">
        <v>12206</v>
      </c>
      <c r="AD16" s="78">
        <v>12203</v>
      </c>
      <c r="AE16" s="78">
        <v>12161</v>
      </c>
      <c r="AF16" s="78">
        <v>12063</v>
      </c>
      <c r="AG16" s="78">
        <v>12046</v>
      </c>
      <c r="AH16" s="78">
        <v>11927</v>
      </c>
      <c r="AI16" s="78">
        <v>11907</v>
      </c>
      <c r="AJ16" s="78">
        <v>11907</v>
      </c>
      <c r="AK16" s="73">
        <f>'[1]Gew-Duisburg'!$B$10</f>
        <v>11897</v>
      </c>
      <c r="AL16" s="73">
        <f>'[2]Gew-Duisburg'!$B$10</f>
        <v>11840</v>
      </c>
      <c r="AM16" s="73">
        <f>'[3]Gew-Duisburg'!$B$10</f>
        <v>11791</v>
      </c>
      <c r="AN16" s="73">
        <f>'[4]Gew-Duisburg'!$B$10</f>
        <v>11890</v>
      </c>
    </row>
    <row r="17" spans="1:40">
      <c r="A17" s="82">
        <v>5154024</v>
      </c>
      <c r="B17" s="82">
        <v>5154</v>
      </c>
      <c r="C17" t="s">
        <v>6</v>
      </c>
      <c r="D17" s="68" t="s">
        <v>273</v>
      </c>
      <c r="E17" s="78">
        <v>11148</v>
      </c>
      <c r="F17" s="78">
        <v>11100</v>
      </c>
      <c r="G17" s="78">
        <v>11120</v>
      </c>
      <c r="H17" s="78">
        <v>11181</v>
      </c>
      <c r="I17" s="78">
        <v>11097</v>
      </c>
      <c r="J17" s="78">
        <v>11035</v>
      </c>
      <c r="K17" s="78">
        <v>11164</v>
      </c>
      <c r="L17" s="78">
        <v>10596</v>
      </c>
      <c r="M17" s="78">
        <v>10655</v>
      </c>
      <c r="N17" s="78">
        <v>10724</v>
      </c>
      <c r="O17" s="78">
        <v>11001</v>
      </c>
      <c r="P17" s="78">
        <v>11407</v>
      </c>
      <c r="Q17" s="78">
        <v>11718</v>
      </c>
      <c r="R17" s="78">
        <v>12007</v>
      </c>
      <c r="S17" s="78">
        <v>12059</v>
      </c>
      <c r="T17" s="78">
        <v>12376</v>
      </c>
      <c r="U17" s="78">
        <v>12647</v>
      </c>
      <c r="V17" s="78">
        <v>13016</v>
      </c>
      <c r="W17" s="78">
        <v>13151</v>
      </c>
      <c r="X17" s="78">
        <v>13254</v>
      </c>
      <c r="Y17" s="78">
        <v>13500</v>
      </c>
      <c r="Z17" s="78">
        <v>13726</v>
      </c>
      <c r="AA17" s="78">
        <v>13956</v>
      </c>
      <c r="AB17" s="78">
        <v>13991</v>
      </c>
      <c r="AC17" s="78">
        <v>14042</v>
      </c>
      <c r="AD17" s="78">
        <v>14045</v>
      </c>
      <c r="AE17" s="78">
        <v>14077</v>
      </c>
      <c r="AF17" s="78">
        <v>14086</v>
      </c>
      <c r="AG17" s="78">
        <v>14044</v>
      </c>
      <c r="AH17" s="78">
        <v>13985</v>
      </c>
      <c r="AI17" s="78">
        <v>13888</v>
      </c>
      <c r="AJ17" s="78">
        <v>13888</v>
      </c>
      <c r="AK17" s="73">
        <f>'[1]Gew-Duisburg'!$B$11</f>
        <v>13820</v>
      </c>
      <c r="AL17" s="73">
        <f>'[2]Gew-Duisburg'!$B$11</f>
        <v>13862</v>
      </c>
      <c r="AM17" s="73">
        <f>'[3]Gew-Duisburg'!$B$11</f>
        <v>13788</v>
      </c>
      <c r="AN17" s="73">
        <f>'[4]Gew-Duisburg'!$B$11</f>
        <v>13604</v>
      </c>
    </row>
    <row r="18" spans="1:40">
      <c r="A18" s="82">
        <v>5154028</v>
      </c>
      <c r="B18" s="82">
        <v>5154</v>
      </c>
      <c r="C18" t="s">
        <v>6</v>
      </c>
      <c r="D18" s="68" t="s">
        <v>274</v>
      </c>
      <c r="E18" s="78">
        <v>10201</v>
      </c>
      <c r="F18" s="78">
        <v>10287</v>
      </c>
      <c r="G18" s="78">
        <v>10334</v>
      </c>
      <c r="H18" s="78">
        <v>10333</v>
      </c>
      <c r="I18" s="78">
        <v>10404</v>
      </c>
      <c r="J18" s="78">
        <v>10440</v>
      </c>
      <c r="K18" s="78">
        <v>10589</v>
      </c>
      <c r="L18" s="78">
        <v>10858</v>
      </c>
      <c r="M18" s="78">
        <v>10953</v>
      </c>
      <c r="N18" s="78">
        <v>11033</v>
      </c>
      <c r="O18" s="78">
        <v>11224</v>
      </c>
      <c r="P18" s="78">
        <v>11399</v>
      </c>
      <c r="Q18" s="78">
        <v>11731</v>
      </c>
      <c r="R18" s="78">
        <v>11802</v>
      </c>
      <c r="S18" s="78">
        <v>11894</v>
      </c>
      <c r="T18" s="78">
        <v>12007</v>
      </c>
      <c r="U18" s="78">
        <v>12119</v>
      </c>
      <c r="V18" s="78">
        <v>12234</v>
      </c>
      <c r="W18" s="78">
        <v>12291</v>
      </c>
      <c r="X18" s="78">
        <v>12459</v>
      </c>
      <c r="Y18" s="78">
        <v>12519</v>
      </c>
      <c r="Z18" s="78">
        <v>12602</v>
      </c>
      <c r="AA18" s="78">
        <v>12685</v>
      </c>
      <c r="AB18" s="78">
        <v>12658</v>
      </c>
      <c r="AC18" s="78">
        <v>12778</v>
      </c>
      <c r="AD18" s="78">
        <v>12820</v>
      </c>
      <c r="AE18" s="78">
        <v>12856</v>
      </c>
      <c r="AF18" s="78">
        <v>12872</v>
      </c>
      <c r="AG18" s="78">
        <v>12826</v>
      </c>
      <c r="AH18" s="78">
        <v>12742</v>
      </c>
      <c r="AI18" s="78">
        <v>12705</v>
      </c>
      <c r="AJ18" s="78">
        <v>12705</v>
      </c>
      <c r="AK18" s="73">
        <f>'[1]Gew-Duisburg'!$B$12</f>
        <v>12700</v>
      </c>
      <c r="AL18" s="73">
        <f>'[2]Gew-Duisburg'!$B$12</f>
        <v>12674</v>
      </c>
      <c r="AM18" s="73">
        <f>'[3]Gew-Duisburg'!$B$12</f>
        <v>12587</v>
      </c>
      <c r="AN18" s="73">
        <f>'[4]Gew-Duisburg'!$B$12</f>
        <v>12400</v>
      </c>
    </row>
    <row r="19" spans="1:40">
      <c r="A19" s="82">
        <v>5154032</v>
      </c>
      <c r="B19" s="82">
        <v>5154</v>
      </c>
      <c r="C19" t="s">
        <v>6</v>
      </c>
      <c r="D19" s="68" t="s">
        <v>275</v>
      </c>
      <c r="E19" s="78">
        <v>21529</v>
      </c>
      <c r="F19" s="78">
        <v>21718</v>
      </c>
      <c r="G19" s="78">
        <v>21777</v>
      </c>
      <c r="H19" s="78">
        <v>21831</v>
      </c>
      <c r="I19" s="78">
        <v>21954</v>
      </c>
      <c r="J19" s="78">
        <v>22134</v>
      </c>
      <c r="K19" s="78">
        <v>22242</v>
      </c>
      <c r="L19" s="78">
        <v>22455</v>
      </c>
      <c r="M19" s="78">
        <v>22550</v>
      </c>
      <c r="N19" s="78">
        <v>22737</v>
      </c>
      <c r="O19" s="78">
        <v>23094</v>
      </c>
      <c r="P19" s="78">
        <v>23601</v>
      </c>
      <c r="Q19" s="78">
        <v>24418</v>
      </c>
      <c r="R19" s="78">
        <v>24924</v>
      </c>
      <c r="S19" s="78">
        <v>25235</v>
      </c>
      <c r="T19" s="78">
        <v>25496</v>
      </c>
      <c r="U19" s="78">
        <v>25868</v>
      </c>
      <c r="V19" s="78">
        <v>26167</v>
      </c>
      <c r="W19" s="78">
        <v>26389</v>
      </c>
      <c r="X19" s="78">
        <v>26560</v>
      </c>
      <c r="Y19" s="78">
        <v>26849</v>
      </c>
      <c r="Z19" s="78">
        <v>27179</v>
      </c>
      <c r="AA19" s="78">
        <v>27387</v>
      </c>
      <c r="AB19" s="78">
        <v>27687</v>
      </c>
      <c r="AC19" s="78">
        <v>27828</v>
      </c>
      <c r="AD19" s="78">
        <v>27848</v>
      </c>
      <c r="AE19" s="78">
        <v>27882</v>
      </c>
      <c r="AF19" s="78">
        <v>28124</v>
      </c>
      <c r="AG19" s="78">
        <v>28275</v>
      </c>
      <c r="AH19" s="78">
        <v>28243</v>
      </c>
      <c r="AI19" s="78">
        <v>28339</v>
      </c>
      <c r="AJ19" s="78">
        <v>28339</v>
      </c>
      <c r="AK19" s="73">
        <f>'[1]Gew-Duisburg'!$B$13</f>
        <v>28362</v>
      </c>
      <c r="AL19" s="73">
        <f>'[2]Gew-Duisburg'!$B$13</f>
        <v>28377</v>
      </c>
      <c r="AM19" s="73">
        <f>'[3]Gew-Duisburg'!$B$13</f>
        <v>28586</v>
      </c>
      <c r="AN19" s="73">
        <f>'[4]Gew-Duisburg'!$B$13</f>
        <v>27735</v>
      </c>
    </row>
    <row r="20" spans="1:40">
      <c r="A20" s="82">
        <v>5154036</v>
      </c>
      <c r="B20" s="82">
        <v>5154</v>
      </c>
      <c r="C20" t="s">
        <v>6</v>
      </c>
      <c r="D20" s="68" t="s">
        <v>276</v>
      </c>
      <c r="E20" s="78">
        <v>44130</v>
      </c>
      <c r="F20" s="78">
        <v>44090</v>
      </c>
      <c r="G20" s="78">
        <v>43989</v>
      </c>
      <c r="H20" s="78">
        <v>43999</v>
      </c>
      <c r="I20" s="78">
        <v>44121</v>
      </c>
      <c r="J20" s="78">
        <v>44398</v>
      </c>
      <c r="K20" s="78">
        <v>44628</v>
      </c>
      <c r="L20" s="78">
        <v>44122</v>
      </c>
      <c r="M20" s="78">
        <v>44426</v>
      </c>
      <c r="N20" s="78">
        <v>44630</v>
      </c>
      <c r="O20" s="78">
        <v>45662</v>
      </c>
      <c r="P20" s="78">
        <v>46141</v>
      </c>
      <c r="Q20" s="78">
        <v>46859</v>
      </c>
      <c r="R20" s="78">
        <v>47543</v>
      </c>
      <c r="S20" s="78">
        <v>48043</v>
      </c>
      <c r="T20" s="78">
        <v>48231</v>
      </c>
      <c r="U20" s="78">
        <v>48519</v>
      </c>
      <c r="V20" s="78">
        <v>48742</v>
      </c>
      <c r="W20" s="78">
        <v>48539</v>
      </c>
      <c r="X20" s="78">
        <v>48618</v>
      </c>
      <c r="Y20" s="78">
        <v>48641</v>
      </c>
      <c r="Z20" s="78">
        <v>48783</v>
      </c>
      <c r="AA20" s="78">
        <v>49066</v>
      </c>
      <c r="AB20" s="78">
        <v>49188</v>
      </c>
      <c r="AC20" s="78">
        <v>49163</v>
      </c>
      <c r="AD20" s="78">
        <v>49207</v>
      </c>
      <c r="AE20" s="78">
        <v>49090</v>
      </c>
      <c r="AF20" s="78">
        <v>49164</v>
      </c>
      <c r="AG20" s="78">
        <v>49297</v>
      </c>
      <c r="AH20" s="78">
        <v>49380</v>
      </c>
      <c r="AI20" s="78">
        <v>49381</v>
      </c>
      <c r="AJ20" s="78">
        <v>49381</v>
      </c>
      <c r="AK20" s="73">
        <f>'[1]Gew-Duisburg'!$B$14</f>
        <v>49427</v>
      </c>
      <c r="AL20" s="73">
        <f>'[2]Gew-Duisburg'!$B$14</f>
        <v>49667</v>
      </c>
      <c r="AM20" s="73">
        <f>'[3]Gew-Duisburg'!$B$14</f>
        <v>49902</v>
      </c>
      <c r="AN20" s="73">
        <f>'[4]Gew-Duisburg'!$B$14</f>
        <v>48260</v>
      </c>
    </row>
    <row r="21" spans="1:40">
      <c r="A21" s="82">
        <v>5154040</v>
      </c>
      <c r="B21" s="82">
        <v>5154</v>
      </c>
      <c r="C21" t="s">
        <v>6</v>
      </c>
      <c r="D21" s="68" t="s">
        <v>87</v>
      </c>
      <c r="E21" s="78">
        <v>7887</v>
      </c>
      <c r="F21" s="78">
        <v>7825</v>
      </c>
      <c r="G21" s="78">
        <v>7816</v>
      </c>
      <c r="H21" s="78">
        <v>7775</v>
      </c>
      <c r="I21" s="78">
        <v>7881</v>
      </c>
      <c r="J21" s="78">
        <v>7909</v>
      </c>
      <c r="K21" s="78">
        <v>7927</v>
      </c>
      <c r="L21" s="78">
        <v>7733</v>
      </c>
      <c r="M21" s="78">
        <v>7752</v>
      </c>
      <c r="N21" s="78">
        <v>7787</v>
      </c>
      <c r="O21" s="78">
        <v>7946</v>
      </c>
      <c r="P21" s="78">
        <v>8044</v>
      </c>
      <c r="Q21" s="78">
        <v>8202</v>
      </c>
      <c r="R21" s="78">
        <v>8229</v>
      </c>
      <c r="S21" s="78">
        <v>8300</v>
      </c>
      <c r="T21" s="78">
        <v>8455</v>
      </c>
      <c r="U21" s="78">
        <v>8608</v>
      </c>
      <c r="V21" s="78">
        <v>8789</v>
      </c>
      <c r="W21" s="78">
        <v>8963</v>
      </c>
      <c r="X21" s="78">
        <v>9111</v>
      </c>
      <c r="Y21" s="78">
        <v>9201</v>
      </c>
      <c r="Z21" s="78">
        <v>9347</v>
      </c>
      <c r="AA21" s="78">
        <v>9522</v>
      </c>
      <c r="AB21" s="78">
        <v>9585</v>
      </c>
      <c r="AC21" s="78">
        <v>9692</v>
      </c>
      <c r="AD21" s="78">
        <v>9780</v>
      </c>
      <c r="AE21" s="78">
        <v>9841</v>
      </c>
      <c r="AF21" s="78">
        <v>9894</v>
      </c>
      <c r="AG21" s="78">
        <v>9924</v>
      </c>
      <c r="AH21" s="78">
        <v>9956</v>
      </c>
      <c r="AI21" s="78">
        <v>9972</v>
      </c>
      <c r="AJ21" s="78">
        <v>9972</v>
      </c>
      <c r="AK21" s="73">
        <f>'[1]Gew-Duisburg'!$B$15</f>
        <v>9978</v>
      </c>
      <c r="AL21" s="73">
        <f>'[2]Gew-Duisburg'!$B$15</f>
        <v>9981</v>
      </c>
      <c r="AM21" s="73">
        <f>'[3]Gew-Duisburg'!$B$15</f>
        <v>10015</v>
      </c>
      <c r="AN21" s="73">
        <f>'[4]Gew-Duisburg'!$B$15</f>
        <v>10264</v>
      </c>
    </row>
    <row r="22" spans="1:40">
      <c r="A22" s="82">
        <v>5154044</v>
      </c>
      <c r="B22" s="82">
        <v>5154</v>
      </c>
      <c r="C22" t="s">
        <v>6</v>
      </c>
      <c r="D22" s="68" t="s">
        <v>277</v>
      </c>
      <c r="E22" s="78">
        <v>17351</v>
      </c>
      <c r="F22" s="78">
        <v>17522</v>
      </c>
      <c r="G22" s="78">
        <v>17467</v>
      </c>
      <c r="H22" s="78">
        <v>17566</v>
      </c>
      <c r="I22" s="78">
        <v>17563</v>
      </c>
      <c r="J22" s="78">
        <v>17697</v>
      </c>
      <c r="K22" s="78">
        <v>17836</v>
      </c>
      <c r="L22" s="78">
        <v>18101</v>
      </c>
      <c r="M22" s="78">
        <v>18295</v>
      </c>
      <c r="N22" s="78">
        <v>18343</v>
      </c>
      <c r="O22" s="78">
        <v>18564</v>
      </c>
      <c r="P22" s="78">
        <v>18732</v>
      </c>
      <c r="Q22" s="78">
        <v>19333</v>
      </c>
      <c r="R22" s="78">
        <v>19489</v>
      </c>
      <c r="S22" s="78">
        <v>19627</v>
      </c>
      <c r="T22" s="78">
        <v>19889</v>
      </c>
      <c r="U22" s="78">
        <v>20158</v>
      </c>
      <c r="V22" s="78">
        <v>20610</v>
      </c>
      <c r="W22" s="78">
        <v>20874</v>
      </c>
      <c r="X22" s="78">
        <v>21193</v>
      </c>
      <c r="Y22" s="78">
        <v>21481</v>
      </c>
      <c r="Z22" s="78">
        <v>21773</v>
      </c>
      <c r="AA22" s="78">
        <v>22122</v>
      </c>
      <c r="AB22" s="78">
        <v>22305</v>
      </c>
      <c r="AC22" s="78">
        <v>22397</v>
      </c>
      <c r="AD22" s="78">
        <v>22487</v>
      </c>
      <c r="AE22" s="78">
        <v>22562</v>
      </c>
      <c r="AF22" s="78">
        <v>22537</v>
      </c>
      <c r="AG22" s="78">
        <v>22521</v>
      </c>
      <c r="AH22" s="78">
        <v>22456</v>
      </c>
      <c r="AI22" s="78">
        <v>22329</v>
      </c>
      <c r="AJ22" s="78">
        <v>22329</v>
      </c>
      <c r="AK22" s="73">
        <f>'[1]Gew-Duisburg'!$B$16</f>
        <v>22222</v>
      </c>
      <c r="AL22" s="73">
        <f>'[2]Gew-Duisburg'!$B$16</f>
        <v>22077</v>
      </c>
      <c r="AM22" s="73">
        <f>'[3]Gew-Duisburg'!$B$16</f>
        <v>21950</v>
      </c>
      <c r="AN22" s="73">
        <f>'[4]Gew-Duisburg'!$B$16</f>
        <v>21207</v>
      </c>
    </row>
    <row r="23" spans="1:40">
      <c r="A23" s="82">
        <v>5154048</v>
      </c>
      <c r="B23" s="82">
        <v>5154</v>
      </c>
      <c r="C23" t="s">
        <v>6</v>
      </c>
      <c r="D23" s="68" t="s">
        <v>278</v>
      </c>
      <c r="E23" s="78">
        <v>5605</v>
      </c>
      <c r="F23" s="78">
        <v>5633</v>
      </c>
      <c r="G23" s="78">
        <v>5666</v>
      </c>
      <c r="H23" s="78">
        <v>5703</v>
      </c>
      <c r="I23" s="78">
        <v>5790</v>
      </c>
      <c r="J23" s="78">
        <v>5775</v>
      </c>
      <c r="K23" s="78">
        <v>5615</v>
      </c>
      <c r="L23" s="78">
        <v>5442</v>
      </c>
      <c r="M23" s="78">
        <v>5447</v>
      </c>
      <c r="N23" s="78">
        <v>5490</v>
      </c>
      <c r="O23" s="78">
        <v>5517</v>
      </c>
      <c r="P23" s="78">
        <v>5599</v>
      </c>
      <c r="Q23" s="78">
        <v>5772</v>
      </c>
      <c r="R23" s="78">
        <v>5791</v>
      </c>
      <c r="S23" s="78">
        <v>5791</v>
      </c>
      <c r="T23" s="78">
        <v>5932</v>
      </c>
      <c r="U23" s="78">
        <v>6037</v>
      </c>
      <c r="V23" s="78">
        <v>6112</v>
      </c>
      <c r="W23" s="78">
        <v>6224</v>
      </c>
      <c r="X23" s="78">
        <v>6342</v>
      </c>
      <c r="Y23" s="78">
        <v>6421</v>
      </c>
      <c r="Z23" s="78">
        <v>6437</v>
      </c>
      <c r="AA23" s="78">
        <v>6505</v>
      </c>
      <c r="AB23" s="78">
        <v>6550</v>
      </c>
      <c r="AC23" s="78">
        <v>6604</v>
      </c>
      <c r="AD23" s="78">
        <v>6641</v>
      </c>
      <c r="AE23" s="78">
        <v>6685</v>
      </c>
      <c r="AF23" s="78">
        <v>6722</v>
      </c>
      <c r="AG23" s="78">
        <v>6719</v>
      </c>
      <c r="AH23" s="78">
        <v>6705</v>
      </c>
      <c r="AI23" s="78">
        <v>6743</v>
      </c>
      <c r="AJ23" s="78">
        <v>6743</v>
      </c>
      <c r="AK23" s="73">
        <f>'[1]Gew-Duisburg'!$B$17</f>
        <v>6745</v>
      </c>
      <c r="AL23" s="73">
        <f>'[2]Gew-Duisburg'!$B$17</f>
        <v>6714</v>
      </c>
      <c r="AM23" s="73">
        <f>'[3]Gew-Duisburg'!$B$17</f>
        <v>6722</v>
      </c>
      <c r="AN23" s="73">
        <f>'[4]Gew-Duisburg'!$B$17</f>
        <v>6690</v>
      </c>
    </row>
    <row r="24" spans="1:40">
      <c r="A24" s="82">
        <v>5154052</v>
      </c>
      <c r="B24" s="82">
        <v>5154</v>
      </c>
      <c r="C24" t="s">
        <v>6</v>
      </c>
      <c r="D24" s="68" t="s">
        <v>279</v>
      </c>
      <c r="E24" s="78">
        <v>11473</v>
      </c>
      <c r="F24" s="78">
        <v>11729</v>
      </c>
      <c r="G24" s="78">
        <v>11920</v>
      </c>
      <c r="H24" s="78">
        <v>11989</v>
      </c>
      <c r="I24" s="78">
        <v>12045</v>
      </c>
      <c r="J24" s="78">
        <v>12204</v>
      </c>
      <c r="K24" s="78">
        <v>12290</v>
      </c>
      <c r="L24" s="78">
        <v>12271</v>
      </c>
      <c r="M24" s="78">
        <v>12402</v>
      </c>
      <c r="N24" s="78">
        <v>12590</v>
      </c>
      <c r="O24" s="78">
        <v>12809</v>
      </c>
      <c r="P24" s="78">
        <v>13046</v>
      </c>
      <c r="Q24" s="78">
        <v>13512</v>
      </c>
      <c r="R24" s="78">
        <v>13830</v>
      </c>
      <c r="S24" s="78">
        <v>14166</v>
      </c>
      <c r="T24" s="78">
        <v>14379</v>
      </c>
      <c r="U24" s="78">
        <v>14655</v>
      </c>
      <c r="V24" s="78">
        <v>14885</v>
      </c>
      <c r="W24" s="78">
        <v>15064</v>
      </c>
      <c r="X24" s="78">
        <v>15298</v>
      </c>
      <c r="Y24" s="78">
        <v>15386</v>
      </c>
      <c r="Z24" s="78">
        <v>15366</v>
      </c>
      <c r="AA24" s="78">
        <v>15403</v>
      </c>
      <c r="AB24" s="78">
        <v>15408</v>
      </c>
      <c r="AC24" s="78">
        <v>15376</v>
      </c>
      <c r="AD24" s="78">
        <v>15501</v>
      </c>
      <c r="AE24" s="78">
        <v>15586</v>
      </c>
      <c r="AF24" s="78">
        <v>15638</v>
      </c>
      <c r="AG24" s="78">
        <v>15666</v>
      </c>
      <c r="AH24" s="78">
        <v>15569</v>
      </c>
      <c r="AI24" s="78">
        <v>15464</v>
      </c>
      <c r="AJ24" s="78">
        <v>15464</v>
      </c>
      <c r="AK24" s="73">
        <f>'[1]Gew-Duisburg'!$B$18</f>
        <v>15442</v>
      </c>
      <c r="AL24" s="73">
        <f>'[2]Gew-Duisburg'!$B$18</f>
        <v>15577</v>
      </c>
      <c r="AM24" s="73">
        <f>'[3]Gew-Duisburg'!$B$18</f>
        <v>15773</v>
      </c>
      <c r="AN24" s="73">
        <f>'[4]Gew-Duisburg'!$B$18</f>
        <v>15742</v>
      </c>
    </row>
    <row r="25" spans="1:40">
      <c r="A25" s="82">
        <v>5154056</v>
      </c>
      <c r="B25" s="82">
        <v>5154</v>
      </c>
      <c r="C25" t="s">
        <v>6</v>
      </c>
      <c r="D25" s="68" t="s">
        <v>280</v>
      </c>
      <c r="E25" s="78">
        <v>6324</v>
      </c>
      <c r="F25" s="78">
        <v>6378</v>
      </c>
      <c r="G25" s="78">
        <v>6425</v>
      </c>
      <c r="H25" s="78">
        <v>6472</v>
      </c>
      <c r="I25" s="78">
        <v>6429</v>
      </c>
      <c r="J25" s="78">
        <v>6458</v>
      </c>
      <c r="K25" s="78">
        <v>6491</v>
      </c>
      <c r="L25" s="78">
        <v>6627</v>
      </c>
      <c r="M25" s="78">
        <v>6642</v>
      </c>
      <c r="N25" s="78">
        <v>6687</v>
      </c>
      <c r="O25" s="78">
        <v>6768</v>
      </c>
      <c r="P25" s="78">
        <v>6887</v>
      </c>
      <c r="Q25" s="78">
        <v>7093</v>
      </c>
      <c r="R25" s="78">
        <v>7223</v>
      </c>
      <c r="S25" s="78">
        <v>7434</v>
      </c>
      <c r="T25" s="78">
        <v>7625</v>
      </c>
      <c r="U25" s="78">
        <v>7809</v>
      </c>
      <c r="V25" s="78">
        <v>7947</v>
      </c>
      <c r="W25" s="78">
        <v>7999</v>
      </c>
      <c r="X25" s="78">
        <v>8128</v>
      </c>
      <c r="Y25" s="78">
        <v>8213</v>
      </c>
      <c r="Z25" s="78">
        <v>8312</v>
      </c>
      <c r="AA25" s="78">
        <v>8365</v>
      </c>
      <c r="AB25" s="78">
        <v>8441</v>
      </c>
      <c r="AC25" s="78">
        <v>8506</v>
      </c>
      <c r="AD25" s="78">
        <v>8453</v>
      </c>
      <c r="AE25" s="78">
        <v>8411</v>
      </c>
      <c r="AF25" s="78">
        <v>8462</v>
      </c>
      <c r="AG25" s="78">
        <v>8436</v>
      </c>
      <c r="AH25" s="78">
        <v>8357</v>
      </c>
      <c r="AI25" s="78">
        <v>8213</v>
      </c>
      <c r="AJ25" s="78">
        <v>8213</v>
      </c>
      <c r="AK25" s="73">
        <f>'[1]Gew-Duisburg'!$B$19</f>
        <v>8214</v>
      </c>
      <c r="AL25" s="73">
        <f>'[2]Gew-Duisburg'!$B$19</f>
        <v>8106</v>
      </c>
      <c r="AM25" s="73">
        <f>'[3]Gew-Duisburg'!$B$19</f>
        <v>8092</v>
      </c>
      <c r="AN25" s="73">
        <f>'[4]Gew-Duisburg'!$B$19</f>
        <v>8128</v>
      </c>
    </row>
    <row r="26" spans="1:40">
      <c r="A26" s="82">
        <v>5154060</v>
      </c>
      <c r="B26" s="82">
        <v>5154</v>
      </c>
      <c r="C26" t="s">
        <v>6</v>
      </c>
      <c r="D26" s="68" t="s">
        <v>281</v>
      </c>
      <c r="E26" s="78">
        <v>5775</v>
      </c>
      <c r="F26" s="78">
        <v>5788</v>
      </c>
      <c r="G26" s="78">
        <v>5884</v>
      </c>
      <c r="H26" s="78">
        <v>6017</v>
      </c>
      <c r="I26" s="78">
        <v>6050</v>
      </c>
      <c r="J26" s="78">
        <v>6076</v>
      </c>
      <c r="K26" s="78">
        <v>6111</v>
      </c>
      <c r="L26" s="78">
        <v>6224</v>
      </c>
      <c r="M26" s="78">
        <v>6249</v>
      </c>
      <c r="N26" s="78">
        <v>6334</v>
      </c>
      <c r="O26" s="78">
        <v>6408</v>
      </c>
      <c r="P26" s="78">
        <v>6492</v>
      </c>
      <c r="Q26" s="78">
        <v>6802</v>
      </c>
      <c r="R26" s="78">
        <v>6847</v>
      </c>
      <c r="S26" s="78">
        <v>6937</v>
      </c>
      <c r="T26" s="78">
        <v>7074</v>
      </c>
      <c r="U26" s="78">
        <v>7231</v>
      </c>
      <c r="V26" s="78">
        <v>7282</v>
      </c>
      <c r="W26" s="78">
        <v>7358</v>
      </c>
      <c r="X26" s="78">
        <v>7424</v>
      </c>
      <c r="Y26" s="78">
        <v>7587</v>
      </c>
      <c r="Z26" s="78">
        <v>7606</v>
      </c>
      <c r="AA26" s="78">
        <v>7658</v>
      </c>
      <c r="AB26" s="78">
        <v>7660</v>
      </c>
      <c r="AC26" s="78">
        <v>7720</v>
      </c>
      <c r="AD26" s="78">
        <v>7848</v>
      </c>
      <c r="AE26" s="78">
        <v>7802</v>
      </c>
      <c r="AF26" s="78">
        <v>7834</v>
      </c>
      <c r="AG26" s="78">
        <v>7817</v>
      </c>
      <c r="AH26" s="78">
        <v>7837</v>
      </c>
      <c r="AI26" s="78">
        <v>7829</v>
      </c>
      <c r="AJ26" s="78">
        <v>7829</v>
      </c>
      <c r="AK26" s="73">
        <f>'[1]Gew-Duisburg'!$B$20</f>
        <v>7901</v>
      </c>
      <c r="AL26" s="73">
        <f>'[2]Gew-Duisburg'!$B$20</f>
        <v>7965</v>
      </c>
      <c r="AM26" s="73">
        <f>'[3]Gew-Duisburg'!$B$20</f>
        <v>7983</v>
      </c>
      <c r="AN26" s="73">
        <f>'[4]Gew-Duisburg'!$B$20</f>
        <v>7946</v>
      </c>
    </row>
    <row r="27" spans="1:40">
      <c r="A27" s="82">
        <v>5154064</v>
      </c>
      <c r="B27" s="82">
        <v>5154</v>
      </c>
      <c r="C27" t="s">
        <v>6</v>
      </c>
      <c r="D27" s="68" t="s">
        <v>282</v>
      </c>
      <c r="E27" s="78">
        <v>8813</v>
      </c>
      <c r="F27" s="78">
        <v>8994</v>
      </c>
      <c r="G27" s="78">
        <v>9043</v>
      </c>
      <c r="H27" s="78">
        <v>9033</v>
      </c>
      <c r="I27" s="78">
        <v>8887</v>
      </c>
      <c r="J27" s="78">
        <v>8669</v>
      </c>
      <c r="K27" s="78">
        <v>8681</v>
      </c>
      <c r="L27" s="78">
        <v>8343</v>
      </c>
      <c r="M27" s="78">
        <v>8339</v>
      </c>
      <c r="N27" s="78">
        <v>8392</v>
      </c>
      <c r="O27" s="78">
        <v>8522</v>
      </c>
      <c r="P27" s="78">
        <v>8728</v>
      </c>
      <c r="Q27" s="78">
        <v>9084</v>
      </c>
      <c r="R27" s="78">
        <v>9076</v>
      </c>
      <c r="S27" s="78">
        <v>9064</v>
      </c>
      <c r="T27" s="78">
        <v>9181</v>
      </c>
      <c r="U27" s="78">
        <v>9191</v>
      </c>
      <c r="V27" s="78">
        <v>9198</v>
      </c>
      <c r="W27" s="78">
        <v>9320</v>
      </c>
      <c r="X27" s="78">
        <v>9202</v>
      </c>
      <c r="Y27" s="78">
        <v>9507</v>
      </c>
      <c r="Z27" s="78">
        <v>9838</v>
      </c>
      <c r="AA27" s="78">
        <v>10037</v>
      </c>
      <c r="AB27" s="78">
        <v>10123</v>
      </c>
      <c r="AC27" s="78">
        <v>10125</v>
      </c>
      <c r="AD27" s="78">
        <v>10269</v>
      </c>
      <c r="AE27" s="78">
        <v>10404</v>
      </c>
      <c r="AF27" s="78">
        <v>10528</v>
      </c>
      <c r="AG27" s="78">
        <v>10417</v>
      </c>
      <c r="AH27" s="78">
        <v>10484</v>
      </c>
      <c r="AI27" s="78">
        <v>10442</v>
      </c>
      <c r="AJ27" s="78">
        <v>10442</v>
      </c>
      <c r="AK27" s="73">
        <f>'[1]Gew-Duisburg'!$B$21</f>
        <v>10734</v>
      </c>
      <c r="AL27" s="73">
        <f>'[2]Gew-Duisburg'!$B$21</f>
        <v>10792</v>
      </c>
      <c r="AM27" s="73">
        <f>'[3]Gew-Duisburg'!$B$21</f>
        <v>10794</v>
      </c>
      <c r="AN27" s="73">
        <f>'[4]Gew-Duisburg'!$B$21</f>
        <v>10227</v>
      </c>
    </row>
    <row r="28" spans="1:40">
      <c r="A28" s="82">
        <v>5158004</v>
      </c>
      <c r="B28" s="82">
        <v>5158</v>
      </c>
      <c r="C28" s="77" t="s">
        <v>7</v>
      </c>
      <c r="D28" s="68" t="s">
        <v>283</v>
      </c>
      <c r="E28" s="78">
        <v>43244</v>
      </c>
      <c r="F28" s="78">
        <v>43702</v>
      </c>
      <c r="G28" s="78">
        <v>43993</v>
      </c>
      <c r="H28" s="78">
        <v>44282</v>
      </c>
      <c r="I28" s="78">
        <v>44259</v>
      </c>
      <c r="J28" s="78">
        <v>44420</v>
      </c>
      <c r="K28" s="78">
        <v>44860</v>
      </c>
      <c r="L28" s="78">
        <v>45034</v>
      </c>
      <c r="M28" s="78">
        <v>45960</v>
      </c>
      <c r="N28" s="78">
        <v>46379</v>
      </c>
      <c r="O28" s="78">
        <v>47549</v>
      </c>
      <c r="P28" s="78">
        <v>47697</v>
      </c>
      <c r="Q28" s="78">
        <v>48517</v>
      </c>
      <c r="R28" s="78">
        <v>49136</v>
      </c>
      <c r="S28" s="78">
        <v>49178</v>
      </c>
      <c r="T28" s="78">
        <v>49425</v>
      </c>
      <c r="U28" s="78">
        <v>49610</v>
      </c>
      <c r="V28" s="78">
        <v>49714</v>
      </c>
      <c r="W28" s="78">
        <v>49397</v>
      </c>
      <c r="X28" s="78">
        <v>49082</v>
      </c>
      <c r="Y28" s="78">
        <v>48912</v>
      </c>
      <c r="Z28" s="78">
        <v>48628</v>
      </c>
      <c r="AA28" s="78">
        <v>48421</v>
      </c>
      <c r="AB28" s="78">
        <v>48229</v>
      </c>
      <c r="AC28" s="78">
        <v>47919</v>
      </c>
      <c r="AD28" s="78">
        <v>47652</v>
      </c>
      <c r="AE28" s="78">
        <v>47225</v>
      </c>
      <c r="AF28" s="78">
        <v>47000</v>
      </c>
      <c r="AG28" s="78">
        <v>46805</v>
      </c>
      <c r="AH28" s="78">
        <v>46157</v>
      </c>
      <c r="AI28" s="78">
        <v>46063</v>
      </c>
      <c r="AJ28" s="78">
        <v>46063</v>
      </c>
      <c r="AK28" s="73">
        <f>'[1]Gew-Düsseldorf'!$B$6</f>
        <v>45959</v>
      </c>
      <c r="AL28" s="73">
        <f>'[2]Gew-Düsseldorf'!$B$6</f>
        <v>46067</v>
      </c>
      <c r="AM28" s="73">
        <f>'[3]Gew-Düsseldorf'!$B$6</f>
        <v>46044</v>
      </c>
      <c r="AN28" s="73">
        <f>'[4]Gew-Düsseldorf'!$B$6</f>
        <v>43652</v>
      </c>
    </row>
    <row r="29" spans="1:40">
      <c r="A29" s="82">
        <v>5158008</v>
      </c>
      <c r="B29" s="82">
        <v>5158</v>
      </c>
      <c r="C29" t="s">
        <v>7</v>
      </c>
      <c r="D29" s="68" t="s">
        <v>284</v>
      </c>
      <c r="E29" s="78">
        <v>28317</v>
      </c>
      <c r="F29" s="78">
        <v>28734</v>
      </c>
      <c r="G29" s="78">
        <v>28537</v>
      </c>
      <c r="H29" s="78">
        <v>28163</v>
      </c>
      <c r="I29" s="78">
        <v>27853</v>
      </c>
      <c r="J29" s="78">
        <v>27709</v>
      </c>
      <c r="K29" s="78">
        <v>27677</v>
      </c>
      <c r="L29" s="78">
        <v>28514</v>
      </c>
      <c r="M29" s="78">
        <v>28720</v>
      </c>
      <c r="N29" s="78">
        <v>29074</v>
      </c>
      <c r="O29" s="78">
        <v>29767</v>
      </c>
      <c r="P29" s="78">
        <v>29950</v>
      </c>
      <c r="Q29" s="78">
        <v>30247</v>
      </c>
      <c r="R29" s="78">
        <v>30341</v>
      </c>
      <c r="S29" s="78">
        <v>30141</v>
      </c>
      <c r="T29" s="78">
        <v>29945</v>
      </c>
      <c r="U29" s="78">
        <v>29779</v>
      </c>
      <c r="V29" s="78">
        <v>29597</v>
      </c>
      <c r="W29" s="78">
        <v>29521</v>
      </c>
      <c r="X29" s="78">
        <v>29490</v>
      </c>
      <c r="Y29" s="78">
        <v>29617</v>
      </c>
      <c r="Z29" s="78">
        <v>29626</v>
      </c>
      <c r="AA29" s="78">
        <v>29572</v>
      </c>
      <c r="AB29" s="78">
        <v>29432</v>
      </c>
      <c r="AC29" s="78">
        <v>29419</v>
      </c>
      <c r="AD29" s="78">
        <v>29292</v>
      </c>
      <c r="AE29" s="78">
        <v>29363</v>
      </c>
      <c r="AF29" s="78">
        <v>29360</v>
      </c>
      <c r="AG29" s="78">
        <v>29282</v>
      </c>
      <c r="AH29" s="78">
        <v>29193</v>
      </c>
      <c r="AI29" s="78">
        <v>29160</v>
      </c>
      <c r="AJ29" s="78">
        <v>29160</v>
      </c>
      <c r="AK29" s="73">
        <f>'[1]Gew-Düsseldorf'!$B$7</f>
        <v>29217</v>
      </c>
      <c r="AL29" s="73">
        <f>'[2]Gew-Düsseldorf'!$B$7</f>
        <v>29325</v>
      </c>
      <c r="AM29" s="73">
        <f>'[3]Gew-Düsseldorf'!$B$7</f>
        <v>29414</v>
      </c>
      <c r="AN29" s="73">
        <f>'[4]Gew-Düsseldorf'!$B$7</f>
        <v>30069</v>
      </c>
    </row>
    <row r="30" spans="1:40">
      <c r="A30" s="82">
        <v>5158012</v>
      </c>
      <c r="B30" s="82">
        <v>5158</v>
      </c>
      <c r="C30" t="s">
        <v>7</v>
      </c>
      <c r="D30" s="68" t="s">
        <v>285</v>
      </c>
      <c r="E30" s="78">
        <v>29625</v>
      </c>
      <c r="F30" s="78">
        <v>29588</v>
      </c>
      <c r="G30" s="78">
        <v>29433</v>
      </c>
      <c r="H30" s="78">
        <v>29089</v>
      </c>
      <c r="I30" s="78">
        <v>28872</v>
      </c>
      <c r="J30" s="78">
        <v>28585</v>
      </c>
      <c r="K30" s="78">
        <v>28422</v>
      </c>
      <c r="L30" s="78">
        <v>28882</v>
      </c>
      <c r="M30" s="78">
        <v>29152</v>
      </c>
      <c r="N30" s="78">
        <v>29423</v>
      </c>
      <c r="O30" s="78">
        <v>29591</v>
      </c>
      <c r="P30" s="78">
        <v>29700</v>
      </c>
      <c r="Q30" s="78">
        <v>29994</v>
      </c>
      <c r="R30" s="78">
        <v>30028</v>
      </c>
      <c r="S30" s="78">
        <v>29762</v>
      </c>
      <c r="T30" s="78">
        <v>29402</v>
      </c>
      <c r="U30" s="78">
        <v>29437</v>
      </c>
      <c r="V30" s="78">
        <v>29231</v>
      </c>
      <c r="W30" s="78">
        <v>29072</v>
      </c>
      <c r="X30" s="78">
        <v>28754</v>
      </c>
      <c r="Y30" s="78">
        <v>28465</v>
      </c>
      <c r="Z30" s="78">
        <v>28398</v>
      </c>
      <c r="AA30" s="78">
        <v>28393</v>
      </c>
      <c r="AB30" s="78">
        <v>28221</v>
      </c>
      <c r="AC30" s="78">
        <v>27933</v>
      </c>
      <c r="AD30" s="78">
        <v>27729</v>
      </c>
      <c r="AE30" s="78">
        <v>27567</v>
      </c>
      <c r="AF30" s="78">
        <v>27366</v>
      </c>
      <c r="AG30" s="78">
        <v>27238</v>
      </c>
      <c r="AH30" s="78">
        <v>26847</v>
      </c>
      <c r="AI30" s="78">
        <v>26703</v>
      </c>
      <c r="AJ30" s="78">
        <v>26703</v>
      </c>
      <c r="AK30" s="73">
        <f>'[1]Gew-Düsseldorf'!$B$8</f>
        <v>26547</v>
      </c>
      <c r="AL30" s="73">
        <f>'[2]Gew-Düsseldorf'!$B$8</f>
        <v>26413</v>
      </c>
      <c r="AM30" s="73">
        <f>'[3]Gew-Düsseldorf'!$B$8</f>
        <v>26409</v>
      </c>
      <c r="AN30" s="73">
        <f>'[4]Gew-Düsseldorf'!$B$8</f>
        <v>25466</v>
      </c>
    </row>
    <row r="31" spans="1:40">
      <c r="A31" s="82">
        <v>5158016</v>
      </c>
      <c r="B31" s="82">
        <v>5158</v>
      </c>
      <c r="C31" t="s">
        <v>7</v>
      </c>
      <c r="D31" s="68" t="s">
        <v>286</v>
      </c>
      <c r="E31" s="78">
        <v>52991</v>
      </c>
      <c r="F31" s="78">
        <v>53621</v>
      </c>
      <c r="G31" s="78">
        <v>54236</v>
      </c>
      <c r="H31" s="78">
        <v>53981</v>
      </c>
      <c r="I31" s="78">
        <v>53524</v>
      </c>
      <c r="J31" s="78">
        <v>53493</v>
      </c>
      <c r="K31" s="78">
        <v>53556</v>
      </c>
      <c r="L31" s="78">
        <v>53289</v>
      </c>
      <c r="M31" s="78">
        <v>53617</v>
      </c>
      <c r="N31" s="78">
        <v>53781</v>
      </c>
      <c r="O31" s="78">
        <v>54484</v>
      </c>
      <c r="P31" s="78">
        <v>54879</v>
      </c>
      <c r="Q31" s="78">
        <v>55459</v>
      </c>
      <c r="R31" s="78">
        <v>55411</v>
      </c>
      <c r="S31" s="78">
        <v>55402</v>
      </c>
      <c r="T31" s="78">
        <v>55160</v>
      </c>
      <c r="U31" s="78">
        <v>54954</v>
      </c>
      <c r="V31" s="78">
        <v>55311</v>
      </c>
      <c r="W31" s="78">
        <v>55415</v>
      </c>
      <c r="X31" s="78">
        <v>56051</v>
      </c>
      <c r="Y31" s="78">
        <v>56342</v>
      </c>
      <c r="Z31" s="78">
        <v>56564</v>
      </c>
      <c r="AA31" s="78">
        <v>56706</v>
      </c>
      <c r="AB31" s="78">
        <v>56691</v>
      </c>
      <c r="AC31" s="78">
        <v>56569</v>
      </c>
      <c r="AD31" s="78">
        <v>56549</v>
      </c>
      <c r="AE31" s="78">
        <v>56472</v>
      </c>
      <c r="AF31" s="78">
        <v>56191</v>
      </c>
      <c r="AG31" s="78">
        <v>56121</v>
      </c>
      <c r="AH31" s="78">
        <v>55721</v>
      </c>
      <c r="AI31" s="78">
        <v>55514</v>
      </c>
      <c r="AJ31" s="78">
        <v>55514</v>
      </c>
      <c r="AK31" s="73">
        <f>'[1]Gew-Düsseldorf'!$B$9</f>
        <v>55454</v>
      </c>
      <c r="AL31" s="73">
        <f>'[2]Gew-Düsseldorf'!$B$9</f>
        <v>55631</v>
      </c>
      <c r="AM31" s="73">
        <f>'[3]Gew-Düsseldorf'!$B$9</f>
        <v>55636</v>
      </c>
      <c r="AN31" s="73">
        <f>'[4]Gew-Düsseldorf'!$B$9</f>
        <v>54824</v>
      </c>
    </row>
    <row r="32" spans="1:40">
      <c r="A32" s="82">
        <v>5158020</v>
      </c>
      <c r="B32" s="82">
        <v>5158</v>
      </c>
      <c r="C32" t="s">
        <v>7</v>
      </c>
      <c r="D32" s="68" t="s">
        <v>287</v>
      </c>
      <c r="E32" s="78">
        <v>46766</v>
      </c>
      <c r="F32" s="78">
        <v>47155</v>
      </c>
      <c r="G32" s="78">
        <v>47810</v>
      </c>
      <c r="H32" s="78">
        <v>47951</v>
      </c>
      <c r="I32" s="78">
        <v>48062</v>
      </c>
      <c r="J32" s="78">
        <v>48201</v>
      </c>
      <c r="K32" s="78">
        <v>48346</v>
      </c>
      <c r="L32" s="78">
        <v>50251</v>
      </c>
      <c r="M32" s="78">
        <v>50437</v>
      </c>
      <c r="N32" s="78">
        <v>51105</v>
      </c>
      <c r="O32" s="78">
        <v>52744</v>
      </c>
      <c r="P32" s="78">
        <v>53607</v>
      </c>
      <c r="Q32" s="78">
        <v>54767</v>
      </c>
      <c r="R32" s="78">
        <v>55885</v>
      </c>
      <c r="S32" s="78">
        <v>56132</v>
      </c>
      <c r="T32" s="78">
        <v>56468</v>
      </c>
      <c r="U32" s="78">
        <v>56852</v>
      </c>
      <c r="V32" s="78">
        <v>57337</v>
      </c>
      <c r="W32" s="78">
        <v>57942</v>
      </c>
      <c r="X32" s="78">
        <v>58525</v>
      </c>
      <c r="Y32" s="78">
        <v>58278</v>
      </c>
      <c r="Z32" s="78">
        <v>58570</v>
      </c>
      <c r="AA32" s="78">
        <v>58626</v>
      </c>
      <c r="AB32" s="78">
        <v>58827</v>
      </c>
      <c r="AC32" s="78">
        <v>59007</v>
      </c>
      <c r="AD32" s="78">
        <v>58968</v>
      </c>
      <c r="AE32" s="78">
        <v>58972</v>
      </c>
      <c r="AF32" s="78">
        <v>59113</v>
      </c>
      <c r="AG32" s="78">
        <v>59221</v>
      </c>
      <c r="AH32" s="78">
        <v>59056</v>
      </c>
      <c r="AI32" s="78">
        <v>59115</v>
      </c>
      <c r="AJ32" s="78">
        <v>59115</v>
      </c>
      <c r="AK32" s="73">
        <f>'[1]Gew-Düsseldorf'!$B$10</f>
        <v>59090</v>
      </c>
      <c r="AL32" s="73">
        <f>'[2]Gew-Düsseldorf'!$B$10</f>
        <v>59246</v>
      </c>
      <c r="AM32" s="73">
        <f>'[3]Gew-Düsseldorf'!$B$10</f>
        <v>59145</v>
      </c>
      <c r="AN32" s="73">
        <f>'[4]Gew-Düsseldorf'!$B$10</f>
        <v>56986</v>
      </c>
    </row>
    <row r="33" spans="1:40">
      <c r="A33" s="82">
        <v>5158024</v>
      </c>
      <c r="B33" s="82">
        <v>5158</v>
      </c>
      <c r="C33" t="s">
        <v>7</v>
      </c>
      <c r="D33" s="68" t="s">
        <v>288</v>
      </c>
      <c r="E33" s="78">
        <v>36725</v>
      </c>
      <c r="F33" s="78">
        <v>36621</v>
      </c>
      <c r="G33" s="78">
        <v>36367</v>
      </c>
      <c r="H33" s="78">
        <v>35922</v>
      </c>
      <c r="I33" s="78">
        <v>35865</v>
      </c>
      <c r="J33" s="78">
        <v>35898</v>
      </c>
      <c r="K33" s="78">
        <v>36074</v>
      </c>
      <c r="L33" s="78">
        <v>37210</v>
      </c>
      <c r="M33" s="78">
        <v>37501</v>
      </c>
      <c r="N33" s="78">
        <v>37726</v>
      </c>
      <c r="O33" s="78">
        <v>38270</v>
      </c>
      <c r="P33" s="78">
        <v>38934</v>
      </c>
      <c r="Q33" s="78">
        <v>39210</v>
      </c>
      <c r="R33" s="78">
        <v>39245</v>
      </c>
      <c r="S33" s="78">
        <v>39203</v>
      </c>
      <c r="T33" s="78">
        <v>38895</v>
      </c>
      <c r="U33" s="78">
        <v>38728</v>
      </c>
      <c r="V33" s="78">
        <v>38510</v>
      </c>
      <c r="W33" s="78">
        <v>38274</v>
      </c>
      <c r="X33" s="78">
        <v>38374</v>
      </c>
      <c r="Y33" s="78">
        <v>38386</v>
      </c>
      <c r="Z33" s="78">
        <v>38893</v>
      </c>
      <c r="AA33" s="78">
        <v>39125</v>
      </c>
      <c r="AB33" s="78">
        <v>39224</v>
      </c>
      <c r="AC33" s="78">
        <v>39394</v>
      </c>
      <c r="AD33" s="78">
        <v>39557</v>
      </c>
      <c r="AE33" s="78">
        <v>39711</v>
      </c>
      <c r="AF33" s="78">
        <v>39892</v>
      </c>
      <c r="AG33" s="78">
        <v>39749</v>
      </c>
      <c r="AH33" s="78">
        <v>39530</v>
      </c>
      <c r="AI33" s="78">
        <v>39386</v>
      </c>
      <c r="AJ33" s="78">
        <v>39386</v>
      </c>
      <c r="AK33" s="73">
        <f>'[1]Gew-Düsseldorf'!$B$11</f>
        <v>39264</v>
      </c>
      <c r="AL33" s="73">
        <f>'[2]Gew-Düsseldorf'!$B$11</f>
        <v>39021</v>
      </c>
      <c r="AM33" s="73">
        <f>'[3]Gew-Düsseldorf'!$B$11</f>
        <v>38862</v>
      </c>
      <c r="AN33" s="73">
        <f>'[4]Gew-Düsseldorf'!$B$11</f>
        <v>37921</v>
      </c>
    </row>
    <row r="34" spans="1:40">
      <c r="A34" s="82">
        <v>5158026</v>
      </c>
      <c r="B34" s="82">
        <v>5158</v>
      </c>
      <c r="C34" t="s">
        <v>7</v>
      </c>
      <c r="D34" s="68" t="s">
        <v>289</v>
      </c>
      <c r="E34" s="78">
        <v>40194</v>
      </c>
      <c r="F34" s="78">
        <v>40736</v>
      </c>
      <c r="G34" s="78">
        <v>40789</v>
      </c>
      <c r="H34" s="78">
        <v>40505</v>
      </c>
      <c r="I34" s="78">
        <v>40512</v>
      </c>
      <c r="J34" s="78">
        <v>40392</v>
      </c>
      <c r="K34" s="78">
        <v>40629</v>
      </c>
      <c r="L34" s="78">
        <v>40030</v>
      </c>
      <c r="M34" s="78">
        <v>40770</v>
      </c>
      <c r="N34" s="78">
        <v>41493</v>
      </c>
      <c r="O34" s="78">
        <v>42486</v>
      </c>
      <c r="P34" s="78">
        <v>42775</v>
      </c>
      <c r="Q34" s="78">
        <v>43622</v>
      </c>
      <c r="R34" s="78">
        <v>43723</v>
      </c>
      <c r="S34" s="78">
        <v>43840</v>
      </c>
      <c r="T34" s="78">
        <v>43821</v>
      </c>
      <c r="U34" s="78">
        <v>43596</v>
      </c>
      <c r="V34" s="78">
        <v>43295</v>
      </c>
      <c r="W34" s="78">
        <v>43027</v>
      </c>
      <c r="X34" s="78">
        <v>42890</v>
      </c>
      <c r="Y34" s="78">
        <v>43359</v>
      </c>
      <c r="Z34" s="78">
        <v>43498</v>
      </c>
      <c r="AA34" s="78">
        <v>43930</v>
      </c>
      <c r="AB34" s="78">
        <v>43741</v>
      </c>
      <c r="AC34" s="78">
        <v>43661</v>
      </c>
      <c r="AD34" s="78">
        <v>43736</v>
      </c>
      <c r="AE34" s="78">
        <v>43579</v>
      </c>
      <c r="AF34" s="78">
        <v>43439</v>
      </c>
      <c r="AG34" s="78">
        <v>43382</v>
      </c>
      <c r="AH34" s="78">
        <v>43183</v>
      </c>
      <c r="AI34" s="78">
        <v>42953</v>
      </c>
      <c r="AJ34" s="78">
        <v>42953</v>
      </c>
      <c r="AK34" s="73">
        <f>'[1]Gew-Düsseldorf'!$B$12</f>
        <v>43058</v>
      </c>
      <c r="AL34" s="73">
        <f>'[2]Gew-Düsseldorf'!$B$12</f>
        <v>42917</v>
      </c>
      <c r="AM34" s="73">
        <f>'[3]Gew-Düsseldorf'!$B$12</f>
        <v>42887</v>
      </c>
      <c r="AN34" s="73">
        <f>'[4]Gew-Düsseldorf'!$B$12</f>
        <v>40136</v>
      </c>
    </row>
    <row r="35" spans="1:40">
      <c r="A35" s="82">
        <v>5158028</v>
      </c>
      <c r="B35" s="82">
        <v>5158</v>
      </c>
      <c r="C35" t="s">
        <v>7</v>
      </c>
      <c r="D35" s="68" t="s">
        <v>290</v>
      </c>
      <c r="E35" s="78">
        <v>89402</v>
      </c>
      <c r="F35" s="78">
        <v>89366</v>
      </c>
      <c r="G35" s="78">
        <v>89075</v>
      </c>
      <c r="H35" s="78">
        <v>88317</v>
      </c>
      <c r="I35" s="78">
        <v>87761</v>
      </c>
      <c r="J35" s="78">
        <v>88355</v>
      </c>
      <c r="K35" s="78">
        <v>89108</v>
      </c>
      <c r="L35" s="78">
        <v>88595</v>
      </c>
      <c r="M35" s="78">
        <v>89254</v>
      </c>
      <c r="N35" s="78">
        <v>89994</v>
      </c>
      <c r="O35" s="78">
        <v>90996</v>
      </c>
      <c r="P35" s="78">
        <v>90855</v>
      </c>
      <c r="Q35" s="78">
        <v>90877</v>
      </c>
      <c r="R35" s="78">
        <v>90704</v>
      </c>
      <c r="S35" s="78">
        <v>90070</v>
      </c>
      <c r="T35" s="78">
        <v>89552</v>
      </c>
      <c r="U35" s="78">
        <v>89264</v>
      </c>
      <c r="V35" s="78">
        <v>89298</v>
      </c>
      <c r="W35" s="78">
        <v>90036</v>
      </c>
      <c r="X35" s="78">
        <v>90689</v>
      </c>
      <c r="Y35" s="78">
        <v>91146</v>
      </c>
      <c r="Z35" s="78">
        <v>91647</v>
      </c>
      <c r="AA35" s="78">
        <v>91827</v>
      </c>
      <c r="AB35" s="78">
        <v>91873</v>
      </c>
      <c r="AC35" s="78">
        <v>91852</v>
      </c>
      <c r="AD35" s="78">
        <v>91865</v>
      </c>
      <c r="AE35" s="78">
        <v>92164</v>
      </c>
      <c r="AF35" s="78">
        <v>92256</v>
      </c>
      <c r="AG35" s="78">
        <v>92076</v>
      </c>
      <c r="AH35" s="78">
        <v>91408</v>
      </c>
      <c r="AI35" s="78">
        <v>91111</v>
      </c>
      <c r="AJ35" s="78">
        <v>91111</v>
      </c>
      <c r="AK35" s="73">
        <f>'[1]Gew-Düsseldorf'!$B$13</f>
        <v>91018</v>
      </c>
      <c r="AL35" s="73">
        <f>'[2]Gew-Düsseldorf'!$B$13</f>
        <v>90929</v>
      </c>
      <c r="AM35" s="73">
        <f>'[3]Gew-Düsseldorf'!$B$13</f>
        <v>90634</v>
      </c>
      <c r="AN35" s="73">
        <f>'[4]Gew-Düsseldorf'!$B$13</f>
        <v>86446</v>
      </c>
    </row>
    <row r="36" spans="1:40">
      <c r="A36" s="82">
        <v>5158032</v>
      </c>
      <c r="B36" s="82">
        <v>5158</v>
      </c>
      <c r="C36" t="s">
        <v>7</v>
      </c>
      <c r="D36" s="68" t="s">
        <v>291</v>
      </c>
      <c r="E36" s="78">
        <v>93063</v>
      </c>
      <c r="F36" s="78">
        <v>92890</v>
      </c>
      <c r="G36" s="78">
        <v>92174</v>
      </c>
      <c r="H36" s="78">
        <v>91280</v>
      </c>
      <c r="I36" s="78">
        <v>89999</v>
      </c>
      <c r="J36" s="78">
        <v>88910</v>
      </c>
      <c r="K36" s="78">
        <v>88414</v>
      </c>
      <c r="L36" s="78">
        <v>87316</v>
      </c>
      <c r="M36" s="78">
        <v>87570</v>
      </c>
      <c r="N36" s="78">
        <v>88020</v>
      </c>
      <c r="O36" s="78">
        <v>88994</v>
      </c>
      <c r="P36" s="78">
        <v>89144</v>
      </c>
      <c r="Q36" s="78">
        <v>89831</v>
      </c>
      <c r="R36" s="78">
        <v>89747</v>
      </c>
      <c r="S36" s="78">
        <v>89515</v>
      </c>
      <c r="T36" s="78">
        <v>89499</v>
      </c>
      <c r="U36" s="78">
        <v>89715</v>
      </c>
      <c r="V36" s="78">
        <v>90133</v>
      </c>
      <c r="W36" s="78">
        <v>90053</v>
      </c>
      <c r="X36" s="78">
        <v>90005</v>
      </c>
      <c r="Y36" s="78">
        <v>89814</v>
      </c>
      <c r="Z36" s="78">
        <v>89782</v>
      </c>
      <c r="AA36" s="78">
        <v>89696</v>
      </c>
      <c r="AB36" s="78">
        <v>89039</v>
      </c>
      <c r="AC36" s="78">
        <v>88277</v>
      </c>
      <c r="AD36" s="78">
        <v>87792</v>
      </c>
      <c r="AE36" s="78">
        <v>87001</v>
      </c>
      <c r="AF36" s="78">
        <v>86402</v>
      </c>
      <c r="AG36" s="78">
        <v>85664</v>
      </c>
      <c r="AH36" s="78">
        <v>85053</v>
      </c>
      <c r="AI36" s="78">
        <v>84316</v>
      </c>
      <c r="AJ36" s="78">
        <v>84316</v>
      </c>
      <c r="AK36" s="73">
        <f>'[1]Gew-Düsseldorf'!$B$14</f>
        <v>83629</v>
      </c>
      <c r="AL36" s="73">
        <f>'[2]Gew-Düsseldorf'!$B$14</f>
        <v>83376</v>
      </c>
      <c r="AM36" s="73">
        <f>'[3]Gew-Düsseldorf'!$B$14</f>
        <v>83154</v>
      </c>
      <c r="AN36" s="73">
        <f>'[4]Gew-Düsseldorf'!$B$14</f>
        <v>80632</v>
      </c>
    </row>
    <row r="37" spans="1:40">
      <c r="A37" s="82">
        <v>5158036</v>
      </c>
      <c r="B37" s="82">
        <v>5158</v>
      </c>
      <c r="C37" t="s">
        <v>7</v>
      </c>
      <c r="D37" s="68" t="s">
        <v>292</v>
      </c>
      <c r="E37" s="78">
        <v>20806</v>
      </c>
      <c r="F37" s="78">
        <v>20869</v>
      </c>
      <c r="G37" s="78">
        <v>21014</v>
      </c>
      <c r="H37" s="78">
        <v>20963</v>
      </c>
      <c r="I37" s="78">
        <v>20770</v>
      </c>
      <c r="J37" s="78">
        <v>20781</v>
      </c>
      <c r="K37" s="78">
        <v>20833</v>
      </c>
      <c r="L37" s="78">
        <v>20696</v>
      </c>
      <c r="M37" s="78">
        <v>20910</v>
      </c>
      <c r="N37" s="78">
        <v>21180</v>
      </c>
      <c r="O37" s="78">
        <v>21752</v>
      </c>
      <c r="P37" s="78">
        <v>22007</v>
      </c>
      <c r="Q37" s="78">
        <v>22111</v>
      </c>
      <c r="R37" s="78">
        <v>22196</v>
      </c>
      <c r="S37" s="78">
        <v>22190</v>
      </c>
      <c r="T37" s="78">
        <v>22042</v>
      </c>
      <c r="U37" s="78">
        <v>22153</v>
      </c>
      <c r="V37" s="78">
        <v>22215</v>
      </c>
      <c r="W37" s="78">
        <v>22479</v>
      </c>
      <c r="X37" s="78">
        <v>22545</v>
      </c>
      <c r="Y37" s="78">
        <v>22550</v>
      </c>
      <c r="Z37" s="78">
        <v>22599</v>
      </c>
      <c r="AA37" s="78">
        <v>22656</v>
      </c>
      <c r="AB37" s="78">
        <v>22533</v>
      </c>
      <c r="AC37" s="78">
        <v>22352</v>
      </c>
      <c r="AD37" s="78">
        <v>22302</v>
      </c>
      <c r="AE37" s="78">
        <v>22137</v>
      </c>
      <c r="AF37" s="78">
        <v>21798</v>
      </c>
      <c r="AG37" s="78">
        <v>21590</v>
      </c>
      <c r="AH37" s="78">
        <v>21461</v>
      </c>
      <c r="AI37" s="78">
        <v>21346</v>
      </c>
      <c r="AJ37" s="78">
        <v>21346</v>
      </c>
      <c r="AK37" s="73">
        <f>'[1]Gew-Düsseldorf'!$B$15</f>
        <v>21275</v>
      </c>
      <c r="AL37" s="73">
        <f>'[2]Gew-Düsseldorf'!$B$15</f>
        <v>21143</v>
      </c>
      <c r="AM37" s="73">
        <f>'[3]Gew-Düsseldorf'!$B$15</f>
        <v>20965</v>
      </c>
      <c r="AN37" s="73">
        <f>'[4]Gew-Düsseldorf'!$B$15</f>
        <v>20991</v>
      </c>
    </row>
    <row r="38" spans="1:40">
      <c r="A38" s="82">
        <v>5162004</v>
      </c>
      <c r="B38" s="82">
        <v>5162</v>
      </c>
      <c r="C38" s="77" t="s">
        <v>5</v>
      </c>
      <c r="D38" s="68" t="s">
        <v>293</v>
      </c>
      <c r="E38" s="78">
        <v>56304</v>
      </c>
      <c r="F38" s="78">
        <v>56837</v>
      </c>
      <c r="G38" s="78">
        <v>57286</v>
      </c>
      <c r="H38" s="78">
        <v>57278</v>
      </c>
      <c r="I38" s="78">
        <v>57137</v>
      </c>
      <c r="J38" s="78">
        <v>57083</v>
      </c>
      <c r="K38" s="78">
        <v>57380</v>
      </c>
      <c r="L38" s="78">
        <v>54844</v>
      </c>
      <c r="M38" s="78">
        <v>55558</v>
      </c>
      <c r="N38" s="78">
        <v>56201</v>
      </c>
      <c r="O38" s="78">
        <v>57553</v>
      </c>
      <c r="P38" s="78">
        <v>58534</v>
      </c>
      <c r="Q38" s="78">
        <v>59129</v>
      </c>
      <c r="R38" s="78">
        <v>59683</v>
      </c>
      <c r="S38" s="78">
        <v>60102</v>
      </c>
      <c r="T38" s="78">
        <v>60661</v>
      </c>
      <c r="U38" s="78">
        <v>61647</v>
      </c>
      <c r="V38" s="78">
        <v>62072</v>
      </c>
      <c r="W38" s="78">
        <v>62600</v>
      </c>
      <c r="X38" s="78">
        <v>62776</v>
      </c>
      <c r="Y38" s="78">
        <v>62851</v>
      </c>
      <c r="Z38" s="78">
        <v>63099</v>
      </c>
      <c r="AA38" s="78">
        <v>63473</v>
      </c>
      <c r="AB38" s="78">
        <v>63504</v>
      </c>
      <c r="AC38" s="78">
        <v>63550</v>
      </c>
      <c r="AD38" s="78">
        <v>63434</v>
      </c>
      <c r="AE38" s="78">
        <v>63491</v>
      </c>
      <c r="AF38" s="78">
        <v>63565</v>
      </c>
      <c r="AG38" s="78">
        <v>63328</v>
      </c>
      <c r="AH38" s="78">
        <v>63098</v>
      </c>
      <c r="AI38" s="78">
        <v>62986</v>
      </c>
      <c r="AJ38" s="78">
        <v>62986</v>
      </c>
      <c r="AK38" s="73">
        <f>'[1]Gew-Neuss'!$B$7</f>
        <v>62994</v>
      </c>
      <c r="AL38" s="73">
        <f>'[2]Gew-Neuss'!$B$7</f>
        <v>63010</v>
      </c>
      <c r="AM38" s="73">
        <f>'[3]Gew-Neuss'!$B$7</f>
        <v>63223</v>
      </c>
      <c r="AN38" s="73">
        <f>'[4]Gew-Neuss'!$B$7</f>
        <v>62614</v>
      </c>
    </row>
    <row r="39" spans="1:40">
      <c r="A39" s="82">
        <v>5162008</v>
      </c>
      <c r="B39" s="82">
        <v>5162</v>
      </c>
      <c r="C39" t="s">
        <v>5</v>
      </c>
      <c r="D39" s="68" t="s">
        <v>294</v>
      </c>
      <c r="E39" s="78">
        <v>59416</v>
      </c>
      <c r="F39" s="78">
        <v>60016</v>
      </c>
      <c r="G39" s="78">
        <v>59028</v>
      </c>
      <c r="H39" s="78">
        <v>56656</v>
      </c>
      <c r="I39" s="78">
        <v>56710</v>
      </c>
      <c r="J39" s="78">
        <v>56723</v>
      </c>
      <c r="K39" s="78">
        <v>57332</v>
      </c>
      <c r="L39" s="78">
        <v>58838</v>
      </c>
      <c r="M39" s="78">
        <v>58892</v>
      </c>
      <c r="N39" s="78">
        <v>59491</v>
      </c>
      <c r="O39" s="78">
        <v>60400</v>
      </c>
      <c r="P39" s="78">
        <v>61082</v>
      </c>
      <c r="Q39" s="78">
        <v>62690</v>
      </c>
      <c r="R39" s="78">
        <v>62687</v>
      </c>
      <c r="S39" s="78">
        <v>62787</v>
      </c>
      <c r="T39" s="78">
        <v>63166</v>
      </c>
      <c r="U39" s="78">
        <v>63639</v>
      </c>
      <c r="V39" s="78">
        <v>63964</v>
      </c>
      <c r="W39" s="78">
        <v>64509</v>
      </c>
      <c r="X39" s="78">
        <v>64635</v>
      </c>
      <c r="Y39" s="78">
        <v>64681</v>
      </c>
      <c r="Z39" s="78">
        <v>64732</v>
      </c>
      <c r="AA39" s="78">
        <v>64953</v>
      </c>
      <c r="AB39" s="78">
        <v>64897</v>
      </c>
      <c r="AC39" s="78">
        <v>64712</v>
      </c>
      <c r="AD39" s="78">
        <v>64807</v>
      </c>
      <c r="AE39" s="78">
        <v>64508</v>
      </c>
      <c r="AF39" s="78">
        <v>64540</v>
      </c>
      <c r="AG39" s="78">
        <v>64430</v>
      </c>
      <c r="AH39" s="78">
        <v>64049</v>
      </c>
      <c r="AI39" s="78">
        <v>64088</v>
      </c>
      <c r="AJ39" s="78">
        <v>64088</v>
      </c>
      <c r="AK39" s="73">
        <f>'[1]Gew-Neuss'!$B$8</f>
        <v>63784</v>
      </c>
      <c r="AL39" s="73">
        <f>'[2]Gew-Neuss'!$B$8</f>
        <v>63648</v>
      </c>
      <c r="AM39" s="73">
        <f>'[3]Gew-Neuss'!$B$8</f>
        <v>63949</v>
      </c>
      <c r="AN39" s="73">
        <f>'[4]Gew-Neuss'!$B$8</f>
        <v>61759</v>
      </c>
    </row>
    <row r="40" spans="1:40">
      <c r="A40" s="82">
        <v>5162012</v>
      </c>
      <c r="B40" s="82">
        <v>5162</v>
      </c>
      <c r="C40" t="s">
        <v>5</v>
      </c>
      <c r="D40" s="68" t="s">
        <v>295</v>
      </c>
      <c r="E40" s="78">
        <v>20725</v>
      </c>
      <c r="F40" s="78">
        <v>20903</v>
      </c>
      <c r="G40" s="78">
        <v>20867</v>
      </c>
      <c r="H40" s="78">
        <v>20867</v>
      </c>
      <c r="I40" s="78">
        <v>20692</v>
      </c>
      <c r="J40" s="78">
        <v>20595</v>
      </c>
      <c r="K40" s="78">
        <v>20449</v>
      </c>
      <c r="L40" s="78">
        <v>20503</v>
      </c>
      <c r="M40" s="78">
        <v>20586</v>
      </c>
      <c r="N40" s="78">
        <v>20494</v>
      </c>
      <c r="O40" s="78">
        <v>20924</v>
      </c>
      <c r="P40" s="78">
        <v>21170</v>
      </c>
      <c r="Q40" s="78">
        <v>21758</v>
      </c>
      <c r="R40" s="78">
        <v>22006</v>
      </c>
      <c r="S40" s="78">
        <v>22182</v>
      </c>
      <c r="T40" s="78">
        <v>22253</v>
      </c>
      <c r="U40" s="78">
        <v>22427</v>
      </c>
      <c r="V40" s="78">
        <v>22563</v>
      </c>
      <c r="W40" s="78">
        <v>22659</v>
      </c>
      <c r="X40" s="78">
        <v>22574</v>
      </c>
      <c r="Y40" s="78">
        <v>22652</v>
      </c>
      <c r="Z40" s="78">
        <v>22616</v>
      </c>
      <c r="AA40" s="78">
        <v>22492</v>
      </c>
      <c r="AB40" s="78">
        <v>22381</v>
      </c>
      <c r="AC40" s="78">
        <v>22548</v>
      </c>
      <c r="AD40" s="78">
        <v>22655</v>
      </c>
      <c r="AE40" s="78">
        <v>22718</v>
      </c>
      <c r="AF40" s="78">
        <v>22747</v>
      </c>
      <c r="AG40" s="78">
        <v>22782</v>
      </c>
      <c r="AH40" s="78">
        <v>22671</v>
      </c>
      <c r="AI40" s="78">
        <v>22631</v>
      </c>
      <c r="AJ40" s="78">
        <v>22631</v>
      </c>
      <c r="AK40" s="73">
        <f>'[1]Gew-Neuss'!$B$9</f>
        <v>22642</v>
      </c>
      <c r="AL40" s="73">
        <f>'[2]Gew-Neuss'!$B$9</f>
        <v>22705</v>
      </c>
      <c r="AM40" s="73">
        <f>'[3]Gew-Neuss'!$B$9</f>
        <v>22911</v>
      </c>
      <c r="AN40" s="73">
        <f>'[4]Gew-Neuss'!$B$9</f>
        <v>22667</v>
      </c>
    </row>
    <row r="41" spans="1:40">
      <c r="A41" s="82">
        <v>5162016</v>
      </c>
      <c r="B41" s="82">
        <v>5162</v>
      </c>
      <c r="C41" t="s">
        <v>5</v>
      </c>
      <c r="D41" s="68" t="s">
        <v>296</v>
      </c>
      <c r="E41" s="78">
        <v>37824</v>
      </c>
      <c r="F41" s="78">
        <v>38197</v>
      </c>
      <c r="G41" s="78">
        <v>38624</v>
      </c>
      <c r="H41" s="78">
        <v>38747</v>
      </c>
      <c r="I41" s="78">
        <v>38988</v>
      </c>
      <c r="J41" s="78">
        <v>39011</v>
      </c>
      <c r="K41" s="78">
        <v>39220</v>
      </c>
      <c r="L41" s="78">
        <v>39208</v>
      </c>
      <c r="M41" s="78">
        <v>39355</v>
      </c>
      <c r="N41" s="78">
        <v>39648</v>
      </c>
      <c r="O41" s="78">
        <v>40252</v>
      </c>
      <c r="P41" s="78">
        <v>40553</v>
      </c>
      <c r="Q41" s="78">
        <v>40759</v>
      </c>
      <c r="R41" s="78">
        <v>41034</v>
      </c>
      <c r="S41" s="78">
        <v>41350</v>
      </c>
      <c r="T41" s="78">
        <v>41612</v>
      </c>
      <c r="U41" s="78">
        <v>42002</v>
      </c>
      <c r="V41" s="78">
        <v>42371</v>
      </c>
      <c r="W41" s="78">
        <v>42338</v>
      </c>
      <c r="X41" s="78">
        <v>42121</v>
      </c>
      <c r="Y41" s="78">
        <v>41931</v>
      </c>
      <c r="Z41" s="78">
        <v>42090</v>
      </c>
      <c r="AA41" s="78">
        <v>42529</v>
      </c>
      <c r="AB41" s="78">
        <v>42412</v>
      </c>
      <c r="AC41" s="78">
        <v>42446</v>
      </c>
      <c r="AD41" s="78">
        <v>42474</v>
      </c>
      <c r="AE41" s="78">
        <v>42434</v>
      </c>
      <c r="AF41" s="78">
        <v>42025</v>
      </c>
      <c r="AG41" s="78">
        <v>41949</v>
      </c>
      <c r="AH41" s="78">
        <v>41816</v>
      </c>
      <c r="AI41" s="78">
        <v>41961</v>
      </c>
      <c r="AJ41" s="78">
        <v>41961</v>
      </c>
      <c r="AK41" s="73">
        <f>'[1]Gew-Neuss'!$B$10</f>
        <v>42128</v>
      </c>
      <c r="AL41" s="73">
        <f>'[2]Gew-Neuss'!$B$10</f>
        <v>42262</v>
      </c>
      <c r="AM41" s="73">
        <f>'[3]Gew-Neuss'!$B$10</f>
        <v>42306</v>
      </c>
      <c r="AN41" s="73">
        <f>'[4]Gew-Neuss'!$B$10</f>
        <v>42286</v>
      </c>
    </row>
    <row r="42" spans="1:40">
      <c r="A42" s="82">
        <v>5162020</v>
      </c>
      <c r="B42" s="82">
        <v>5162</v>
      </c>
      <c r="C42" t="s">
        <v>5</v>
      </c>
      <c r="D42" s="68" t="s">
        <v>297</v>
      </c>
      <c r="E42" s="78">
        <v>25883</v>
      </c>
      <c r="F42" s="78">
        <v>26452</v>
      </c>
      <c r="G42" s="78">
        <v>26599</v>
      </c>
      <c r="H42" s="78">
        <v>26573</v>
      </c>
      <c r="I42" s="78">
        <v>26634</v>
      </c>
      <c r="J42" s="78">
        <v>27067</v>
      </c>
      <c r="K42" s="78">
        <v>27270</v>
      </c>
      <c r="L42" s="78">
        <v>27132</v>
      </c>
      <c r="M42" s="78">
        <v>27469</v>
      </c>
      <c r="N42" s="78">
        <v>27956</v>
      </c>
      <c r="O42" s="78">
        <v>28773</v>
      </c>
      <c r="P42" s="78">
        <v>29596</v>
      </c>
      <c r="Q42" s="78">
        <v>30476</v>
      </c>
      <c r="R42" s="78">
        <v>30823</v>
      </c>
      <c r="S42" s="78">
        <v>31188</v>
      </c>
      <c r="T42" s="78">
        <v>31426</v>
      </c>
      <c r="U42" s="78">
        <v>32104</v>
      </c>
      <c r="V42" s="78">
        <v>32720</v>
      </c>
      <c r="W42" s="78">
        <v>33215</v>
      </c>
      <c r="X42" s="78">
        <v>33656</v>
      </c>
      <c r="Y42" s="78">
        <v>33738</v>
      </c>
      <c r="Z42" s="78">
        <v>33787</v>
      </c>
      <c r="AA42" s="78">
        <v>33767</v>
      </c>
      <c r="AB42" s="78">
        <v>33731</v>
      </c>
      <c r="AC42" s="78">
        <v>33602</v>
      </c>
      <c r="AD42" s="78">
        <v>33545</v>
      </c>
      <c r="AE42" s="78">
        <v>33421</v>
      </c>
      <c r="AF42" s="78">
        <v>33416</v>
      </c>
      <c r="AG42" s="78">
        <v>33228</v>
      </c>
      <c r="AH42" s="78">
        <v>33203</v>
      </c>
      <c r="AI42" s="78">
        <v>33060</v>
      </c>
      <c r="AJ42" s="78">
        <v>33060</v>
      </c>
      <c r="AK42" s="73">
        <f>'[1]Gew-Neuss'!$B$11</f>
        <v>33018</v>
      </c>
      <c r="AL42" s="73">
        <f>'[2]Gew-Neuss'!$B$11</f>
        <v>33183</v>
      </c>
      <c r="AM42" s="73">
        <f>'[3]Gew-Neuss'!$B$11</f>
        <v>33217</v>
      </c>
      <c r="AN42" s="73">
        <f>'[4]Gew-Neuss'!$B$11</f>
        <v>32296</v>
      </c>
    </row>
    <row r="43" spans="1:40">
      <c r="A43" s="82">
        <v>5162022</v>
      </c>
      <c r="B43" s="82">
        <v>5162</v>
      </c>
      <c r="C43" t="s">
        <v>5</v>
      </c>
      <c r="D43" s="68" t="s">
        <v>298</v>
      </c>
      <c r="E43" s="78">
        <v>49842</v>
      </c>
      <c r="F43" s="78">
        <v>49874</v>
      </c>
      <c r="G43" s="78">
        <v>49683</v>
      </c>
      <c r="H43" s="78">
        <v>49307</v>
      </c>
      <c r="I43" s="78">
        <v>48951</v>
      </c>
      <c r="J43" s="78">
        <v>48910</v>
      </c>
      <c r="K43" s="78">
        <v>49003</v>
      </c>
      <c r="L43" s="78">
        <v>50211</v>
      </c>
      <c r="M43" s="78">
        <v>50233</v>
      </c>
      <c r="N43" s="78">
        <v>50657</v>
      </c>
      <c r="O43" s="78">
        <v>51684</v>
      </c>
      <c r="P43" s="78">
        <v>52246</v>
      </c>
      <c r="Q43" s="78">
        <v>52943</v>
      </c>
      <c r="R43" s="78">
        <v>53213</v>
      </c>
      <c r="S43" s="78">
        <v>53378</v>
      </c>
      <c r="T43" s="78">
        <v>53784</v>
      </c>
      <c r="U43" s="78">
        <v>54446</v>
      </c>
      <c r="V43" s="78">
        <v>54837</v>
      </c>
      <c r="W43" s="78">
        <v>54989</v>
      </c>
      <c r="X43" s="78">
        <v>55094</v>
      </c>
      <c r="Y43" s="78">
        <v>54926</v>
      </c>
      <c r="Z43" s="78">
        <v>55060</v>
      </c>
      <c r="AA43" s="78">
        <v>55056</v>
      </c>
      <c r="AB43" s="78">
        <v>54997</v>
      </c>
      <c r="AC43" s="78">
        <v>54917</v>
      </c>
      <c r="AD43" s="78">
        <v>54493</v>
      </c>
      <c r="AE43" s="78">
        <v>54217</v>
      </c>
      <c r="AF43" s="78">
        <v>54103</v>
      </c>
      <c r="AG43" s="78">
        <v>54200</v>
      </c>
      <c r="AH43" s="78">
        <v>54111</v>
      </c>
      <c r="AI43" s="78">
        <v>54334</v>
      </c>
      <c r="AJ43" s="78">
        <v>54334</v>
      </c>
      <c r="AK43" s="73">
        <f>'[1]Gew-Neuss'!$B$12</f>
        <v>54479</v>
      </c>
      <c r="AL43" s="73">
        <f>'[2]Gew-Neuss'!$B$12</f>
        <v>54680</v>
      </c>
      <c r="AM43" s="73">
        <f>'[3]Gew-Neuss'!$B$12</f>
        <v>54731</v>
      </c>
      <c r="AN43" s="73">
        <f>'[4]Gew-Neuss'!$B$12</f>
        <v>54477</v>
      </c>
    </row>
    <row r="44" spans="1:40">
      <c r="A44" s="82">
        <v>5162024</v>
      </c>
      <c r="B44" s="82">
        <v>5162</v>
      </c>
      <c r="C44" t="s">
        <v>5</v>
      </c>
      <c r="D44" s="68" t="s">
        <v>299</v>
      </c>
      <c r="E44" s="78">
        <v>149283</v>
      </c>
      <c r="F44" s="78">
        <v>149057</v>
      </c>
      <c r="G44" s="78">
        <v>148137</v>
      </c>
      <c r="H44" s="78">
        <v>146776</v>
      </c>
      <c r="I44" s="78">
        <v>144810</v>
      </c>
      <c r="J44" s="78">
        <v>143608</v>
      </c>
      <c r="K44" s="78">
        <v>143496</v>
      </c>
      <c r="L44" s="78">
        <v>142160</v>
      </c>
      <c r="M44" s="78">
        <v>143321</v>
      </c>
      <c r="N44" s="78">
        <v>144318</v>
      </c>
      <c r="O44" s="78">
        <v>146360</v>
      </c>
      <c r="P44" s="78">
        <v>147195</v>
      </c>
      <c r="Q44" s="78">
        <v>148020</v>
      </c>
      <c r="R44" s="78">
        <v>148571</v>
      </c>
      <c r="S44" s="78">
        <v>148586</v>
      </c>
      <c r="T44" s="78">
        <v>148645</v>
      </c>
      <c r="U44" s="78">
        <v>148855</v>
      </c>
      <c r="V44" s="78">
        <v>149238</v>
      </c>
      <c r="W44" s="78">
        <v>148902</v>
      </c>
      <c r="X44" s="78">
        <v>149084</v>
      </c>
      <c r="Y44" s="78">
        <v>149699</v>
      </c>
      <c r="Z44" s="78">
        <v>150338</v>
      </c>
      <c r="AA44" s="78">
        <v>151161</v>
      </c>
      <c r="AB44" s="78">
        <v>151591</v>
      </c>
      <c r="AC44" s="78">
        <v>151860</v>
      </c>
      <c r="AD44" s="78">
        <v>151589</v>
      </c>
      <c r="AE44" s="78">
        <v>151737</v>
      </c>
      <c r="AF44" s="78">
        <v>151416</v>
      </c>
      <c r="AG44" s="78">
        <v>151276</v>
      </c>
      <c r="AH44" s="78">
        <v>151193</v>
      </c>
      <c r="AI44" s="78">
        <v>151268</v>
      </c>
      <c r="AJ44" s="78">
        <v>151268</v>
      </c>
      <c r="AK44" s="73">
        <f>'[1]Gew-Neuss'!$B$13</f>
        <v>151578</v>
      </c>
      <c r="AL44" s="73">
        <f>'[2]Gew-Neuss'!$B$13</f>
        <v>152141</v>
      </c>
      <c r="AM44" s="73">
        <f>'[3]Gew-Neuss'!$B$13</f>
        <v>152667</v>
      </c>
      <c r="AN44" s="73">
        <f>'[4]Gew-Neuss'!$B$13</f>
        <v>152256</v>
      </c>
    </row>
    <row r="45" spans="1:40">
      <c r="A45" s="82">
        <v>5162028</v>
      </c>
      <c r="B45" s="82">
        <v>5162</v>
      </c>
      <c r="C45" s="77" t="s">
        <v>5</v>
      </c>
      <c r="D45" s="68" t="s">
        <v>300</v>
      </c>
      <c r="E45" s="78">
        <v>11072</v>
      </c>
      <c r="F45" s="78">
        <v>11205</v>
      </c>
      <c r="G45" s="78">
        <v>11256</v>
      </c>
      <c r="H45" s="78">
        <v>11152</v>
      </c>
      <c r="I45" s="78">
        <v>11103</v>
      </c>
      <c r="J45" s="78">
        <v>11040</v>
      </c>
      <c r="K45" s="78">
        <v>11079</v>
      </c>
      <c r="L45" s="78">
        <v>11125</v>
      </c>
      <c r="M45" s="78">
        <v>11107</v>
      </c>
      <c r="N45" s="78">
        <v>11183</v>
      </c>
      <c r="O45" s="78">
        <v>11276</v>
      </c>
      <c r="P45" s="78">
        <v>11475</v>
      </c>
      <c r="Q45" s="78">
        <v>11821</v>
      </c>
      <c r="R45" s="78">
        <v>11952</v>
      </c>
      <c r="S45" s="78">
        <v>12053</v>
      </c>
      <c r="T45" s="78">
        <v>12068</v>
      </c>
      <c r="U45" s="78">
        <v>12249</v>
      </c>
      <c r="V45" s="78">
        <v>12295</v>
      </c>
      <c r="W45" s="78">
        <v>12378</v>
      </c>
      <c r="X45" s="78">
        <v>12461</v>
      </c>
      <c r="Y45" s="78">
        <v>12469</v>
      </c>
      <c r="Z45" s="78">
        <v>12331</v>
      </c>
      <c r="AA45" s="78">
        <v>12369</v>
      </c>
      <c r="AB45" s="78">
        <v>12509</v>
      </c>
      <c r="AC45" s="78">
        <v>12473</v>
      </c>
      <c r="AD45" s="78">
        <v>12603</v>
      </c>
      <c r="AE45" s="78">
        <v>12619</v>
      </c>
      <c r="AF45" s="78">
        <v>12848</v>
      </c>
      <c r="AG45" s="78">
        <v>12950</v>
      </c>
      <c r="AH45" s="78">
        <v>12971</v>
      </c>
      <c r="AI45" s="78">
        <v>13091</v>
      </c>
      <c r="AJ45" s="78">
        <v>13091</v>
      </c>
      <c r="AK45" s="73">
        <f>'[1]Gew-Neuss'!$B$14</f>
        <v>12984</v>
      </c>
      <c r="AL45" s="73">
        <f>'[2]Gew-Neuss'!$B$14</f>
        <v>12962</v>
      </c>
      <c r="AM45" s="73">
        <f>'[3]Gew-Neuss'!$B$14</f>
        <v>13005</v>
      </c>
      <c r="AN45" s="73">
        <f>'[4]Gew-Neuss'!$B$14</f>
        <v>12619</v>
      </c>
    </row>
    <row r="46" spans="1:40">
      <c r="A46" s="82">
        <v>5166004</v>
      </c>
      <c r="B46" s="82">
        <v>5166</v>
      </c>
      <c r="C46" t="s">
        <v>5</v>
      </c>
      <c r="D46" s="68" t="s">
        <v>83</v>
      </c>
      <c r="E46" s="78">
        <v>12404</v>
      </c>
      <c r="F46" s="78">
        <v>12387</v>
      </c>
      <c r="G46" s="78">
        <v>12391</v>
      </c>
      <c r="H46" s="78">
        <v>12415</v>
      </c>
      <c r="I46" s="78">
        <v>12519</v>
      </c>
      <c r="J46" s="78">
        <v>12584</v>
      </c>
      <c r="K46" s="78">
        <v>12768</v>
      </c>
      <c r="L46" s="78">
        <v>13127</v>
      </c>
      <c r="M46" s="78">
        <v>13194</v>
      </c>
      <c r="N46" s="78">
        <v>13186</v>
      </c>
      <c r="O46" s="78">
        <v>13452</v>
      </c>
      <c r="P46" s="78">
        <v>13622</v>
      </c>
      <c r="Q46" s="78">
        <v>13944</v>
      </c>
      <c r="R46" s="78">
        <v>14149</v>
      </c>
      <c r="S46" s="78">
        <v>14286</v>
      </c>
      <c r="T46" s="78">
        <v>14704</v>
      </c>
      <c r="U46" s="78">
        <v>15094</v>
      </c>
      <c r="V46" s="78">
        <v>15217</v>
      </c>
      <c r="W46" s="78">
        <v>15390</v>
      </c>
      <c r="X46" s="78">
        <v>15625</v>
      </c>
      <c r="Y46" s="78">
        <v>15765</v>
      </c>
      <c r="Z46" s="78">
        <v>15879</v>
      </c>
      <c r="AA46" s="78">
        <v>15892</v>
      </c>
      <c r="AB46" s="78">
        <v>15990</v>
      </c>
      <c r="AC46" s="78">
        <v>16083</v>
      </c>
      <c r="AD46" s="78">
        <v>16193</v>
      </c>
      <c r="AE46" s="78">
        <v>16195</v>
      </c>
      <c r="AF46" s="78">
        <v>16134</v>
      </c>
      <c r="AG46" s="78">
        <v>16118</v>
      </c>
      <c r="AH46" s="78">
        <v>16058</v>
      </c>
      <c r="AI46" s="78">
        <v>15990</v>
      </c>
      <c r="AJ46" s="78">
        <v>15990</v>
      </c>
      <c r="AK46" s="73">
        <f>'[1]Gew-Neuss'!$B$16</f>
        <v>15859</v>
      </c>
      <c r="AL46" s="73">
        <f>'[2]Gew-Neuss'!$B$16</f>
        <v>15789</v>
      </c>
      <c r="AM46" s="73">
        <f>'[3]Gew-Neuss'!$B$16</f>
        <v>15779</v>
      </c>
      <c r="AN46" s="73">
        <f>'[4]Gew-Neuss'!$B$16</f>
        <v>15480</v>
      </c>
    </row>
    <row r="47" spans="1:40">
      <c r="A47" s="82">
        <v>5166008</v>
      </c>
      <c r="B47" s="82">
        <v>5166</v>
      </c>
      <c r="C47" t="s">
        <v>5</v>
      </c>
      <c r="D47" s="68" t="s">
        <v>301</v>
      </c>
      <c r="E47" s="78">
        <v>13712</v>
      </c>
      <c r="F47" s="78">
        <v>13704</v>
      </c>
      <c r="G47" s="78">
        <v>13643</v>
      </c>
      <c r="H47" s="78">
        <v>13682</v>
      </c>
      <c r="I47" s="78">
        <v>13756</v>
      </c>
      <c r="J47" s="78">
        <v>13796</v>
      </c>
      <c r="K47" s="78">
        <v>13789</v>
      </c>
      <c r="L47" s="78">
        <v>13835</v>
      </c>
      <c r="M47" s="78">
        <v>13878</v>
      </c>
      <c r="N47" s="78">
        <v>14000</v>
      </c>
      <c r="O47" s="78">
        <v>14299</v>
      </c>
      <c r="P47" s="78">
        <v>14535</v>
      </c>
      <c r="Q47" s="78">
        <v>14687</v>
      </c>
      <c r="R47" s="78">
        <v>14836</v>
      </c>
      <c r="S47" s="78">
        <v>15008</v>
      </c>
      <c r="T47" s="78">
        <v>15323</v>
      </c>
      <c r="U47" s="78">
        <v>15540</v>
      </c>
      <c r="V47" s="78">
        <v>15788</v>
      </c>
      <c r="W47" s="78">
        <v>15898</v>
      </c>
      <c r="X47" s="78">
        <v>15970</v>
      </c>
      <c r="Y47" s="78">
        <v>15973</v>
      </c>
      <c r="Z47" s="78">
        <v>15934</v>
      </c>
      <c r="AA47" s="78">
        <v>15993</v>
      </c>
      <c r="AB47" s="78">
        <v>16004</v>
      </c>
      <c r="AC47" s="78">
        <v>16045</v>
      </c>
      <c r="AD47" s="78">
        <v>15976</v>
      </c>
      <c r="AE47" s="78">
        <v>15885</v>
      </c>
      <c r="AF47" s="78">
        <v>15923</v>
      </c>
      <c r="AG47" s="78">
        <v>15842</v>
      </c>
      <c r="AH47" s="78">
        <v>15764</v>
      </c>
      <c r="AI47" s="78">
        <v>15625</v>
      </c>
      <c r="AJ47" s="78">
        <v>15625</v>
      </c>
      <c r="AK47" s="73">
        <f>'[1]Gew-Neuss'!$B$17</f>
        <v>15545</v>
      </c>
      <c r="AL47" s="73">
        <f>'[2]Gew-Neuss'!$B$17</f>
        <v>15509</v>
      </c>
      <c r="AM47" s="73">
        <f>'[3]Gew-Neuss'!$B$17</f>
        <v>15405</v>
      </c>
      <c r="AN47" s="73">
        <f>'[4]Gew-Neuss'!$B$17</f>
        <v>14727</v>
      </c>
    </row>
    <row r="48" spans="1:40">
      <c r="A48" s="82">
        <v>5166012</v>
      </c>
      <c r="B48" s="82">
        <v>5166</v>
      </c>
      <c r="C48" t="s">
        <v>5</v>
      </c>
      <c r="D48" s="68" t="s">
        <v>302</v>
      </c>
      <c r="E48" s="78">
        <v>30143</v>
      </c>
      <c r="F48" s="78">
        <v>30218</v>
      </c>
      <c r="G48" s="78">
        <v>30413</v>
      </c>
      <c r="H48" s="78">
        <v>30641</v>
      </c>
      <c r="I48" s="78">
        <v>30947</v>
      </c>
      <c r="J48" s="78">
        <v>31198</v>
      </c>
      <c r="K48" s="78">
        <v>31586</v>
      </c>
      <c r="L48" s="78">
        <v>31821</v>
      </c>
      <c r="M48" s="78">
        <v>32181</v>
      </c>
      <c r="N48" s="78">
        <v>32434</v>
      </c>
      <c r="O48" s="78">
        <v>33320</v>
      </c>
      <c r="P48" s="78">
        <v>34091</v>
      </c>
      <c r="Q48" s="78">
        <v>34755</v>
      </c>
      <c r="R48" s="78">
        <v>35232</v>
      </c>
      <c r="S48" s="78">
        <v>35840</v>
      </c>
      <c r="T48" s="78">
        <v>36072</v>
      </c>
      <c r="U48" s="78">
        <v>36141</v>
      </c>
      <c r="V48" s="78">
        <v>36324</v>
      </c>
      <c r="W48" s="78">
        <v>36100</v>
      </c>
      <c r="X48" s="78">
        <v>36016</v>
      </c>
      <c r="Y48" s="78">
        <v>35947</v>
      </c>
      <c r="Z48" s="78">
        <v>35915</v>
      </c>
      <c r="AA48" s="78">
        <v>36159</v>
      </c>
      <c r="AB48" s="78">
        <v>36223</v>
      </c>
      <c r="AC48" s="78">
        <v>36323</v>
      </c>
      <c r="AD48" s="78">
        <v>36304</v>
      </c>
      <c r="AE48" s="78">
        <v>36294</v>
      </c>
      <c r="AF48" s="78">
        <v>36161</v>
      </c>
      <c r="AG48" s="78">
        <v>36244</v>
      </c>
      <c r="AH48" s="78">
        <v>36175</v>
      </c>
      <c r="AI48" s="78">
        <v>35963</v>
      </c>
      <c r="AJ48" s="78">
        <v>35963</v>
      </c>
      <c r="AK48" s="73">
        <f>'[1]Gew-Neuss'!$B$18</f>
        <v>35861</v>
      </c>
      <c r="AL48" s="73">
        <f>'[2]Gew-Neuss'!$B$18</f>
        <v>35669</v>
      </c>
      <c r="AM48" s="73">
        <f>'[3]Gew-Neuss'!$B$18</f>
        <v>35489</v>
      </c>
      <c r="AN48" s="73">
        <f>'[4]Gew-Neuss'!$B$18</f>
        <v>34693</v>
      </c>
    </row>
    <row r="49" spans="1:40">
      <c r="A49" s="82">
        <v>5166016</v>
      </c>
      <c r="B49" s="82">
        <v>5166</v>
      </c>
      <c r="C49" t="s">
        <v>5</v>
      </c>
      <c r="D49" s="68" t="s">
        <v>303</v>
      </c>
      <c r="E49" s="78">
        <v>37389</v>
      </c>
      <c r="F49" s="78">
        <v>37355</v>
      </c>
      <c r="G49" s="78">
        <v>37200</v>
      </c>
      <c r="H49" s="78">
        <v>36997</v>
      </c>
      <c r="I49" s="78">
        <v>36913</v>
      </c>
      <c r="J49" s="78">
        <v>36915</v>
      </c>
      <c r="K49" s="78">
        <v>37078</v>
      </c>
      <c r="L49" s="78">
        <v>37738</v>
      </c>
      <c r="M49" s="78">
        <v>37906</v>
      </c>
      <c r="N49" s="78">
        <v>38073</v>
      </c>
      <c r="O49" s="78">
        <v>38562</v>
      </c>
      <c r="P49" s="78">
        <v>39082</v>
      </c>
      <c r="Q49" s="78">
        <v>39706</v>
      </c>
      <c r="R49" s="78">
        <v>39878</v>
      </c>
      <c r="S49" s="78">
        <v>40080</v>
      </c>
      <c r="T49" s="78">
        <v>40191</v>
      </c>
      <c r="U49" s="78">
        <v>40295</v>
      </c>
      <c r="V49" s="78">
        <v>40606</v>
      </c>
      <c r="W49" s="78">
        <v>40864</v>
      </c>
      <c r="X49" s="78">
        <v>41089</v>
      </c>
      <c r="Y49" s="78">
        <v>41624</v>
      </c>
      <c r="Z49" s="78">
        <v>41962</v>
      </c>
      <c r="AA49" s="78">
        <v>42155</v>
      </c>
      <c r="AB49" s="78">
        <v>42373</v>
      </c>
      <c r="AC49" s="78">
        <v>42350</v>
      </c>
      <c r="AD49" s="78">
        <v>42400</v>
      </c>
      <c r="AE49" s="78">
        <v>42411</v>
      </c>
      <c r="AF49" s="78">
        <v>42426</v>
      </c>
      <c r="AG49" s="78">
        <v>42236</v>
      </c>
      <c r="AH49" s="78">
        <v>42150</v>
      </c>
      <c r="AI49" s="78">
        <v>41894</v>
      </c>
      <c r="AJ49" s="78">
        <v>41894</v>
      </c>
      <c r="AK49" s="73">
        <f>'[1]Gew-Neuss'!$B$19</f>
        <v>41698</v>
      </c>
      <c r="AL49" s="73">
        <f>'[2]Gew-Neuss'!$B$19</f>
        <v>41709</v>
      </c>
      <c r="AM49" s="73">
        <f>'[3]Gew-Neuss'!$B$19</f>
        <v>41794</v>
      </c>
      <c r="AN49" s="73">
        <f>'[4]Gew-Neuss'!$B$19</f>
        <v>41520</v>
      </c>
    </row>
    <row r="50" spans="1:40">
      <c r="A50" s="82">
        <v>5166020</v>
      </c>
      <c r="B50" s="82">
        <v>5166</v>
      </c>
      <c r="C50" t="s">
        <v>5</v>
      </c>
      <c r="D50" s="68" t="s">
        <v>304</v>
      </c>
      <c r="E50" s="78">
        <v>11568</v>
      </c>
      <c r="F50" s="78">
        <v>11497</v>
      </c>
      <c r="G50" s="78">
        <v>11478</v>
      </c>
      <c r="H50" s="78">
        <v>11497</v>
      </c>
      <c r="I50" s="78">
        <v>11465</v>
      </c>
      <c r="J50" s="78">
        <v>11461</v>
      </c>
      <c r="K50" s="78">
        <v>11324</v>
      </c>
      <c r="L50" s="78">
        <v>10729</v>
      </c>
      <c r="M50" s="78">
        <v>10781</v>
      </c>
      <c r="N50" s="78">
        <v>10856</v>
      </c>
      <c r="O50" s="78">
        <v>11132</v>
      </c>
      <c r="P50" s="78">
        <v>11283</v>
      </c>
      <c r="Q50" s="78">
        <v>11791</v>
      </c>
      <c r="R50" s="78">
        <v>12007</v>
      </c>
      <c r="S50" s="78">
        <v>12244</v>
      </c>
      <c r="T50" s="78">
        <v>12692</v>
      </c>
      <c r="U50" s="78">
        <v>13107</v>
      </c>
      <c r="V50" s="78">
        <v>13318</v>
      </c>
      <c r="W50" s="78">
        <v>13495</v>
      </c>
      <c r="X50" s="78">
        <v>13689</v>
      </c>
      <c r="Y50" s="78">
        <v>13995</v>
      </c>
      <c r="Z50" s="78">
        <v>14338</v>
      </c>
      <c r="AA50" s="78">
        <v>14973</v>
      </c>
      <c r="AB50" s="78">
        <v>15278</v>
      </c>
      <c r="AC50" s="78">
        <v>15307</v>
      </c>
      <c r="AD50" s="78">
        <v>15389</v>
      </c>
      <c r="AE50" s="78">
        <v>15389</v>
      </c>
      <c r="AF50" s="78">
        <v>15399</v>
      </c>
      <c r="AG50" s="78">
        <v>15382</v>
      </c>
      <c r="AH50" s="78">
        <v>15378</v>
      </c>
      <c r="AI50" s="78">
        <v>15421</v>
      </c>
      <c r="AJ50" s="78">
        <v>15421</v>
      </c>
      <c r="AK50" s="73">
        <f>'[1]Gew-Neuss'!$B$20</f>
        <v>15364</v>
      </c>
      <c r="AL50" s="73">
        <f>'[2]Gew-Neuss'!$B$20</f>
        <v>15399</v>
      </c>
      <c r="AM50" s="73">
        <f>'[3]Gew-Neuss'!$B$20</f>
        <v>15382</v>
      </c>
      <c r="AN50" s="73">
        <f>'[4]Gew-Neuss'!$B$20</f>
        <v>15041</v>
      </c>
    </row>
    <row r="51" spans="1:40">
      <c r="A51" s="82">
        <v>5166024</v>
      </c>
      <c r="B51" s="82">
        <v>5166</v>
      </c>
      <c r="C51" t="s">
        <v>5</v>
      </c>
      <c r="D51" s="68" t="s">
        <v>305</v>
      </c>
      <c r="E51" s="78">
        <v>14260</v>
      </c>
      <c r="F51" s="78">
        <v>14424</v>
      </c>
      <c r="G51" s="78">
        <v>14452</v>
      </c>
      <c r="H51" s="78">
        <v>14514</v>
      </c>
      <c r="I51" s="78">
        <v>14584</v>
      </c>
      <c r="J51" s="78">
        <v>14644</v>
      </c>
      <c r="K51" s="78">
        <v>14772</v>
      </c>
      <c r="L51" s="78">
        <v>14528</v>
      </c>
      <c r="M51" s="78">
        <v>14567</v>
      </c>
      <c r="N51" s="78">
        <v>14735</v>
      </c>
      <c r="O51" s="78">
        <v>15106</v>
      </c>
      <c r="P51" s="78">
        <v>15530</v>
      </c>
      <c r="Q51" s="78">
        <v>15802</v>
      </c>
      <c r="R51" s="78">
        <v>16160</v>
      </c>
      <c r="S51" s="78">
        <v>16558</v>
      </c>
      <c r="T51" s="78">
        <v>16883</v>
      </c>
      <c r="U51" s="78">
        <v>17167</v>
      </c>
      <c r="V51" s="78">
        <v>18092</v>
      </c>
      <c r="W51" s="78">
        <v>18462</v>
      </c>
      <c r="X51" s="78">
        <v>18732</v>
      </c>
      <c r="Y51" s="78">
        <v>19093</v>
      </c>
      <c r="Z51" s="78">
        <v>19334</v>
      </c>
      <c r="AA51" s="78">
        <v>19418</v>
      </c>
      <c r="AB51" s="78">
        <v>19405</v>
      </c>
      <c r="AC51" s="78">
        <v>19299</v>
      </c>
      <c r="AD51" s="78">
        <v>19334</v>
      </c>
      <c r="AE51" s="78">
        <v>19374</v>
      </c>
      <c r="AF51" s="78">
        <v>19337</v>
      </c>
      <c r="AG51" s="78">
        <v>19259</v>
      </c>
      <c r="AH51" s="78">
        <v>19195</v>
      </c>
      <c r="AI51" s="78">
        <v>19033</v>
      </c>
      <c r="AJ51" s="78">
        <v>19033</v>
      </c>
      <c r="AK51" s="73">
        <f>'[1]Gew-Neuss'!$B$21</f>
        <v>18926</v>
      </c>
      <c r="AL51" s="73">
        <f>'[2]Gew-Neuss'!$B$21</f>
        <v>18816</v>
      </c>
      <c r="AM51" s="73">
        <f>'[3]Gew-Neuss'!$B$21</f>
        <v>18702</v>
      </c>
      <c r="AN51" s="73">
        <f>'[4]Gew-Neuss'!$B$21</f>
        <v>18877</v>
      </c>
    </row>
    <row r="52" spans="1:40">
      <c r="A52" s="82">
        <v>5166028</v>
      </c>
      <c r="B52" s="82">
        <v>5166</v>
      </c>
      <c r="C52" t="s">
        <v>5</v>
      </c>
      <c r="D52" s="68" t="s">
        <v>306</v>
      </c>
      <c r="E52" s="78">
        <v>22188</v>
      </c>
      <c r="F52" s="78">
        <v>22202</v>
      </c>
      <c r="G52" s="78">
        <v>21991</v>
      </c>
      <c r="H52" s="78">
        <v>21922</v>
      </c>
      <c r="I52" s="78">
        <v>21924</v>
      </c>
      <c r="J52" s="78">
        <v>21908</v>
      </c>
      <c r="K52" s="78">
        <v>22231</v>
      </c>
      <c r="L52" s="78">
        <v>23178</v>
      </c>
      <c r="M52" s="78">
        <v>23376</v>
      </c>
      <c r="N52" s="78">
        <v>23719</v>
      </c>
      <c r="O52" s="78">
        <v>24541</v>
      </c>
      <c r="P52" s="78">
        <v>25002</v>
      </c>
      <c r="Q52" s="78">
        <v>25644</v>
      </c>
      <c r="R52" s="78">
        <v>26510</v>
      </c>
      <c r="S52" s="78">
        <v>27160</v>
      </c>
      <c r="T52" s="78">
        <v>27864</v>
      </c>
      <c r="U52" s="78">
        <v>28679</v>
      </c>
      <c r="V52" s="78">
        <v>29156</v>
      </c>
      <c r="W52" s="78">
        <v>29706</v>
      </c>
      <c r="X52" s="78">
        <v>30137</v>
      </c>
      <c r="Y52" s="78">
        <v>30341</v>
      </c>
      <c r="Z52" s="78">
        <v>30462</v>
      </c>
      <c r="AA52" s="78">
        <v>30465</v>
      </c>
      <c r="AB52" s="78">
        <v>30409</v>
      </c>
      <c r="AC52" s="78">
        <v>30380</v>
      </c>
      <c r="AD52" s="78">
        <v>30275</v>
      </c>
      <c r="AE52" s="78">
        <v>30159</v>
      </c>
      <c r="AF52" s="78">
        <v>30178</v>
      </c>
      <c r="AG52" s="78">
        <v>30274</v>
      </c>
      <c r="AH52" s="78">
        <v>30127</v>
      </c>
      <c r="AI52" s="78">
        <v>29868</v>
      </c>
      <c r="AJ52" s="78">
        <v>29868</v>
      </c>
      <c r="AK52" s="73">
        <f>'[1]Gew-Neuss'!$B$22</f>
        <v>29701</v>
      </c>
      <c r="AL52" s="73">
        <f>'[2]Gew-Neuss'!$B$22</f>
        <v>29636</v>
      </c>
      <c r="AM52" s="73">
        <f>'[3]Gew-Neuss'!$B$22</f>
        <v>29320</v>
      </c>
      <c r="AN52" s="73">
        <f>'[4]Gew-Neuss'!$B$22</f>
        <v>29167</v>
      </c>
    </row>
    <row r="53" spans="1:40">
      <c r="A53" s="82">
        <v>5166032</v>
      </c>
      <c r="B53" s="82">
        <v>5166</v>
      </c>
      <c r="C53" t="s">
        <v>5</v>
      </c>
      <c r="D53" s="68" t="s">
        <v>307</v>
      </c>
      <c r="E53" s="78">
        <v>81200</v>
      </c>
      <c r="F53" s="78">
        <v>80935</v>
      </c>
      <c r="G53" s="78">
        <v>80717</v>
      </c>
      <c r="H53" s="78">
        <v>79602</v>
      </c>
      <c r="I53" s="78">
        <v>79216</v>
      </c>
      <c r="J53" s="78">
        <v>78656</v>
      </c>
      <c r="K53" s="78">
        <v>78258</v>
      </c>
      <c r="L53" s="78">
        <v>76413</v>
      </c>
      <c r="M53" s="78">
        <v>76198</v>
      </c>
      <c r="N53" s="78">
        <v>76113</v>
      </c>
      <c r="O53" s="78">
        <v>77293</v>
      </c>
      <c r="P53" s="78">
        <v>77349</v>
      </c>
      <c r="Q53" s="78">
        <v>77774</v>
      </c>
      <c r="R53" s="78">
        <v>77427</v>
      </c>
      <c r="S53" s="78">
        <v>77173</v>
      </c>
      <c r="T53" s="78">
        <v>77398</v>
      </c>
      <c r="U53" s="78">
        <v>77063</v>
      </c>
      <c r="V53" s="78">
        <v>76954</v>
      </c>
      <c r="W53" s="78">
        <v>77434</v>
      </c>
      <c r="X53" s="78">
        <v>77299</v>
      </c>
      <c r="Y53" s="78">
        <v>77118</v>
      </c>
      <c r="Z53" s="78">
        <v>77198</v>
      </c>
      <c r="AA53" s="78">
        <v>77142</v>
      </c>
      <c r="AB53" s="78">
        <v>76869</v>
      </c>
      <c r="AC53" s="78">
        <v>76626</v>
      </c>
      <c r="AD53" s="78">
        <v>76429</v>
      </c>
      <c r="AE53" s="78">
        <v>76190</v>
      </c>
      <c r="AF53" s="78">
        <v>75911</v>
      </c>
      <c r="AG53" s="78">
        <v>75762</v>
      </c>
      <c r="AH53" s="78">
        <v>75501</v>
      </c>
      <c r="AI53" s="78">
        <v>75421</v>
      </c>
      <c r="AJ53" s="78">
        <v>75421</v>
      </c>
      <c r="AK53" s="73">
        <f>'[1]Gew-Neuss'!$B$23</f>
        <v>75312</v>
      </c>
      <c r="AL53" s="73">
        <f>'[2]Gew-Neuss'!$B$23</f>
        <v>75328</v>
      </c>
      <c r="AM53" s="73">
        <f>'[3]Gew-Neuss'!$B$23</f>
        <v>75174</v>
      </c>
      <c r="AN53" s="73">
        <f>'[4]Gew-Neuss'!$B$23</f>
        <v>74955</v>
      </c>
    </row>
    <row r="54" spans="1:40">
      <c r="A54" s="82">
        <v>5166036</v>
      </c>
      <c r="B54" s="82">
        <v>5166</v>
      </c>
      <c r="C54" t="s">
        <v>5</v>
      </c>
      <c r="D54" s="68" t="s">
        <v>308</v>
      </c>
      <c r="E54" s="78">
        <v>38972</v>
      </c>
      <c r="F54" s="78">
        <v>39256</v>
      </c>
      <c r="G54" s="78">
        <v>39442</v>
      </c>
      <c r="H54" s="78">
        <v>39437</v>
      </c>
      <c r="I54" s="78">
        <v>39423</v>
      </c>
      <c r="J54" s="78">
        <v>39792</v>
      </c>
      <c r="K54" s="78">
        <v>39890</v>
      </c>
      <c r="L54" s="78">
        <v>40345</v>
      </c>
      <c r="M54" s="78">
        <v>40540</v>
      </c>
      <c r="N54" s="78">
        <v>40978</v>
      </c>
      <c r="O54" s="78">
        <v>41971</v>
      </c>
      <c r="P54" s="78">
        <v>42729</v>
      </c>
      <c r="Q54" s="78">
        <v>43545</v>
      </c>
      <c r="R54" s="78">
        <v>44266</v>
      </c>
      <c r="S54" s="78">
        <v>44826</v>
      </c>
      <c r="T54" s="78">
        <v>45635</v>
      </c>
      <c r="U54" s="78">
        <v>46088</v>
      </c>
      <c r="V54" s="78">
        <v>46871</v>
      </c>
      <c r="W54" s="78">
        <v>47871</v>
      </c>
      <c r="X54" s="78">
        <v>49006</v>
      </c>
      <c r="Y54" s="78">
        <v>50014</v>
      </c>
      <c r="Z54" s="78">
        <v>50554</v>
      </c>
      <c r="AA54" s="78">
        <v>51098</v>
      </c>
      <c r="AB54" s="78">
        <v>51330</v>
      </c>
      <c r="AC54" s="78">
        <v>51607</v>
      </c>
      <c r="AD54" s="78">
        <v>51867</v>
      </c>
      <c r="AE54" s="78">
        <v>51961</v>
      </c>
      <c r="AF54" s="78">
        <v>52050</v>
      </c>
      <c r="AG54" s="78">
        <v>51908</v>
      </c>
      <c r="AH54" s="78">
        <v>51970</v>
      </c>
      <c r="AI54" s="78">
        <v>51963</v>
      </c>
      <c r="AJ54" s="78">
        <v>51963</v>
      </c>
      <c r="AK54" s="73">
        <f>'[1]Gew-Neuss'!$B$24</f>
        <v>51857</v>
      </c>
      <c r="AL54" s="73">
        <f>'[2]Gew-Neuss'!$B$24</f>
        <v>51821</v>
      </c>
      <c r="AM54" s="73">
        <f>'[3]Gew-Neuss'!$B$24</f>
        <v>51739</v>
      </c>
      <c r="AN54" s="73">
        <f>'[4]Gew-Neuss'!$B$24</f>
        <v>50671</v>
      </c>
    </row>
    <row r="55" spans="1:40">
      <c r="A55" s="82">
        <v>5170004</v>
      </c>
      <c r="B55" s="82">
        <v>5170</v>
      </c>
      <c r="C55" s="77" t="s">
        <v>6</v>
      </c>
      <c r="D55" s="68" t="s">
        <v>309</v>
      </c>
      <c r="E55" s="78">
        <v>9747</v>
      </c>
      <c r="F55" s="78">
        <v>9756</v>
      </c>
      <c r="G55" s="78">
        <v>9852</v>
      </c>
      <c r="H55" s="78">
        <v>9857</v>
      </c>
      <c r="I55" s="78">
        <v>9878</v>
      </c>
      <c r="J55" s="78">
        <v>10070</v>
      </c>
      <c r="K55" s="78">
        <v>10216</v>
      </c>
      <c r="L55" s="78">
        <v>10588</v>
      </c>
      <c r="M55" s="78">
        <v>10670</v>
      </c>
      <c r="N55" s="78">
        <v>10730</v>
      </c>
      <c r="O55" s="78">
        <v>10933</v>
      </c>
      <c r="P55" s="78">
        <v>11034</v>
      </c>
      <c r="Q55" s="78">
        <v>11396</v>
      </c>
      <c r="R55" s="78">
        <v>11640</v>
      </c>
      <c r="S55" s="78">
        <v>11872</v>
      </c>
      <c r="T55" s="78">
        <v>12126</v>
      </c>
      <c r="U55" s="78">
        <v>12228</v>
      </c>
      <c r="V55" s="78">
        <v>12303</v>
      </c>
      <c r="W55" s="78">
        <v>12391</v>
      </c>
      <c r="X55" s="78">
        <v>12519</v>
      </c>
      <c r="Y55" s="78">
        <v>12562</v>
      </c>
      <c r="Z55" s="78">
        <v>12617</v>
      </c>
      <c r="AA55" s="78">
        <v>12689</v>
      </c>
      <c r="AB55" s="78">
        <v>12806</v>
      </c>
      <c r="AC55" s="78">
        <v>12838</v>
      </c>
      <c r="AD55" s="78">
        <v>12835</v>
      </c>
      <c r="AE55" s="78">
        <v>12894</v>
      </c>
      <c r="AF55" s="78">
        <v>12915</v>
      </c>
      <c r="AG55" s="78">
        <v>12901</v>
      </c>
      <c r="AH55" s="78">
        <v>12967</v>
      </c>
      <c r="AI55" s="78">
        <v>12777</v>
      </c>
      <c r="AJ55" s="78">
        <v>12777</v>
      </c>
      <c r="AK55" s="73">
        <f>'[1]Gew-Duisburg'!$B$23</f>
        <v>12728</v>
      </c>
      <c r="AL55" s="73">
        <f>'[2]Gew-Duisburg'!$B$23</f>
        <v>12684</v>
      </c>
      <c r="AM55" s="73">
        <f>'[3]Gew-Duisburg'!$B$23</f>
        <v>12618</v>
      </c>
      <c r="AN55" s="73">
        <f>'[4]Gew-Duisburg'!$B$23</f>
        <v>12604</v>
      </c>
    </row>
    <row r="56" spans="1:40">
      <c r="A56" s="82">
        <v>5170008</v>
      </c>
      <c r="B56" s="82">
        <v>5170</v>
      </c>
      <c r="C56" t="s">
        <v>6</v>
      </c>
      <c r="D56" s="68" t="s">
        <v>310</v>
      </c>
      <c r="E56" s="78">
        <v>59097</v>
      </c>
      <c r="F56" s="78">
        <v>59843</v>
      </c>
      <c r="G56" s="78">
        <v>60208</v>
      </c>
      <c r="H56" s="78">
        <v>60416</v>
      </c>
      <c r="I56" s="78">
        <v>60233</v>
      </c>
      <c r="J56" s="78">
        <v>60609</v>
      </c>
      <c r="K56" s="78">
        <v>61203</v>
      </c>
      <c r="L56" s="78">
        <v>62478</v>
      </c>
      <c r="M56" s="78">
        <v>62840</v>
      </c>
      <c r="N56" s="78">
        <v>63672</v>
      </c>
      <c r="O56" s="78">
        <v>64859</v>
      </c>
      <c r="P56" s="78">
        <v>65581</v>
      </c>
      <c r="Q56" s="78">
        <v>66498</v>
      </c>
      <c r="R56" s="78">
        <v>67215</v>
      </c>
      <c r="S56" s="78">
        <v>67749</v>
      </c>
      <c r="T56" s="78">
        <v>68636</v>
      </c>
      <c r="U56" s="78">
        <v>69334</v>
      </c>
      <c r="V56" s="78">
        <v>69757</v>
      </c>
      <c r="W56" s="78">
        <v>70217</v>
      </c>
      <c r="X56" s="78">
        <v>70706</v>
      </c>
      <c r="Y56" s="78">
        <v>70726</v>
      </c>
      <c r="Z56" s="78">
        <v>70848</v>
      </c>
      <c r="AA56" s="78">
        <v>71192</v>
      </c>
      <c r="AB56" s="78">
        <v>71012</v>
      </c>
      <c r="AC56" s="78">
        <v>70691</v>
      </c>
      <c r="AD56" s="78">
        <v>70314</v>
      </c>
      <c r="AE56" s="78">
        <v>70127</v>
      </c>
      <c r="AF56" s="78">
        <v>70284</v>
      </c>
      <c r="AG56" s="78">
        <v>69982</v>
      </c>
      <c r="AH56" s="78">
        <v>69696</v>
      </c>
      <c r="AI56" s="78">
        <v>69672</v>
      </c>
      <c r="AJ56" s="78">
        <v>69672</v>
      </c>
      <c r="AK56" s="73">
        <f>'[1]Gew-Duisburg'!$B$24</f>
        <v>69342</v>
      </c>
      <c r="AL56" s="73">
        <f>'[2]Gew-Duisburg'!$B$24</f>
        <v>69094</v>
      </c>
      <c r="AM56" s="73">
        <f>'[3]Gew-Duisburg'!$B$24</f>
        <v>68836</v>
      </c>
      <c r="AN56" s="73">
        <f>'[4]Gew-Duisburg'!$B$24</f>
        <v>67071</v>
      </c>
    </row>
    <row r="57" spans="1:40">
      <c r="A57" s="82">
        <v>5170012</v>
      </c>
      <c r="B57" s="82">
        <v>5170</v>
      </c>
      <c r="C57" t="s">
        <v>6</v>
      </c>
      <c r="D57" s="68" t="s">
        <v>311</v>
      </c>
      <c r="E57" s="78">
        <v>21576</v>
      </c>
      <c r="F57" s="78">
        <v>22278</v>
      </c>
      <c r="G57" s="78">
        <v>22640</v>
      </c>
      <c r="H57" s="78">
        <v>22654</v>
      </c>
      <c r="I57" s="78">
        <v>22667</v>
      </c>
      <c r="J57" s="78">
        <v>22696</v>
      </c>
      <c r="K57" s="78">
        <v>22909</v>
      </c>
      <c r="L57" s="78">
        <v>23293</v>
      </c>
      <c r="M57" s="78">
        <v>23572</v>
      </c>
      <c r="N57" s="78">
        <v>23863</v>
      </c>
      <c r="O57" s="78">
        <v>24344</v>
      </c>
      <c r="P57" s="78">
        <v>24806</v>
      </c>
      <c r="Q57" s="78">
        <v>25742</v>
      </c>
      <c r="R57" s="78">
        <v>25879</v>
      </c>
      <c r="S57" s="78">
        <v>26003</v>
      </c>
      <c r="T57" s="78">
        <v>26286</v>
      </c>
      <c r="U57" s="78">
        <v>26641</v>
      </c>
      <c r="V57" s="78">
        <v>26780</v>
      </c>
      <c r="W57" s="78">
        <v>26814</v>
      </c>
      <c r="X57" s="78">
        <v>27120</v>
      </c>
      <c r="Y57" s="78">
        <v>27233</v>
      </c>
      <c r="Z57" s="78">
        <v>27215</v>
      </c>
      <c r="AA57" s="78">
        <v>27286</v>
      </c>
      <c r="AB57" s="78">
        <v>27437</v>
      </c>
      <c r="AC57" s="78">
        <v>27442</v>
      </c>
      <c r="AD57" s="78">
        <v>27510</v>
      </c>
      <c r="AE57" s="78">
        <v>27513</v>
      </c>
      <c r="AF57" s="78">
        <v>27596</v>
      </c>
      <c r="AG57" s="78">
        <v>27719</v>
      </c>
      <c r="AH57" s="78">
        <v>27775</v>
      </c>
      <c r="AI57" s="78">
        <v>27802</v>
      </c>
      <c r="AJ57" s="78">
        <v>27802</v>
      </c>
      <c r="AK57" s="73">
        <f>'[1]Gew-Duisburg'!$B$25</f>
        <v>27620</v>
      </c>
      <c r="AL57" s="73">
        <f>'[2]Gew-Duisburg'!$B$25</f>
        <v>27571</v>
      </c>
      <c r="AM57" s="73">
        <f>'[3]Gew-Duisburg'!$B$25</f>
        <v>27552</v>
      </c>
      <c r="AN57" s="73">
        <f>'[4]Gew-Duisburg'!$B$25</f>
        <v>26527</v>
      </c>
    </row>
    <row r="58" spans="1:40">
      <c r="A58" s="82">
        <v>5170016</v>
      </c>
      <c r="B58" s="82">
        <v>5170</v>
      </c>
      <c r="C58" t="s">
        <v>6</v>
      </c>
      <c r="D58" s="68" t="s">
        <v>312</v>
      </c>
      <c r="E58" s="78">
        <v>12274</v>
      </c>
      <c r="F58" s="78">
        <v>12192</v>
      </c>
      <c r="G58" s="78">
        <v>12195</v>
      </c>
      <c r="H58" s="78">
        <v>12358</v>
      </c>
      <c r="I58" s="78">
        <v>12183</v>
      </c>
      <c r="J58" s="78">
        <v>11833</v>
      </c>
      <c r="K58" s="78">
        <v>11658</v>
      </c>
      <c r="L58" s="78">
        <v>12647</v>
      </c>
      <c r="M58" s="78">
        <v>12697</v>
      </c>
      <c r="N58" s="78">
        <v>12737</v>
      </c>
      <c r="O58" s="78">
        <v>12865</v>
      </c>
      <c r="P58" s="78">
        <v>13071</v>
      </c>
      <c r="Q58" s="78">
        <v>13374</v>
      </c>
      <c r="R58" s="78">
        <v>13404</v>
      </c>
      <c r="S58" s="78">
        <v>13541</v>
      </c>
      <c r="T58" s="78">
        <v>13571</v>
      </c>
      <c r="U58" s="78">
        <v>13627</v>
      </c>
      <c r="V58" s="78">
        <v>13641</v>
      </c>
      <c r="W58" s="78">
        <v>13587</v>
      </c>
      <c r="X58" s="78">
        <v>13576</v>
      </c>
      <c r="Y58" s="78">
        <v>13569</v>
      </c>
      <c r="Z58" s="78">
        <v>13709</v>
      </c>
      <c r="AA58" s="78">
        <v>13745</v>
      </c>
      <c r="AB58" s="78">
        <v>13710</v>
      </c>
      <c r="AC58" s="78">
        <v>13746</v>
      </c>
      <c r="AD58" s="78">
        <v>13812</v>
      </c>
      <c r="AE58" s="78">
        <v>13777</v>
      </c>
      <c r="AF58" s="78">
        <v>13695</v>
      </c>
      <c r="AG58" s="78">
        <v>13600</v>
      </c>
      <c r="AH58" s="78">
        <v>13630</v>
      </c>
      <c r="AI58" s="78">
        <v>13611</v>
      </c>
      <c r="AJ58" s="78">
        <v>13611</v>
      </c>
      <c r="AK58" s="73">
        <f>'[1]Gew-Duisburg'!$B$26</f>
        <v>13563</v>
      </c>
      <c r="AL58" s="73">
        <f>'[2]Gew-Duisburg'!$B$26</f>
        <v>13512</v>
      </c>
      <c r="AM58" s="73">
        <f>'[3]Gew-Duisburg'!$B$26</f>
        <v>13568</v>
      </c>
      <c r="AN58" s="73">
        <f>'[4]Gew-Duisburg'!$B$26</f>
        <v>13547</v>
      </c>
    </row>
    <row r="59" spans="1:40">
      <c r="A59" s="82">
        <v>5170020</v>
      </c>
      <c r="B59" s="82">
        <v>5170</v>
      </c>
      <c r="C59" t="s">
        <v>6</v>
      </c>
      <c r="D59" s="68" t="s">
        <v>313</v>
      </c>
      <c r="E59" s="78">
        <v>37985</v>
      </c>
      <c r="F59" s="78">
        <v>37938</v>
      </c>
      <c r="G59" s="78">
        <v>37637</v>
      </c>
      <c r="H59" s="78">
        <v>37504</v>
      </c>
      <c r="I59" s="78">
        <v>37133</v>
      </c>
      <c r="J59" s="78">
        <v>36720</v>
      </c>
      <c r="K59" s="78">
        <v>36645</v>
      </c>
      <c r="L59" s="78">
        <v>37464</v>
      </c>
      <c r="M59" s="78">
        <v>37645</v>
      </c>
      <c r="N59" s="78">
        <v>38237</v>
      </c>
      <c r="O59" s="78">
        <v>38836</v>
      </c>
      <c r="P59" s="78">
        <v>39098</v>
      </c>
      <c r="Q59" s="78">
        <v>39932</v>
      </c>
      <c r="R59" s="78">
        <v>40603</v>
      </c>
      <c r="S59" s="78">
        <v>40584</v>
      </c>
      <c r="T59" s="78">
        <v>40383</v>
      </c>
      <c r="U59" s="78">
        <v>40185</v>
      </c>
      <c r="V59" s="78">
        <v>40222</v>
      </c>
      <c r="W59" s="78">
        <v>40004</v>
      </c>
      <c r="X59" s="78">
        <v>40233</v>
      </c>
      <c r="Y59" s="78">
        <v>40021</v>
      </c>
      <c r="Z59" s="78">
        <v>39894</v>
      </c>
      <c r="AA59" s="78">
        <v>39948</v>
      </c>
      <c r="AB59" s="78">
        <v>39722</v>
      </c>
      <c r="AC59" s="78">
        <v>39742</v>
      </c>
      <c r="AD59" s="78">
        <v>39670</v>
      </c>
      <c r="AE59" s="78">
        <v>39594</v>
      </c>
      <c r="AF59" s="78">
        <v>39338</v>
      </c>
      <c r="AG59" s="78">
        <v>39084</v>
      </c>
      <c r="AH59" s="78">
        <v>38824</v>
      </c>
      <c r="AI59" s="78">
        <v>38554</v>
      </c>
      <c r="AJ59" s="78">
        <v>38554</v>
      </c>
      <c r="AK59" s="73">
        <f>'[1]Gew-Duisburg'!$B$27</f>
        <v>38293</v>
      </c>
      <c r="AL59" s="73">
        <f>'[2]Gew-Duisburg'!$B$27</f>
        <v>38174</v>
      </c>
      <c r="AM59" s="73">
        <f>'[3]Gew-Duisburg'!$B$27</f>
        <v>38003</v>
      </c>
      <c r="AN59" s="73">
        <f>'[4]Gew-Duisburg'!$B$27</f>
        <v>36949</v>
      </c>
    </row>
    <row r="60" spans="1:40">
      <c r="A60" s="82">
        <v>5170024</v>
      </c>
      <c r="B60" s="82">
        <v>5170</v>
      </c>
      <c r="C60" t="s">
        <v>6</v>
      </c>
      <c r="D60" s="68" t="s">
        <v>314</v>
      </c>
      <c r="E60" s="78">
        <v>100319</v>
      </c>
      <c r="F60" s="78">
        <v>99627</v>
      </c>
      <c r="G60" s="78">
        <v>99438</v>
      </c>
      <c r="H60" s="78">
        <v>98712</v>
      </c>
      <c r="I60" s="78">
        <v>98189</v>
      </c>
      <c r="J60" s="78">
        <v>97783</v>
      </c>
      <c r="K60" s="78">
        <v>97944</v>
      </c>
      <c r="L60" s="78">
        <v>100913</v>
      </c>
      <c r="M60" s="78">
        <v>101341</v>
      </c>
      <c r="N60" s="78">
        <v>102433</v>
      </c>
      <c r="O60" s="78">
        <v>104166</v>
      </c>
      <c r="P60" s="78">
        <v>105021</v>
      </c>
      <c r="Q60" s="78">
        <v>105837</v>
      </c>
      <c r="R60" s="78">
        <v>106447</v>
      </c>
      <c r="S60" s="78">
        <v>106944</v>
      </c>
      <c r="T60" s="78">
        <v>106988</v>
      </c>
      <c r="U60" s="78">
        <v>106949</v>
      </c>
      <c r="V60" s="78">
        <v>106850</v>
      </c>
      <c r="W60" s="78">
        <v>106789</v>
      </c>
      <c r="X60" s="78">
        <v>106883</v>
      </c>
      <c r="Y60" s="78">
        <v>106739</v>
      </c>
      <c r="Z60" s="78">
        <v>107327</v>
      </c>
      <c r="AA60" s="78">
        <v>107574</v>
      </c>
      <c r="AB60" s="78">
        <v>107822</v>
      </c>
      <c r="AC60" s="78">
        <v>107854</v>
      </c>
      <c r="AD60" s="78">
        <v>107682</v>
      </c>
      <c r="AE60" s="78">
        <v>107503</v>
      </c>
      <c r="AF60" s="78">
        <v>107048</v>
      </c>
      <c r="AG60" s="78">
        <v>106951</v>
      </c>
      <c r="AH60" s="78">
        <v>106268</v>
      </c>
      <c r="AI60" s="78">
        <v>106153</v>
      </c>
      <c r="AJ60" s="78">
        <v>106153</v>
      </c>
      <c r="AK60" s="73">
        <f>'[1]Gew-Duisburg'!$B$28</f>
        <v>105363</v>
      </c>
      <c r="AL60" s="73">
        <f>'[2]Gew-Duisburg'!$B$28</f>
        <v>104993</v>
      </c>
      <c r="AM60" s="73">
        <f>'[3]Gew-Duisburg'!$B$28</f>
        <v>104603</v>
      </c>
      <c r="AN60" s="73">
        <f>'[4]Gew-Duisburg'!$B$28</f>
        <v>102935</v>
      </c>
    </row>
    <row r="61" spans="1:40">
      <c r="A61" s="82">
        <v>5170028</v>
      </c>
      <c r="B61" s="82">
        <v>5170</v>
      </c>
      <c r="C61" t="s">
        <v>6</v>
      </c>
      <c r="D61" s="68" t="s">
        <v>315</v>
      </c>
      <c r="E61" s="78">
        <v>25177</v>
      </c>
      <c r="F61" s="78">
        <v>25594</v>
      </c>
      <c r="G61" s="78">
        <v>25604</v>
      </c>
      <c r="H61" s="78">
        <v>25364</v>
      </c>
      <c r="I61" s="78">
        <v>25208</v>
      </c>
      <c r="J61" s="78">
        <v>25207</v>
      </c>
      <c r="K61" s="78">
        <v>25358</v>
      </c>
      <c r="L61" s="78">
        <v>25383</v>
      </c>
      <c r="M61" s="78">
        <v>25302</v>
      </c>
      <c r="N61" s="78">
        <v>25619</v>
      </c>
      <c r="O61" s="78">
        <v>26361</v>
      </c>
      <c r="P61" s="78">
        <v>26571</v>
      </c>
      <c r="Q61" s="78">
        <v>27053</v>
      </c>
      <c r="R61" s="78">
        <v>27471</v>
      </c>
      <c r="S61" s="78">
        <v>27560</v>
      </c>
      <c r="T61" s="78">
        <v>27466</v>
      </c>
      <c r="U61" s="78">
        <v>27739</v>
      </c>
      <c r="V61" s="78">
        <v>28052</v>
      </c>
      <c r="W61" s="78">
        <v>28132</v>
      </c>
      <c r="X61" s="78">
        <v>28425</v>
      </c>
      <c r="Y61" s="78">
        <v>28363</v>
      </c>
      <c r="Z61" s="78">
        <v>28566</v>
      </c>
      <c r="AA61" s="78">
        <v>28668</v>
      </c>
      <c r="AB61" s="78">
        <v>28802</v>
      </c>
      <c r="AC61" s="78">
        <v>28745</v>
      </c>
      <c r="AD61" s="78">
        <v>28686</v>
      </c>
      <c r="AE61" s="78">
        <v>28563</v>
      </c>
      <c r="AF61" s="78">
        <v>28357</v>
      </c>
      <c r="AG61" s="78">
        <v>28062</v>
      </c>
      <c r="AH61" s="78">
        <v>27765</v>
      </c>
      <c r="AI61" s="78">
        <v>27579</v>
      </c>
      <c r="AJ61" s="78">
        <v>27579</v>
      </c>
      <c r="AK61" s="73">
        <f>'[1]Gew-Duisburg'!$B$29</f>
        <v>27597</v>
      </c>
      <c r="AL61" s="73">
        <f>'[2]Gew-Duisburg'!$B$29</f>
        <v>27637</v>
      </c>
      <c r="AM61" s="73">
        <f>'[3]Gew-Duisburg'!$B$29</f>
        <v>27408</v>
      </c>
      <c r="AN61" s="73">
        <f>'[4]Gew-Duisburg'!$B$29</f>
        <v>26915</v>
      </c>
    </row>
    <row r="62" spans="1:40">
      <c r="A62" s="82">
        <v>5170032</v>
      </c>
      <c r="B62" s="82">
        <v>5170</v>
      </c>
      <c r="C62" t="s">
        <v>6</v>
      </c>
      <c r="D62" s="68" t="s">
        <v>316</v>
      </c>
      <c r="E62" s="78">
        <v>26262</v>
      </c>
      <c r="F62" s="78">
        <v>26395</v>
      </c>
      <c r="G62" s="78">
        <v>26284</v>
      </c>
      <c r="H62" s="78">
        <v>26177</v>
      </c>
      <c r="I62" s="78">
        <v>26058</v>
      </c>
      <c r="J62" s="78">
        <v>26129</v>
      </c>
      <c r="K62" s="78">
        <v>26176</v>
      </c>
      <c r="L62" s="78">
        <v>26133</v>
      </c>
      <c r="M62" s="78">
        <v>26407</v>
      </c>
      <c r="N62" s="78">
        <v>27040</v>
      </c>
      <c r="O62" s="78">
        <v>27628</v>
      </c>
      <c r="P62" s="78">
        <v>28000</v>
      </c>
      <c r="Q62" s="78">
        <v>28594</v>
      </c>
      <c r="R62" s="78">
        <v>28690</v>
      </c>
      <c r="S62" s="78">
        <v>28887</v>
      </c>
      <c r="T62" s="78">
        <v>29303</v>
      </c>
      <c r="U62" s="78">
        <v>29813</v>
      </c>
      <c r="V62" s="78">
        <v>30207</v>
      </c>
      <c r="W62" s="78">
        <v>30582</v>
      </c>
      <c r="X62" s="78">
        <v>30799</v>
      </c>
      <c r="Y62" s="78">
        <v>30987</v>
      </c>
      <c r="Z62" s="78">
        <v>31368</v>
      </c>
      <c r="AA62" s="78">
        <v>31761</v>
      </c>
      <c r="AB62" s="78">
        <v>31932</v>
      </c>
      <c r="AC62" s="78">
        <v>32001</v>
      </c>
      <c r="AD62" s="78">
        <v>32093</v>
      </c>
      <c r="AE62" s="78">
        <v>32014</v>
      </c>
      <c r="AF62" s="78">
        <v>32022</v>
      </c>
      <c r="AG62" s="78">
        <v>32005</v>
      </c>
      <c r="AH62" s="78">
        <v>31822</v>
      </c>
      <c r="AI62" s="78">
        <v>31635</v>
      </c>
      <c r="AJ62" s="78">
        <v>31635</v>
      </c>
      <c r="AK62" s="73">
        <f>'[1]Gew-Duisburg'!$B$30</f>
        <v>31526</v>
      </c>
      <c r="AL62" s="73">
        <f>'[2]Gew-Duisburg'!$B$30</f>
        <v>31499</v>
      </c>
      <c r="AM62" s="73">
        <f>'[3]Gew-Duisburg'!$B$30</f>
        <v>31306</v>
      </c>
      <c r="AN62" s="73">
        <f>'[4]Gew-Duisburg'!$B$30</f>
        <v>30709</v>
      </c>
    </row>
    <row r="63" spans="1:40">
      <c r="A63" s="82">
        <v>5170036</v>
      </c>
      <c r="B63" s="82">
        <v>5170</v>
      </c>
      <c r="C63" t="s">
        <v>6</v>
      </c>
      <c r="D63" s="68" t="s">
        <v>317</v>
      </c>
      <c r="E63" s="78">
        <v>11931</v>
      </c>
      <c r="F63" s="78">
        <v>11961</v>
      </c>
      <c r="G63" s="78">
        <v>11995</v>
      </c>
      <c r="H63" s="78">
        <v>11996</v>
      </c>
      <c r="I63" s="78">
        <v>11970</v>
      </c>
      <c r="J63" s="78">
        <v>11970</v>
      </c>
      <c r="K63" s="78">
        <v>11896</v>
      </c>
      <c r="L63" s="78">
        <v>12196</v>
      </c>
      <c r="M63" s="78">
        <v>12241</v>
      </c>
      <c r="N63" s="78">
        <v>12251</v>
      </c>
      <c r="O63" s="78">
        <v>12437</v>
      </c>
      <c r="P63" s="78">
        <v>12526</v>
      </c>
      <c r="Q63" s="78">
        <v>12901</v>
      </c>
      <c r="R63" s="78">
        <v>12751</v>
      </c>
      <c r="S63" s="78">
        <v>12868</v>
      </c>
      <c r="T63" s="78">
        <v>13001</v>
      </c>
      <c r="U63" s="78">
        <v>13148</v>
      </c>
      <c r="V63" s="78">
        <v>13273</v>
      </c>
      <c r="W63" s="78">
        <v>13394</v>
      </c>
      <c r="X63" s="78">
        <v>13451</v>
      </c>
      <c r="Y63" s="78">
        <v>13660</v>
      </c>
      <c r="Z63" s="78">
        <v>13596</v>
      </c>
      <c r="AA63" s="78">
        <v>13664</v>
      </c>
      <c r="AB63" s="78">
        <v>13599</v>
      </c>
      <c r="AC63" s="78">
        <v>13692</v>
      </c>
      <c r="AD63" s="78">
        <v>13733</v>
      </c>
      <c r="AE63" s="78">
        <v>13658</v>
      </c>
      <c r="AF63" s="78">
        <v>13687</v>
      </c>
      <c r="AG63" s="78">
        <v>13726</v>
      </c>
      <c r="AH63" s="78">
        <v>13725</v>
      </c>
      <c r="AI63" s="78">
        <v>13725</v>
      </c>
      <c r="AJ63" s="78">
        <v>13725</v>
      </c>
      <c r="AK63" s="73">
        <f>'[1]Gew-Duisburg'!$B$31</f>
        <v>13634</v>
      </c>
      <c r="AL63" s="73">
        <f>'[2]Gew-Duisburg'!$B$31</f>
        <v>13666</v>
      </c>
      <c r="AM63" s="73">
        <f>'[3]Gew-Duisburg'!$B$31</f>
        <v>13727</v>
      </c>
      <c r="AN63" s="73">
        <f>'[4]Gew-Duisburg'!$B$31</f>
        <v>13486</v>
      </c>
    </row>
    <row r="64" spans="1:40">
      <c r="A64" s="82">
        <v>5170040</v>
      </c>
      <c r="B64" s="82">
        <v>5170</v>
      </c>
      <c r="C64" t="s">
        <v>6</v>
      </c>
      <c r="D64" s="68" t="s">
        <v>318</v>
      </c>
      <c r="E64" s="78">
        <v>6628</v>
      </c>
      <c r="F64" s="78">
        <v>6660</v>
      </c>
      <c r="G64" s="78">
        <v>6583</v>
      </c>
      <c r="H64" s="78">
        <v>6602</v>
      </c>
      <c r="I64" s="78">
        <v>6548</v>
      </c>
      <c r="J64" s="78">
        <v>6515</v>
      </c>
      <c r="K64" s="78">
        <v>6611</v>
      </c>
      <c r="L64" s="78">
        <v>6786</v>
      </c>
      <c r="M64" s="78">
        <v>6779</v>
      </c>
      <c r="N64" s="78">
        <v>6798</v>
      </c>
      <c r="O64" s="78">
        <v>6872</v>
      </c>
      <c r="P64" s="78">
        <v>7025</v>
      </c>
      <c r="Q64" s="78">
        <v>7365</v>
      </c>
      <c r="R64" s="78">
        <v>7285</v>
      </c>
      <c r="S64" s="78">
        <v>7298</v>
      </c>
      <c r="T64" s="78">
        <v>7332</v>
      </c>
      <c r="U64" s="78">
        <v>7435</v>
      </c>
      <c r="V64" s="78">
        <v>7837</v>
      </c>
      <c r="W64" s="78">
        <v>8007</v>
      </c>
      <c r="X64" s="78">
        <v>8056</v>
      </c>
      <c r="Y64" s="78">
        <v>8262</v>
      </c>
      <c r="Z64" s="78">
        <v>8371</v>
      </c>
      <c r="AA64" s="78">
        <v>8513</v>
      </c>
      <c r="AB64" s="78">
        <v>8593</v>
      </c>
      <c r="AC64" s="78">
        <v>8616</v>
      </c>
      <c r="AD64" s="78">
        <v>8640</v>
      </c>
      <c r="AE64" s="78">
        <v>8658</v>
      </c>
      <c r="AF64" s="78">
        <v>8655</v>
      </c>
      <c r="AG64" s="78">
        <v>8635</v>
      </c>
      <c r="AH64" s="78">
        <v>8573</v>
      </c>
      <c r="AI64" s="78">
        <v>8621</v>
      </c>
      <c r="AJ64" s="78">
        <v>8621</v>
      </c>
      <c r="AK64" s="73">
        <f>'[1]Gew-Duisburg'!$B$32</f>
        <v>8648</v>
      </c>
      <c r="AL64" s="73">
        <f>'[2]Gew-Duisburg'!$B$32</f>
        <v>8648</v>
      </c>
      <c r="AM64" s="73">
        <f>'[3]Gew-Duisburg'!$B$32</f>
        <v>8595</v>
      </c>
      <c r="AN64" s="73">
        <f>'[4]Gew-Duisburg'!$B$32</f>
        <v>8635</v>
      </c>
    </row>
    <row r="65" spans="1:40">
      <c r="A65" s="82">
        <v>5170044</v>
      </c>
      <c r="B65" s="82">
        <v>5170</v>
      </c>
      <c r="C65" t="s">
        <v>6</v>
      </c>
      <c r="D65" s="68" t="s">
        <v>319</v>
      </c>
      <c r="E65" s="78">
        <v>31538</v>
      </c>
      <c r="F65" s="78">
        <v>31740</v>
      </c>
      <c r="G65" s="78">
        <v>31952</v>
      </c>
      <c r="H65" s="78">
        <v>32227</v>
      </c>
      <c r="I65" s="78">
        <v>32621</v>
      </c>
      <c r="J65" s="78">
        <v>32661</v>
      </c>
      <c r="K65" s="78">
        <v>33275</v>
      </c>
      <c r="L65" s="78">
        <v>34952</v>
      </c>
      <c r="M65" s="78">
        <v>35377</v>
      </c>
      <c r="N65" s="78">
        <v>35815</v>
      </c>
      <c r="O65" s="78">
        <v>36309</v>
      </c>
      <c r="P65" s="78">
        <v>36613</v>
      </c>
      <c r="Q65" s="78">
        <v>37079</v>
      </c>
      <c r="R65" s="78">
        <v>37552</v>
      </c>
      <c r="S65" s="78">
        <v>37925</v>
      </c>
      <c r="T65" s="78">
        <v>38116</v>
      </c>
      <c r="U65" s="78">
        <v>38336</v>
      </c>
      <c r="V65" s="78">
        <v>38444</v>
      </c>
      <c r="W65" s="78">
        <v>38481</v>
      </c>
      <c r="X65" s="78">
        <v>38830</v>
      </c>
      <c r="Y65" s="78">
        <v>38957</v>
      </c>
      <c r="Z65" s="78">
        <v>38984</v>
      </c>
      <c r="AA65" s="78">
        <v>38948</v>
      </c>
      <c r="AB65" s="78">
        <v>38924</v>
      </c>
      <c r="AC65" s="78">
        <v>38767</v>
      </c>
      <c r="AD65" s="78">
        <v>38610</v>
      </c>
      <c r="AE65" s="78">
        <v>38487</v>
      </c>
      <c r="AF65" s="78">
        <v>38196</v>
      </c>
      <c r="AG65" s="78">
        <v>37899</v>
      </c>
      <c r="AH65" s="78">
        <v>37716</v>
      </c>
      <c r="AI65" s="78">
        <v>37534</v>
      </c>
      <c r="AJ65" s="78">
        <v>37534</v>
      </c>
      <c r="AK65" s="73">
        <f>'[1]Gew-Duisburg'!$B$33</f>
        <v>37327</v>
      </c>
      <c r="AL65" s="73">
        <f>'[2]Gew-Duisburg'!$B$33</f>
        <v>37043</v>
      </c>
      <c r="AM65" s="73">
        <f>'[3]Gew-Duisburg'!$B$33</f>
        <v>36916</v>
      </c>
      <c r="AN65" s="73">
        <f>'[4]Gew-Duisburg'!$B$33</f>
        <v>36368</v>
      </c>
    </row>
    <row r="66" spans="1:40">
      <c r="A66" s="82">
        <v>5170048</v>
      </c>
      <c r="B66" s="82">
        <v>5170</v>
      </c>
      <c r="C66" t="s">
        <v>6</v>
      </c>
      <c r="D66" s="68" t="s">
        <v>320</v>
      </c>
      <c r="E66" s="78">
        <v>56636</v>
      </c>
      <c r="F66" s="78">
        <v>56586</v>
      </c>
      <c r="G66" s="78">
        <v>56249</v>
      </c>
      <c r="H66" s="78">
        <v>55689</v>
      </c>
      <c r="I66" s="78">
        <v>55300</v>
      </c>
      <c r="J66" s="78">
        <v>54777</v>
      </c>
      <c r="K66" s="78">
        <v>54705</v>
      </c>
      <c r="L66" s="78">
        <v>57560</v>
      </c>
      <c r="M66" s="78">
        <v>57748</v>
      </c>
      <c r="N66" s="78">
        <v>58282</v>
      </c>
      <c r="O66" s="78">
        <v>59503</v>
      </c>
      <c r="P66" s="78">
        <v>59850</v>
      </c>
      <c r="Q66" s="78">
        <v>60534</v>
      </c>
      <c r="R66" s="78">
        <v>60933</v>
      </c>
      <c r="S66" s="78">
        <v>61271</v>
      </c>
      <c r="T66" s="78">
        <v>61347</v>
      </c>
      <c r="U66" s="78">
        <v>61686</v>
      </c>
      <c r="V66" s="78">
        <v>61868</v>
      </c>
      <c r="W66" s="78">
        <v>62053</v>
      </c>
      <c r="X66" s="78">
        <v>61908</v>
      </c>
      <c r="Y66" s="78">
        <v>62008</v>
      </c>
      <c r="Z66" s="78">
        <v>62063</v>
      </c>
      <c r="AA66" s="78">
        <v>62001</v>
      </c>
      <c r="AB66" s="78">
        <v>61787</v>
      </c>
      <c r="AC66" s="78">
        <v>61689</v>
      </c>
      <c r="AD66" s="78">
        <v>61774</v>
      </c>
      <c r="AE66" s="78">
        <v>61634</v>
      </c>
      <c r="AF66" s="78">
        <v>61409</v>
      </c>
      <c r="AG66" s="78">
        <v>61267</v>
      </c>
      <c r="AH66" s="78">
        <v>61081</v>
      </c>
      <c r="AI66" s="78">
        <v>60800</v>
      </c>
      <c r="AJ66" s="78">
        <v>60800</v>
      </c>
      <c r="AK66" s="73">
        <f>'[1]Gew-Duisburg'!$B$34</f>
        <v>60691</v>
      </c>
      <c r="AL66" s="73">
        <f>'[2]Gew-Duisburg'!$B$34</f>
        <v>60591</v>
      </c>
      <c r="AM66" s="73">
        <f>'[3]Gew-Duisburg'!$B$34</f>
        <v>60486</v>
      </c>
      <c r="AN66" s="73">
        <f>'[4]Gew-Duisburg'!$B$34</f>
        <v>60066</v>
      </c>
    </row>
    <row r="67" spans="1:40">
      <c r="A67" s="82">
        <v>5170052</v>
      </c>
      <c r="B67" s="82">
        <v>5170</v>
      </c>
      <c r="C67" t="s">
        <v>6</v>
      </c>
      <c r="D67" s="68" t="s">
        <v>321</v>
      </c>
      <c r="E67" s="78">
        <v>15741</v>
      </c>
      <c r="F67" s="78">
        <v>15785</v>
      </c>
      <c r="G67" s="78">
        <v>15829</v>
      </c>
      <c r="H67" s="78">
        <v>15766</v>
      </c>
      <c r="I67" s="78">
        <v>15840</v>
      </c>
      <c r="J67" s="78">
        <v>15863</v>
      </c>
      <c r="K67" s="78">
        <v>16012</v>
      </c>
      <c r="L67" s="78">
        <v>15975</v>
      </c>
      <c r="M67" s="78">
        <v>16058</v>
      </c>
      <c r="N67" s="78">
        <v>16184</v>
      </c>
      <c r="O67" s="78">
        <v>16720</v>
      </c>
      <c r="P67" s="78">
        <v>16937</v>
      </c>
      <c r="Q67" s="78">
        <v>17224</v>
      </c>
      <c r="R67" s="78">
        <v>17655</v>
      </c>
      <c r="S67" s="78">
        <v>17944</v>
      </c>
      <c r="T67" s="78">
        <v>18675</v>
      </c>
      <c r="U67" s="78">
        <v>19085</v>
      </c>
      <c r="V67" s="78">
        <v>19553</v>
      </c>
      <c r="W67" s="78">
        <v>19986</v>
      </c>
      <c r="X67" s="78">
        <v>20299</v>
      </c>
      <c r="Y67" s="78">
        <v>20441</v>
      </c>
      <c r="Z67" s="78">
        <v>20712</v>
      </c>
      <c r="AA67" s="78">
        <v>20892</v>
      </c>
      <c r="AB67" s="78">
        <v>21104</v>
      </c>
      <c r="AC67" s="78">
        <v>21305</v>
      </c>
      <c r="AD67" s="78">
        <v>21465</v>
      </c>
      <c r="AE67" s="78">
        <v>21571</v>
      </c>
      <c r="AF67" s="78">
        <v>21595</v>
      </c>
      <c r="AG67" s="78">
        <v>21534</v>
      </c>
      <c r="AH67" s="78">
        <v>21434</v>
      </c>
      <c r="AI67" s="78">
        <v>21518</v>
      </c>
      <c r="AJ67" s="78">
        <v>21518</v>
      </c>
      <c r="AK67" s="73">
        <f>'[1]Gew-Duisburg'!$B$35</f>
        <v>21527</v>
      </c>
      <c r="AL67" s="73">
        <f>'[2]Gew-Duisburg'!$B$35</f>
        <v>21543</v>
      </c>
      <c r="AM67" s="73">
        <f>'[3]Gew-Duisburg'!$B$35</f>
        <v>21462</v>
      </c>
      <c r="AN67" s="73">
        <f>'[4]Gew-Duisburg'!$B$35</f>
        <v>21247</v>
      </c>
    </row>
    <row r="68" spans="1:40">
      <c r="A68" s="82">
        <v>99995314</v>
      </c>
      <c r="B68" s="76">
        <v>9999</v>
      </c>
      <c r="C68" t="s">
        <v>2</v>
      </c>
      <c r="D68" s="68" t="s">
        <v>323</v>
      </c>
      <c r="E68" s="78">
        <v>287088</v>
      </c>
      <c r="F68" s="78">
        <v>289423</v>
      </c>
      <c r="G68" s="78">
        <v>292164</v>
      </c>
      <c r="H68" s="78">
        <v>292927</v>
      </c>
      <c r="I68" s="78">
        <v>291680</v>
      </c>
      <c r="J68" s="78">
        <v>292550</v>
      </c>
      <c r="K68" s="78">
        <v>290772</v>
      </c>
      <c r="L68" s="78">
        <v>276490</v>
      </c>
      <c r="M68" s="78">
        <v>279718</v>
      </c>
      <c r="N68" s="78">
        <v>283678</v>
      </c>
      <c r="O68" s="78">
        <v>289549</v>
      </c>
      <c r="P68" s="78">
        <v>294298</v>
      </c>
      <c r="Q68" s="78">
        <v>297405</v>
      </c>
      <c r="R68" s="78">
        <v>297875</v>
      </c>
      <c r="S68" s="78">
        <v>295274</v>
      </c>
      <c r="T68" s="78">
        <v>291697</v>
      </c>
      <c r="U68" s="78">
        <v>298638</v>
      </c>
      <c r="V68" s="78">
        <v>304271</v>
      </c>
      <c r="W68" s="78">
        <v>304530</v>
      </c>
      <c r="X68" s="78">
        <v>304137</v>
      </c>
      <c r="Y68" s="78">
        <v>300577</v>
      </c>
      <c r="Z68" s="78">
        <v>303955</v>
      </c>
      <c r="AA68" s="78">
        <v>307353</v>
      </c>
      <c r="AB68" s="78">
        <v>309732</v>
      </c>
      <c r="AC68" s="78">
        <v>311231</v>
      </c>
      <c r="AD68" s="78">
        <v>312295</v>
      </c>
      <c r="AE68" s="78">
        <v>312996</v>
      </c>
      <c r="AF68" s="78">
        <v>314926</v>
      </c>
      <c r="AG68" s="78">
        <v>316913</v>
      </c>
      <c r="AH68" s="78">
        <v>318654</v>
      </c>
      <c r="AI68" s="78">
        <v>320535</v>
      </c>
      <c r="AJ68" s="78">
        <v>320535</v>
      </c>
      <c r="AK68" s="73">
        <f>'[1]Gew-Bonn'!$B$4</f>
        <v>326143</v>
      </c>
      <c r="AL68" s="73">
        <f>'[2]Gew-Bonn'!$B$4</f>
        <v>328619</v>
      </c>
      <c r="AM68" s="73">
        <f>'[3]Gew-Bonn'!$B$4</f>
        <v>330444</v>
      </c>
      <c r="AN68" s="73">
        <f>'[4]Gew-Bonn'!$B$4</f>
        <v>312207</v>
      </c>
    </row>
    <row r="69" spans="1:40">
      <c r="A69" s="82">
        <v>99995315</v>
      </c>
      <c r="B69" s="76">
        <v>9999</v>
      </c>
      <c r="C69" t="s">
        <v>0</v>
      </c>
      <c r="D69" s="68" t="s">
        <v>324</v>
      </c>
      <c r="E69" s="78">
        <v>976842</v>
      </c>
      <c r="F69" s="78">
        <v>972928</v>
      </c>
      <c r="G69" s="78">
        <v>967711</v>
      </c>
      <c r="H69" s="78">
        <v>953302</v>
      </c>
      <c r="I69" s="78">
        <v>932418</v>
      </c>
      <c r="J69" s="78">
        <v>919318</v>
      </c>
      <c r="K69" s="78">
        <v>914028</v>
      </c>
      <c r="L69" s="78">
        <v>927490</v>
      </c>
      <c r="M69" s="78">
        <v>934375</v>
      </c>
      <c r="N69" s="78">
        <v>940155</v>
      </c>
      <c r="O69" s="78">
        <v>950216</v>
      </c>
      <c r="P69" s="78">
        <v>955539</v>
      </c>
      <c r="Q69" s="78">
        <v>958623</v>
      </c>
      <c r="R69" s="78">
        <v>961637</v>
      </c>
      <c r="S69" s="78">
        <v>963303</v>
      </c>
      <c r="T69" s="78">
        <v>964175</v>
      </c>
      <c r="U69" s="78">
        <v>964393</v>
      </c>
      <c r="V69" s="78">
        <v>964995</v>
      </c>
      <c r="W69" s="78">
        <v>963602</v>
      </c>
      <c r="X69" s="78">
        <v>963210</v>
      </c>
      <c r="Y69" s="78">
        <v>961836</v>
      </c>
      <c r="Z69" s="78">
        <v>965382</v>
      </c>
      <c r="AA69" s="78">
        <v>968528</v>
      </c>
      <c r="AB69" s="78">
        <v>966812</v>
      </c>
      <c r="AC69" s="78">
        <v>966391</v>
      </c>
      <c r="AD69" s="78">
        <v>975907</v>
      </c>
      <c r="AE69" s="78">
        <v>986168</v>
      </c>
      <c r="AF69" s="78">
        <v>991395</v>
      </c>
      <c r="AG69" s="78">
        <v>996690</v>
      </c>
      <c r="AH69" s="78">
        <v>993509</v>
      </c>
      <c r="AI69" s="78">
        <v>1000660</v>
      </c>
      <c r="AJ69" s="78">
        <v>1000660</v>
      </c>
      <c r="AK69" s="79">
        <f>'[1]Gew-Köln'!$B$4</f>
        <v>1010269</v>
      </c>
      <c r="AL69" s="79">
        <f>'[2]Gew-Köln'!$B$4</f>
        <v>1021258</v>
      </c>
      <c r="AM69" s="79">
        <f>'[3]Gew-Köln'!$B$4</f>
        <v>1030090</v>
      </c>
      <c r="AN69" s="79">
        <f>'[4]Gew-Köln'!$B$4</f>
        <v>1039488</v>
      </c>
    </row>
    <row r="70" spans="1:40">
      <c r="A70" s="82">
        <v>99995316</v>
      </c>
      <c r="B70" s="76">
        <v>9999</v>
      </c>
      <c r="C70" t="s">
        <v>0</v>
      </c>
      <c r="D70" s="68" t="s">
        <v>325</v>
      </c>
      <c r="E70" s="78">
        <v>161456</v>
      </c>
      <c r="F70" s="78">
        <v>160400</v>
      </c>
      <c r="G70" s="78">
        <v>159490</v>
      </c>
      <c r="H70" s="78">
        <v>157441</v>
      </c>
      <c r="I70" s="78">
        <v>156456</v>
      </c>
      <c r="J70" s="78">
        <v>155238</v>
      </c>
      <c r="K70" s="78">
        <v>154690</v>
      </c>
      <c r="L70" s="78">
        <v>154742</v>
      </c>
      <c r="M70" s="78">
        <v>155817</v>
      </c>
      <c r="N70" s="78">
        <v>158217</v>
      </c>
      <c r="O70" s="78">
        <v>159808</v>
      </c>
      <c r="P70" s="78">
        <v>160969</v>
      </c>
      <c r="Q70" s="78">
        <v>161704</v>
      </c>
      <c r="R70" s="78">
        <v>161866</v>
      </c>
      <c r="S70" s="78">
        <v>161799</v>
      </c>
      <c r="T70" s="78">
        <v>161946</v>
      </c>
      <c r="U70" s="78">
        <v>162332</v>
      </c>
      <c r="V70" s="78">
        <v>163025</v>
      </c>
      <c r="W70" s="78">
        <v>161870</v>
      </c>
      <c r="X70" s="78">
        <v>161077</v>
      </c>
      <c r="Y70" s="78">
        <v>160854</v>
      </c>
      <c r="Z70" s="78">
        <v>160959</v>
      </c>
      <c r="AA70" s="78">
        <v>160395</v>
      </c>
      <c r="AB70" s="78">
        <v>160148</v>
      </c>
      <c r="AC70" s="78">
        <v>161490</v>
      </c>
      <c r="AD70" s="78">
        <v>161419</v>
      </c>
      <c r="AE70" s="78">
        <v>160965</v>
      </c>
      <c r="AF70" s="78">
        <v>161340</v>
      </c>
      <c r="AG70" s="78">
        <v>161279</v>
      </c>
      <c r="AH70" s="78">
        <v>160721</v>
      </c>
      <c r="AI70" s="78">
        <v>160552</v>
      </c>
      <c r="AJ70" s="78">
        <v>160552</v>
      </c>
      <c r="AK70" s="79">
        <f>'[1]Gew-Köln'!$B$5</f>
        <v>160901</v>
      </c>
      <c r="AL70" s="79">
        <f>'[2]Gew-Köln'!$B$5</f>
        <v>161272</v>
      </c>
      <c r="AM70" s="79">
        <f>'[3]Gew-Köln'!$B$5</f>
        <v>161997</v>
      </c>
      <c r="AN70" s="79">
        <f>'[4]Gew-Köln'!$B$5</f>
        <v>161065</v>
      </c>
    </row>
    <row r="71" spans="1:40">
      <c r="A71" s="82">
        <v>99995334002</v>
      </c>
      <c r="B71" s="76">
        <v>9999</v>
      </c>
      <c r="C71" t="s">
        <v>1</v>
      </c>
      <c r="D71" s="68" t="s">
        <v>322</v>
      </c>
      <c r="E71" s="78">
        <v>242695</v>
      </c>
      <c r="F71" s="78">
        <v>243595</v>
      </c>
      <c r="G71" s="78">
        <v>244022</v>
      </c>
      <c r="H71" s="78">
        <v>243655</v>
      </c>
      <c r="I71" s="78">
        <v>241122</v>
      </c>
      <c r="J71" s="78">
        <v>239191</v>
      </c>
      <c r="K71" s="78">
        <v>238629</v>
      </c>
      <c r="L71" s="78">
        <v>229765</v>
      </c>
      <c r="M71" s="78">
        <v>231986</v>
      </c>
      <c r="N71" s="78">
        <v>234110</v>
      </c>
      <c r="O71" s="78">
        <v>239151</v>
      </c>
      <c r="P71" s="78">
        <v>243223</v>
      </c>
      <c r="Q71" s="78">
        <v>244574</v>
      </c>
      <c r="R71" s="78">
        <v>246087</v>
      </c>
      <c r="S71" s="78">
        <v>247148</v>
      </c>
      <c r="T71" s="78">
        <v>247393</v>
      </c>
      <c r="U71" s="78">
        <v>247816</v>
      </c>
      <c r="V71" s="78">
        <v>247115</v>
      </c>
      <c r="W71" s="78">
        <v>244946</v>
      </c>
      <c r="X71" s="78">
        <v>243615</v>
      </c>
      <c r="Y71" s="78">
        <v>244011</v>
      </c>
      <c r="Z71" s="78">
        <v>244753</v>
      </c>
      <c r="AA71" s="78">
        <v>246121</v>
      </c>
      <c r="AB71" s="78">
        <v>253900</v>
      </c>
      <c r="AC71" s="78">
        <v>256486</v>
      </c>
      <c r="AD71" s="78">
        <v>257089</v>
      </c>
      <c r="AE71" s="78">
        <v>257628</v>
      </c>
      <c r="AF71" s="78">
        <v>257645</v>
      </c>
      <c r="AG71" s="78">
        <v>257935</v>
      </c>
      <c r="AH71" s="78">
        <v>257529</v>
      </c>
      <c r="AI71" s="78">
        <v>257675</v>
      </c>
      <c r="AJ71" s="78">
        <v>257675</v>
      </c>
      <c r="AK71" s="73">
        <f>'[1]Gew-Aachen'!$B$4</f>
        <v>258050</v>
      </c>
      <c r="AL71" s="73">
        <f>'[2]Gew-Aachen'!$B$4</f>
        <v>259684</v>
      </c>
      <c r="AM71" s="73">
        <f>'[3]Gew-Aachen'!$B$4</f>
        <v>260711</v>
      </c>
      <c r="AN71" s="73">
        <f>'[4]Gew-Aachen'!$B$4</f>
        <v>240484</v>
      </c>
    </row>
    <row r="72" spans="1:40">
      <c r="A72" s="82">
        <v>5334004</v>
      </c>
      <c r="B72" s="82">
        <v>5334</v>
      </c>
      <c r="C72" t="s">
        <v>1</v>
      </c>
      <c r="D72" s="68" t="s">
        <v>326</v>
      </c>
      <c r="E72" s="78">
        <v>46318</v>
      </c>
      <c r="F72" s="78">
        <v>46318</v>
      </c>
      <c r="G72" s="78">
        <v>46368</v>
      </c>
      <c r="H72" s="78">
        <v>46283</v>
      </c>
      <c r="I72" s="78">
        <v>46136</v>
      </c>
      <c r="J72" s="78">
        <v>45929</v>
      </c>
      <c r="K72" s="78">
        <v>45855</v>
      </c>
      <c r="L72" s="78">
        <v>46398</v>
      </c>
      <c r="M72" s="78">
        <v>46304</v>
      </c>
      <c r="N72" s="78">
        <v>46306</v>
      </c>
      <c r="O72" s="78">
        <v>46801</v>
      </c>
      <c r="P72" s="78">
        <v>46732</v>
      </c>
      <c r="Q72" s="78">
        <v>46918</v>
      </c>
      <c r="R72" s="78">
        <v>46993</v>
      </c>
      <c r="S72" s="78">
        <v>46586</v>
      </c>
      <c r="T72" s="78">
        <v>46290</v>
      </c>
      <c r="U72" s="78">
        <v>46031</v>
      </c>
      <c r="V72" s="78">
        <v>45884</v>
      </c>
      <c r="W72" s="78">
        <v>45985</v>
      </c>
      <c r="X72" s="78">
        <v>45922</v>
      </c>
      <c r="Y72" s="78">
        <v>46053</v>
      </c>
      <c r="Z72" s="78">
        <v>46127</v>
      </c>
      <c r="AA72" s="78">
        <v>46423</v>
      </c>
      <c r="AB72" s="78">
        <v>46383</v>
      </c>
      <c r="AC72" s="78">
        <v>46350</v>
      </c>
      <c r="AD72" s="78">
        <v>46508</v>
      </c>
      <c r="AE72" s="78">
        <v>46301</v>
      </c>
      <c r="AF72" s="78">
        <v>46164</v>
      </c>
      <c r="AG72" s="78">
        <v>45978</v>
      </c>
      <c r="AH72" s="78">
        <v>45827</v>
      </c>
      <c r="AI72" s="78">
        <v>45667</v>
      </c>
      <c r="AJ72" s="78">
        <v>45667</v>
      </c>
      <c r="AK72" s="73">
        <f>'[1]Gew-Aachen'!$B$6</f>
        <v>45484</v>
      </c>
      <c r="AL72" s="73">
        <f>'[2]Gew-Aachen'!$B$6</f>
        <v>45168</v>
      </c>
      <c r="AM72" s="73">
        <f>'[3]Gew-Aachen'!$B$6</f>
        <v>45193</v>
      </c>
      <c r="AN72" s="73">
        <f>'[4]Gew-Aachen'!$B$6</f>
        <v>46297</v>
      </c>
    </row>
    <row r="73" spans="1:40">
      <c r="A73" s="82">
        <v>5334008</v>
      </c>
      <c r="B73" s="82">
        <v>5334</v>
      </c>
      <c r="C73" t="s">
        <v>1</v>
      </c>
      <c r="D73" s="68" t="s">
        <v>327</v>
      </c>
      <c r="E73" s="78">
        <v>23453</v>
      </c>
      <c r="F73" s="78">
        <v>23537</v>
      </c>
      <c r="G73" s="78">
        <v>23650</v>
      </c>
      <c r="H73" s="78">
        <v>23508</v>
      </c>
      <c r="I73" s="78">
        <v>23521</v>
      </c>
      <c r="J73" s="78">
        <v>23777</v>
      </c>
      <c r="K73" s="78">
        <v>24081</v>
      </c>
      <c r="L73" s="78">
        <v>23679</v>
      </c>
      <c r="M73" s="78">
        <v>23817</v>
      </c>
      <c r="N73" s="78">
        <v>24108</v>
      </c>
      <c r="O73" s="78">
        <v>24351</v>
      </c>
      <c r="P73" s="78">
        <v>24591</v>
      </c>
      <c r="Q73" s="78">
        <v>24882</v>
      </c>
      <c r="R73" s="78">
        <v>25141</v>
      </c>
      <c r="S73" s="78">
        <v>25308</v>
      </c>
      <c r="T73" s="78">
        <v>25497</v>
      </c>
      <c r="U73" s="78">
        <v>25913</v>
      </c>
      <c r="V73" s="78">
        <v>26138</v>
      </c>
      <c r="W73" s="78">
        <v>26465</v>
      </c>
      <c r="X73" s="78">
        <v>26903</v>
      </c>
      <c r="Y73" s="78">
        <v>27325</v>
      </c>
      <c r="Z73" s="78">
        <v>27522</v>
      </c>
      <c r="AA73" s="78">
        <v>27508</v>
      </c>
      <c r="AB73" s="78">
        <v>27602</v>
      </c>
      <c r="AC73" s="78">
        <v>27725</v>
      </c>
      <c r="AD73" s="78">
        <v>28014</v>
      </c>
      <c r="AE73" s="78">
        <v>28198</v>
      </c>
      <c r="AF73" s="78">
        <v>28253</v>
      </c>
      <c r="AG73" s="78">
        <v>28151</v>
      </c>
      <c r="AH73" s="78">
        <v>28042</v>
      </c>
      <c r="AI73" s="78">
        <v>27925</v>
      </c>
      <c r="AJ73" s="78">
        <v>27925</v>
      </c>
      <c r="AK73" s="73">
        <f>'[1]Gew-Aachen'!$B$7</f>
        <v>27843</v>
      </c>
      <c r="AL73" s="73">
        <f>'[2]Gew-Aachen'!$B$7</f>
        <v>27873</v>
      </c>
      <c r="AM73" s="73">
        <f>'[3]Gew-Aachen'!$B$7</f>
        <v>27895</v>
      </c>
      <c r="AN73" s="73">
        <f>'[4]Gew-Aachen'!$B$7</f>
        <v>26561</v>
      </c>
    </row>
    <row r="74" spans="1:40">
      <c r="A74" s="82">
        <v>5334012</v>
      </c>
      <c r="B74" s="82">
        <v>5334</v>
      </c>
      <c r="C74" t="s">
        <v>1</v>
      </c>
      <c r="D74" s="68" t="s">
        <v>328</v>
      </c>
      <c r="E74" s="78">
        <v>53292</v>
      </c>
      <c r="F74" s="78">
        <v>53531</v>
      </c>
      <c r="G74" s="78">
        <v>53245</v>
      </c>
      <c r="H74" s="78">
        <v>53156</v>
      </c>
      <c r="I74" s="78">
        <v>52991</v>
      </c>
      <c r="J74" s="78">
        <v>52727</v>
      </c>
      <c r="K74" s="78">
        <v>52895</v>
      </c>
      <c r="L74" s="78">
        <v>53077</v>
      </c>
      <c r="M74" s="78">
        <v>53369</v>
      </c>
      <c r="N74" s="78">
        <v>53615</v>
      </c>
      <c r="O74" s="78">
        <v>54542</v>
      </c>
      <c r="P74" s="78">
        <v>55074</v>
      </c>
      <c r="Q74" s="78">
        <v>55285</v>
      </c>
      <c r="R74" s="78">
        <v>55589</v>
      </c>
      <c r="S74" s="78">
        <v>56011</v>
      </c>
      <c r="T74" s="78">
        <v>56183</v>
      </c>
      <c r="U74" s="78">
        <v>56100</v>
      </c>
      <c r="V74" s="78">
        <v>55801</v>
      </c>
      <c r="W74" s="78">
        <v>55535</v>
      </c>
      <c r="X74" s="78">
        <v>55385</v>
      </c>
      <c r="Y74" s="78">
        <v>55115</v>
      </c>
      <c r="Z74" s="78">
        <v>55257</v>
      </c>
      <c r="AA74" s="78">
        <v>55356</v>
      </c>
      <c r="AB74" s="78">
        <v>55486</v>
      </c>
      <c r="AC74" s="78">
        <v>55613</v>
      </c>
      <c r="AD74" s="78">
        <v>55670</v>
      </c>
      <c r="AE74" s="78">
        <v>55720</v>
      </c>
      <c r="AF74" s="78">
        <v>55758</v>
      </c>
      <c r="AG74" s="78">
        <v>55649</v>
      </c>
      <c r="AH74" s="78">
        <v>55448</v>
      </c>
      <c r="AI74" s="78">
        <v>55412</v>
      </c>
      <c r="AJ74" s="78">
        <v>55412</v>
      </c>
      <c r="AK74" s="73">
        <f>'[1]Gew-Aachen'!$B$8</f>
        <v>55418</v>
      </c>
      <c r="AL74" s="73">
        <f>'[2]Gew-Aachen'!$B$8</f>
        <v>55478</v>
      </c>
      <c r="AM74" s="73">
        <f>'[3]Gew-Aachen'!$B$8</f>
        <v>55637</v>
      </c>
      <c r="AN74" s="73">
        <f>'[4]Gew-Aachen'!$B$8</f>
        <v>55083</v>
      </c>
    </row>
    <row r="75" spans="1:40">
      <c r="A75" s="82">
        <v>5334016</v>
      </c>
      <c r="B75" s="82">
        <v>5334</v>
      </c>
      <c r="C75" t="s">
        <v>1</v>
      </c>
      <c r="D75" s="68" t="s">
        <v>329</v>
      </c>
      <c r="E75" s="78">
        <v>42565</v>
      </c>
      <c r="F75" s="78">
        <v>42829</v>
      </c>
      <c r="G75" s="78">
        <v>43160</v>
      </c>
      <c r="H75" s="78">
        <v>43195</v>
      </c>
      <c r="I75" s="78">
        <v>43046</v>
      </c>
      <c r="J75" s="78">
        <v>43239</v>
      </c>
      <c r="K75" s="78">
        <v>43271</v>
      </c>
      <c r="L75" s="78">
        <v>43068</v>
      </c>
      <c r="M75" s="78">
        <v>43212</v>
      </c>
      <c r="N75" s="78">
        <v>43588</v>
      </c>
      <c r="O75" s="78">
        <v>44157</v>
      </c>
      <c r="P75" s="78">
        <v>44506</v>
      </c>
      <c r="Q75" s="78">
        <v>44989</v>
      </c>
      <c r="R75" s="78">
        <v>45313</v>
      </c>
      <c r="S75" s="78">
        <v>45751</v>
      </c>
      <c r="T75" s="78">
        <v>45824</v>
      </c>
      <c r="U75" s="78">
        <v>45828</v>
      </c>
      <c r="V75" s="78">
        <v>46252</v>
      </c>
      <c r="W75" s="78">
        <v>46431</v>
      </c>
      <c r="X75" s="78">
        <v>46427</v>
      </c>
      <c r="Y75" s="78">
        <v>46561</v>
      </c>
      <c r="Z75" s="78">
        <v>46886</v>
      </c>
      <c r="AA75" s="78">
        <v>46931</v>
      </c>
      <c r="AB75" s="78">
        <v>47054</v>
      </c>
      <c r="AC75" s="78">
        <v>47210</v>
      </c>
      <c r="AD75" s="78">
        <v>47211</v>
      </c>
      <c r="AE75" s="78">
        <v>47211</v>
      </c>
      <c r="AF75" s="78">
        <v>47333</v>
      </c>
      <c r="AG75" s="78">
        <v>47290</v>
      </c>
      <c r="AH75" s="78">
        <v>47171</v>
      </c>
      <c r="AI75" s="78">
        <v>46849</v>
      </c>
      <c r="AJ75" s="78">
        <v>46849</v>
      </c>
      <c r="AK75" s="73">
        <f>'[1]Gew-Aachen'!$B$9</f>
        <v>46476</v>
      </c>
      <c r="AL75" s="73">
        <f>'[2]Gew-Aachen'!$B$9</f>
        <v>46340</v>
      </c>
      <c r="AM75" s="73">
        <f>'[3]Gew-Aachen'!$B$9</f>
        <v>46407</v>
      </c>
      <c r="AN75" s="73">
        <f>'[4]Gew-Aachen'!$B$9</f>
        <v>46423</v>
      </c>
    </row>
    <row r="76" spans="1:40">
      <c r="A76" s="82">
        <v>5334020</v>
      </c>
      <c r="B76" s="82">
        <v>5334</v>
      </c>
      <c r="C76" t="s">
        <v>1</v>
      </c>
      <c r="D76" s="68" t="s">
        <v>330</v>
      </c>
      <c r="E76" s="78">
        <v>10953</v>
      </c>
      <c r="F76" s="78">
        <v>10979</v>
      </c>
      <c r="G76" s="78">
        <v>11012</v>
      </c>
      <c r="H76" s="78">
        <v>11006</v>
      </c>
      <c r="I76" s="78">
        <v>11015</v>
      </c>
      <c r="J76" s="78">
        <v>11000</v>
      </c>
      <c r="K76" s="78">
        <v>11206</v>
      </c>
      <c r="L76" s="78">
        <v>11376</v>
      </c>
      <c r="M76" s="78">
        <v>11438</v>
      </c>
      <c r="N76" s="78">
        <v>11576</v>
      </c>
      <c r="O76" s="78">
        <v>11871</v>
      </c>
      <c r="P76" s="78">
        <v>12127</v>
      </c>
      <c r="Q76" s="78">
        <v>12290</v>
      </c>
      <c r="R76" s="78">
        <v>12273</v>
      </c>
      <c r="S76" s="78">
        <v>12313</v>
      </c>
      <c r="T76" s="78">
        <v>12462</v>
      </c>
      <c r="U76" s="78">
        <v>12551</v>
      </c>
      <c r="V76" s="78">
        <v>12523</v>
      </c>
      <c r="W76" s="78">
        <v>12677</v>
      </c>
      <c r="X76" s="78">
        <v>12700</v>
      </c>
      <c r="Y76" s="78">
        <v>12832</v>
      </c>
      <c r="Z76" s="78">
        <v>12855</v>
      </c>
      <c r="AA76" s="78">
        <v>12990</v>
      </c>
      <c r="AB76" s="78">
        <v>12950</v>
      </c>
      <c r="AC76" s="78">
        <v>12986</v>
      </c>
      <c r="AD76" s="78">
        <v>12995</v>
      </c>
      <c r="AE76" s="78">
        <v>12953</v>
      </c>
      <c r="AF76" s="78">
        <v>12876</v>
      </c>
      <c r="AG76" s="78">
        <v>12722</v>
      </c>
      <c r="AH76" s="78">
        <v>12606</v>
      </c>
      <c r="AI76" s="78">
        <v>12529</v>
      </c>
      <c r="AJ76" s="78">
        <v>12529</v>
      </c>
      <c r="AK76" s="73">
        <f>'[1]Gew-Aachen'!$B$10</f>
        <v>12473</v>
      </c>
      <c r="AL76" s="73">
        <f>'[2]Gew-Aachen'!$B$10</f>
        <v>12377</v>
      </c>
      <c r="AM76" s="73">
        <f>'[3]Gew-Aachen'!$B$10</f>
        <v>12248</v>
      </c>
      <c r="AN76" s="73">
        <f>'[4]Gew-Aachen'!$B$10</f>
        <v>11855</v>
      </c>
    </row>
    <row r="77" spans="1:40">
      <c r="A77" s="82">
        <v>5334024</v>
      </c>
      <c r="B77" s="82">
        <v>5334</v>
      </c>
      <c r="C77" t="s">
        <v>1</v>
      </c>
      <c r="D77" s="68" t="s">
        <v>331</v>
      </c>
      <c r="E77" s="78">
        <v>5880</v>
      </c>
      <c r="F77" s="78">
        <v>5929</v>
      </c>
      <c r="G77" s="78">
        <v>6076</v>
      </c>
      <c r="H77" s="78">
        <v>6155</v>
      </c>
      <c r="I77" s="78">
        <v>6211</v>
      </c>
      <c r="J77" s="78">
        <v>6178</v>
      </c>
      <c r="K77" s="78">
        <v>6289</v>
      </c>
      <c r="L77" s="78">
        <v>6562</v>
      </c>
      <c r="M77" s="78">
        <v>6584</v>
      </c>
      <c r="N77" s="78">
        <v>6608</v>
      </c>
      <c r="O77" s="78">
        <v>6844</v>
      </c>
      <c r="P77" s="78">
        <v>7015</v>
      </c>
      <c r="Q77" s="78">
        <v>7082</v>
      </c>
      <c r="R77" s="78">
        <v>7147</v>
      </c>
      <c r="S77" s="78">
        <v>7183</v>
      </c>
      <c r="T77" s="78">
        <v>7381</v>
      </c>
      <c r="U77" s="78">
        <v>7476</v>
      </c>
      <c r="V77" s="78">
        <v>7569</v>
      </c>
      <c r="W77" s="78">
        <v>7769</v>
      </c>
      <c r="X77" s="78">
        <v>7844</v>
      </c>
      <c r="Y77" s="78">
        <v>7952</v>
      </c>
      <c r="Z77" s="78">
        <v>7987</v>
      </c>
      <c r="AA77" s="78">
        <v>8100</v>
      </c>
      <c r="AB77" s="78">
        <v>8162</v>
      </c>
      <c r="AC77" s="78">
        <v>8148</v>
      </c>
      <c r="AD77" s="78">
        <v>8186</v>
      </c>
      <c r="AE77" s="78">
        <v>8175</v>
      </c>
      <c r="AF77" s="78">
        <v>8180</v>
      </c>
      <c r="AG77" s="78">
        <v>8258</v>
      </c>
      <c r="AH77" s="78">
        <v>8229</v>
      </c>
      <c r="AI77" s="78">
        <v>8248</v>
      </c>
      <c r="AJ77" s="78">
        <v>8248</v>
      </c>
      <c r="AK77" s="73">
        <f>'[1]Gew-Aachen'!$B$11</f>
        <v>8287</v>
      </c>
      <c r="AL77" s="73">
        <f>'[2]Gew-Aachen'!$B$11</f>
        <v>8248</v>
      </c>
      <c r="AM77" s="73">
        <f>'[3]Gew-Aachen'!$B$11</f>
        <v>8208</v>
      </c>
      <c r="AN77" s="73">
        <f>'[4]Gew-Aachen'!$B$11</f>
        <v>8253</v>
      </c>
    </row>
    <row r="78" spans="1:40">
      <c r="A78" s="82">
        <v>5334028</v>
      </c>
      <c r="B78" s="82">
        <v>5334</v>
      </c>
      <c r="C78" t="s">
        <v>1</v>
      </c>
      <c r="D78" s="68" t="s">
        <v>332</v>
      </c>
      <c r="E78" s="78">
        <v>13214</v>
      </c>
      <c r="F78" s="78">
        <v>13397</v>
      </c>
      <c r="G78" s="78">
        <v>13502</v>
      </c>
      <c r="H78" s="78">
        <v>13612</v>
      </c>
      <c r="I78" s="78">
        <v>13733</v>
      </c>
      <c r="J78" s="78">
        <v>13747</v>
      </c>
      <c r="K78" s="78">
        <v>13887</v>
      </c>
      <c r="L78" s="78">
        <v>12514</v>
      </c>
      <c r="M78" s="78">
        <v>12653</v>
      </c>
      <c r="N78" s="78">
        <v>12799</v>
      </c>
      <c r="O78" s="78">
        <v>13170</v>
      </c>
      <c r="P78" s="78">
        <v>13598</v>
      </c>
      <c r="Q78" s="78">
        <v>13764</v>
      </c>
      <c r="R78" s="78">
        <v>14014</v>
      </c>
      <c r="S78" s="78">
        <v>14063</v>
      </c>
      <c r="T78" s="78">
        <v>14383</v>
      </c>
      <c r="U78" s="78">
        <v>14656</v>
      </c>
      <c r="V78" s="78">
        <v>14727</v>
      </c>
      <c r="W78" s="78">
        <v>14894</v>
      </c>
      <c r="X78" s="78">
        <v>15018</v>
      </c>
      <c r="Y78" s="78">
        <v>15207</v>
      </c>
      <c r="Z78" s="78">
        <v>15328</v>
      </c>
      <c r="AA78" s="78">
        <v>15468</v>
      </c>
      <c r="AB78" s="78">
        <v>15546</v>
      </c>
      <c r="AC78" s="78">
        <v>15657</v>
      </c>
      <c r="AD78" s="78">
        <v>15686</v>
      </c>
      <c r="AE78" s="78">
        <v>15751</v>
      </c>
      <c r="AF78" s="78">
        <v>15596</v>
      </c>
      <c r="AG78" s="78">
        <v>15613</v>
      </c>
      <c r="AH78" s="78">
        <v>15600</v>
      </c>
      <c r="AI78" s="78">
        <v>15549</v>
      </c>
      <c r="AJ78" s="78">
        <v>15549</v>
      </c>
      <c r="AK78" s="73">
        <f>'[1]Gew-Aachen'!$B$12</f>
        <v>15498</v>
      </c>
      <c r="AL78" s="73">
        <f>'[2]Gew-Aachen'!$B$12</f>
        <v>15409</v>
      </c>
      <c r="AM78" s="73">
        <f>'[3]Gew-Aachen'!$B$12</f>
        <v>15420</v>
      </c>
      <c r="AN78" s="73">
        <f>'[4]Gew-Aachen'!$B$12</f>
        <v>15018</v>
      </c>
    </row>
    <row r="79" spans="1:40">
      <c r="A79" s="82">
        <v>5334032</v>
      </c>
      <c r="B79" s="82">
        <v>5334</v>
      </c>
      <c r="C79" t="s">
        <v>1</v>
      </c>
      <c r="D79" s="68" t="s">
        <v>333</v>
      </c>
      <c r="E79" s="78">
        <v>57598</v>
      </c>
      <c r="F79" s="78">
        <v>57463</v>
      </c>
      <c r="G79" s="78">
        <v>57381</v>
      </c>
      <c r="H79" s="78">
        <v>56909</v>
      </c>
      <c r="I79" s="78">
        <v>56703</v>
      </c>
      <c r="J79" s="78">
        <v>56387</v>
      </c>
      <c r="K79" s="78">
        <v>56573</v>
      </c>
      <c r="L79" s="78">
        <v>55743</v>
      </c>
      <c r="M79" s="78">
        <v>55987</v>
      </c>
      <c r="N79" s="78">
        <v>56350</v>
      </c>
      <c r="O79" s="78">
        <v>57055</v>
      </c>
      <c r="P79" s="78">
        <v>57236</v>
      </c>
      <c r="Q79" s="78">
        <v>57848</v>
      </c>
      <c r="R79" s="78">
        <v>57984</v>
      </c>
      <c r="S79" s="78">
        <v>58056</v>
      </c>
      <c r="T79" s="78">
        <v>58142</v>
      </c>
      <c r="U79" s="78">
        <v>57969</v>
      </c>
      <c r="V79" s="78">
        <v>58153</v>
      </c>
      <c r="W79" s="78">
        <v>58529</v>
      </c>
      <c r="X79" s="78">
        <v>58430</v>
      </c>
      <c r="Y79" s="78">
        <v>58618</v>
      </c>
      <c r="Z79" s="78">
        <v>58597</v>
      </c>
      <c r="AA79" s="78">
        <v>58707</v>
      </c>
      <c r="AB79" s="78">
        <v>58832</v>
      </c>
      <c r="AC79" s="78">
        <v>58932</v>
      </c>
      <c r="AD79" s="78">
        <v>58632</v>
      </c>
      <c r="AE79" s="78">
        <v>58618</v>
      </c>
      <c r="AF79" s="78">
        <v>58329</v>
      </c>
      <c r="AG79" s="78">
        <v>58209</v>
      </c>
      <c r="AH79" s="78">
        <v>57870</v>
      </c>
      <c r="AI79" s="78">
        <v>57612</v>
      </c>
      <c r="AJ79" s="78">
        <v>57612</v>
      </c>
      <c r="AK79" s="73">
        <f>'[1]Gew-Aachen'!$B$13</f>
        <v>57374</v>
      </c>
      <c r="AL79" s="73">
        <f>'[2]Gew-Aachen'!$B$13</f>
        <v>57317</v>
      </c>
      <c r="AM79" s="73">
        <f>'[3]Gew-Aachen'!$B$13</f>
        <v>57315</v>
      </c>
      <c r="AN79" s="73">
        <f>'[4]Gew-Aachen'!$B$13</f>
        <v>56285</v>
      </c>
    </row>
    <row r="80" spans="1:40">
      <c r="A80" s="82">
        <v>5334036</v>
      </c>
      <c r="B80" s="82">
        <v>5334</v>
      </c>
      <c r="C80" t="s">
        <v>1</v>
      </c>
      <c r="D80" s="68" t="s">
        <v>334</v>
      </c>
      <c r="E80" s="78">
        <v>34763</v>
      </c>
      <c r="F80" s="78">
        <v>34804</v>
      </c>
      <c r="G80" s="78">
        <v>34407</v>
      </c>
      <c r="H80" s="78">
        <v>34303</v>
      </c>
      <c r="I80" s="78">
        <v>33983</v>
      </c>
      <c r="J80" s="78">
        <v>33793</v>
      </c>
      <c r="K80" s="78">
        <v>33534</v>
      </c>
      <c r="L80" s="78">
        <v>33504</v>
      </c>
      <c r="M80" s="78">
        <v>33468</v>
      </c>
      <c r="N80" s="78">
        <v>33539</v>
      </c>
      <c r="O80" s="78">
        <v>33913</v>
      </c>
      <c r="P80" s="78">
        <v>34727</v>
      </c>
      <c r="Q80" s="78">
        <v>34925</v>
      </c>
      <c r="R80" s="78">
        <v>35154</v>
      </c>
      <c r="S80" s="78">
        <v>35281</v>
      </c>
      <c r="T80" s="78">
        <v>35654</v>
      </c>
      <c r="U80" s="78">
        <v>35843</v>
      </c>
      <c r="V80" s="78">
        <v>35925</v>
      </c>
      <c r="W80" s="78">
        <v>35951</v>
      </c>
      <c r="X80" s="78">
        <v>36221</v>
      </c>
      <c r="Y80" s="78">
        <v>36349</v>
      </c>
      <c r="Z80" s="78">
        <v>36450</v>
      </c>
      <c r="AA80" s="78">
        <v>36945</v>
      </c>
      <c r="AB80" s="78">
        <v>36959</v>
      </c>
      <c r="AC80" s="78">
        <v>37020</v>
      </c>
      <c r="AD80" s="78">
        <v>37031</v>
      </c>
      <c r="AE80" s="78">
        <v>37320</v>
      </c>
      <c r="AF80" s="78">
        <v>37601</v>
      </c>
      <c r="AG80" s="78">
        <v>37787</v>
      </c>
      <c r="AH80" s="78">
        <v>37739</v>
      </c>
      <c r="AI80" s="78">
        <v>37643</v>
      </c>
      <c r="AJ80" s="78">
        <v>37643</v>
      </c>
      <c r="AK80" s="73">
        <f>'[1]Gew-Aachen'!$B$14</f>
        <v>37677</v>
      </c>
      <c r="AL80" s="73">
        <f>'[2]Gew-Aachen'!$B$14</f>
        <v>37956</v>
      </c>
      <c r="AM80" s="73">
        <f>'[3]Gew-Aachen'!$B$14</f>
        <v>37998</v>
      </c>
      <c r="AN80" s="73">
        <f>'[4]Gew-Aachen'!$B$14</f>
        <v>38042</v>
      </c>
    </row>
    <row r="81" spans="1:40">
      <c r="A81" s="82">
        <v>5358004</v>
      </c>
      <c r="B81" s="82">
        <v>5358</v>
      </c>
      <c r="C81" t="s">
        <v>1</v>
      </c>
      <c r="D81" s="68" t="s">
        <v>335</v>
      </c>
      <c r="E81" s="78">
        <v>12361</v>
      </c>
      <c r="F81" s="78">
        <v>12264</v>
      </c>
      <c r="G81" s="78">
        <v>12129</v>
      </c>
      <c r="H81" s="78">
        <v>12122</v>
      </c>
      <c r="I81" s="78">
        <v>11901</v>
      </c>
      <c r="J81" s="78">
        <v>11822</v>
      </c>
      <c r="K81" s="78">
        <v>11710</v>
      </c>
      <c r="L81" s="78">
        <v>12070</v>
      </c>
      <c r="M81" s="78">
        <v>12098</v>
      </c>
      <c r="N81" s="78">
        <v>12171</v>
      </c>
      <c r="O81" s="78">
        <v>12282</v>
      </c>
      <c r="P81" s="78">
        <v>12423</v>
      </c>
      <c r="Q81" s="78">
        <v>12606</v>
      </c>
      <c r="R81" s="78">
        <v>12696</v>
      </c>
      <c r="S81" s="78">
        <v>13011</v>
      </c>
      <c r="T81" s="78">
        <v>13195</v>
      </c>
      <c r="U81" s="78">
        <v>13256</v>
      </c>
      <c r="V81" s="78">
        <v>13368</v>
      </c>
      <c r="W81" s="78">
        <v>13449</v>
      </c>
      <c r="X81" s="78">
        <v>13530</v>
      </c>
      <c r="Y81" s="78">
        <v>13620</v>
      </c>
      <c r="Z81" s="78">
        <v>13744</v>
      </c>
      <c r="AA81" s="78">
        <v>13998</v>
      </c>
      <c r="AB81" s="78">
        <v>14215</v>
      </c>
      <c r="AC81" s="78">
        <v>14329</v>
      </c>
      <c r="AD81" s="78">
        <v>14301</v>
      </c>
      <c r="AE81" s="78">
        <v>14211</v>
      </c>
      <c r="AF81" s="78">
        <v>14180</v>
      </c>
      <c r="AG81" s="78">
        <v>14086</v>
      </c>
      <c r="AH81" s="78">
        <v>14023</v>
      </c>
      <c r="AI81" s="78">
        <v>14029</v>
      </c>
      <c r="AJ81" s="78">
        <v>14029</v>
      </c>
      <c r="AK81" s="73">
        <f>'[1]Gew-Aachen'!$B$16</f>
        <v>13937</v>
      </c>
      <c r="AL81" s="73">
        <f>'[2]Gew-Aachen'!$B$16</f>
        <v>13891</v>
      </c>
      <c r="AM81" s="73">
        <f>'[3]Gew-Aachen'!$B$16</f>
        <v>13826</v>
      </c>
      <c r="AN81" s="73">
        <f>'[4]Gew-Aachen'!$B$16</f>
        <v>13611</v>
      </c>
    </row>
    <row r="82" spans="1:40">
      <c r="A82" s="82">
        <v>5358008</v>
      </c>
      <c r="B82" s="82">
        <v>5358</v>
      </c>
      <c r="C82" t="s">
        <v>1</v>
      </c>
      <c r="D82" s="68" t="s">
        <v>336</v>
      </c>
      <c r="E82" s="78">
        <v>86063</v>
      </c>
      <c r="F82" s="78">
        <v>86016</v>
      </c>
      <c r="G82" s="78">
        <v>86000</v>
      </c>
      <c r="H82" s="78">
        <v>85646</v>
      </c>
      <c r="I82" s="78">
        <v>85039</v>
      </c>
      <c r="J82" s="78">
        <v>84423</v>
      </c>
      <c r="K82" s="78">
        <v>84152</v>
      </c>
      <c r="L82" s="78">
        <v>82906</v>
      </c>
      <c r="M82" s="78">
        <v>82856</v>
      </c>
      <c r="N82" s="78">
        <v>83520</v>
      </c>
      <c r="O82" s="78">
        <v>85396</v>
      </c>
      <c r="P82" s="78">
        <v>86767</v>
      </c>
      <c r="Q82" s="78">
        <v>86897</v>
      </c>
      <c r="R82" s="78">
        <v>88758</v>
      </c>
      <c r="S82" s="78">
        <v>90241</v>
      </c>
      <c r="T82" s="78">
        <v>90327</v>
      </c>
      <c r="U82" s="78">
        <v>90285</v>
      </c>
      <c r="V82" s="78">
        <v>90199</v>
      </c>
      <c r="W82" s="78">
        <v>90122</v>
      </c>
      <c r="X82" s="78">
        <v>90842</v>
      </c>
      <c r="Y82" s="78">
        <v>91357</v>
      </c>
      <c r="Z82" s="78">
        <v>91730</v>
      </c>
      <c r="AA82" s="78">
        <v>92536</v>
      </c>
      <c r="AB82" s="78">
        <v>92636</v>
      </c>
      <c r="AC82" s="78">
        <v>93066</v>
      </c>
      <c r="AD82" s="78">
        <v>93541</v>
      </c>
      <c r="AE82" s="78">
        <v>93403</v>
      </c>
      <c r="AF82" s="78">
        <v>92772</v>
      </c>
      <c r="AG82" s="78">
        <v>92746</v>
      </c>
      <c r="AH82" s="78">
        <v>92833</v>
      </c>
      <c r="AI82" s="78">
        <v>92887</v>
      </c>
      <c r="AJ82" s="78">
        <v>92887</v>
      </c>
      <c r="AK82" s="73">
        <f>'[1]Gew-Aachen'!$B$17</f>
        <v>92673</v>
      </c>
      <c r="AL82" s="73">
        <f>'[2]Gew-Aachen'!$B$17</f>
        <v>92518</v>
      </c>
      <c r="AM82" s="73">
        <f>'[3]Gew-Aachen'!$B$17</f>
        <v>92569</v>
      </c>
      <c r="AN82" s="73">
        <f>'[4]Gew-Aachen'!$B$17</f>
        <v>88935</v>
      </c>
    </row>
    <row r="83" spans="1:40">
      <c r="A83" s="82">
        <v>5358012</v>
      </c>
      <c r="B83" s="82">
        <v>5358</v>
      </c>
      <c r="C83" t="s">
        <v>1</v>
      </c>
      <c r="D83" s="68" t="s">
        <v>337</v>
      </c>
      <c r="E83" s="78">
        <v>4515</v>
      </c>
      <c r="F83" s="78">
        <v>4491</v>
      </c>
      <c r="G83" s="78">
        <v>4465</v>
      </c>
      <c r="H83" s="78">
        <v>4459</v>
      </c>
      <c r="I83" s="78">
        <v>4471</v>
      </c>
      <c r="J83" s="78">
        <v>4460</v>
      </c>
      <c r="K83" s="78">
        <v>4563</v>
      </c>
      <c r="L83" s="78">
        <v>4156</v>
      </c>
      <c r="M83" s="78">
        <v>4187</v>
      </c>
      <c r="N83" s="78">
        <v>4253</v>
      </c>
      <c r="O83" s="78">
        <v>4360</v>
      </c>
      <c r="P83" s="78">
        <v>4448</v>
      </c>
      <c r="Q83" s="78">
        <v>4550</v>
      </c>
      <c r="R83" s="78">
        <v>4618</v>
      </c>
      <c r="S83" s="78">
        <v>4664</v>
      </c>
      <c r="T83" s="78">
        <v>4648</v>
      </c>
      <c r="U83" s="78">
        <v>4646</v>
      </c>
      <c r="V83" s="78">
        <v>4568</v>
      </c>
      <c r="W83" s="78">
        <v>4552</v>
      </c>
      <c r="X83" s="78">
        <v>4548</v>
      </c>
      <c r="Y83" s="78">
        <v>4625</v>
      </c>
      <c r="Z83" s="78">
        <v>4627</v>
      </c>
      <c r="AA83" s="78">
        <v>4627</v>
      </c>
      <c r="AB83" s="78">
        <v>4693</v>
      </c>
      <c r="AC83" s="78">
        <v>4643</v>
      </c>
      <c r="AD83" s="78">
        <v>4609</v>
      </c>
      <c r="AE83" s="78">
        <v>4583</v>
      </c>
      <c r="AF83" s="78">
        <v>4582</v>
      </c>
      <c r="AG83" s="78">
        <v>4510</v>
      </c>
      <c r="AH83" s="78">
        <v>4458</v>
      </c>
      <c r="AI83" s="78">
        <v>4417</v>
      </c>
      <c r="AJ83" s="78">
        <v>4417</v>
      </c>
      <c r="AK83" s="73">
        <f>'[1]Gew-Aachen'!$B$18</f>
        <v>4442</v>
      </c>
      <c r="AL83" s="73">
        <f>'[2]Gew-Aachen'!$B$18</f>
        <v>4406</v>
      </c>
      <c r="AM83" s="73">
        <f>'[3]Gew-Aachen'!$B$18</f>
        <v>4381</v>
      </c>
      <c r="AN83" s="73">
        <f>'[4]Gew-Aachen'!$B$18</f>
        <v>4322</v>
      </c>
    </row>
    <row r="84" spans="1:40">
      <c r="A84" s="82">
        <v>5358016</v>
      </c>
      <c r="B84" s="82">
        <v>5358</v>
      </c>
      <c r="C84" t="s">
        <v>1</v>
      </c>
      <c r="D84" s="68" t="s">
        <v>338</v>
      </c>
      <c r="E84" s="78">
        <v>7141</v>
      </c>
      <c r="F84" s="78">
        <v>7184</v>
      </c>
      <c r="G84" s="78">
        <v>7223</v>
      </c>
      <c r="H84" s="78">
        <v>7341</v>
      </c>
      <c r="I84" s="78">
        <v>7394</v>
      </c>
      <c r="J84" s="78">
        <v>7378</v>
      </c>
      <c r="K84" s="78">
        <v>7413</v>
      </c>
      <c r="L84" s="78">
        <v>7486</v>
      </c>
      <c r="M84" s="78">
        <v>7520</v>
      </c>
      <c r="N84" s="78">
        <v>7616</v>
      </c>
      <c r="O84" s="78">
        <v>7818</v>
      </c>
      <c r="P84" s="78">
        <v>8026</v>
      </c>
      <c r="Q84" s="78">
        <v>8223</v>
      </c>
      <c r="R84" s="78">
        <v>8301</v>
      </c>
      <c r="S84" s="78">
        <v>8335</v>
      </c>
      <c r="T84" s="78">
        <v>8421</v>
      </c>
      <c r="U84" s="78">
        <v>8463</v>
      </c>
      <c r="V84" s="78">
        <v>8647</v>
      </c>
      <c r="W84" s="78">
        <v>8695</v>
      </c>
      <c r="X84" s="78">
        <v>8755</v>
      </c>
      <c r="Y84" s="78">
        <v>8779</v>
      </c>
      <c r="Z84" s="78">
        <v>8847</v>
      </c>
      <c r="AA84" s="78">
        <v>8929</v>
      </c>
      <c r="AB84" s="78">
        <v>8940</v>
      </c>
      <c r="AC84" s="78">
        <v>8865</v>
      </c>
      <c r="AD84" s="78">
        <v>8800</v>
      </c>
      <c r="AE84" s="78">
        <v>8829</v>
      </c>
      <c r="AF84" s="78">
        <v>8805</v>
      </c>
      <c r="AG84" s="78">
        <v>8762</v>
      </c>
      <c r="AH84" s="78">
        <v>8701</v>
      </c>
      <c r="AI84" s="78">
        <v>8678</v>
      </c>
      <c r="AJ84" s="78">
        <v>8678</v>
      </c>
      <c r="AK84" s="73">
        <f>'[1]Gew-Aachen'!$B$19</f>
        <v>8654</v>
      </c>
      <c r="AL84" s="73">
        <f>'[2]Gew-Aachen'!$B$19</f>
        <v>8639</v>
      </c>
      <c r="AM84" s="73">
        <f>'[3]Gew-Aachen'!$B$19</f>
        <v>8574</v>
      </c>
      <c r="AN84" s="73">
        <f>'[4]Gew-Aachen'!$B$19</f>
        <v>8557</v>
      </c>
    </row>
    <row r="85" spans="1:40">
      <c r="A85" s="82">
        <v>5358020</v>
      </c>
      <c r="B85" s="82">
        <v>5358</v>
      </c>
      <c r="C85" t="s">
        <v>1</v>
      </c>
      <c r="D85" s="68" t="s">
        <v>339</v>
      </c>
      <c r="E85" s="78">
        <v>7983</v>
      </c>
      <c r="F85" s="78">
        <v>7945</v>
      </c>
      <c r="G85" s="78">
        <v>7883</v>
      </c>
      <c r="H85" s="78">
        <v>7801</v>
      </c>
      <c r="I85" s="78">
        <v>7732</v>
      </c>
      <c r="J85" s="78">
        <v>7691</v>
      </c>
      <c r="K85" s="78">
        <v>7658</v>
      </c>
      <c r="L85" s="78">
        <v>7541</v>
      </c>
      <c r="M85" s="78">
        <v>7528</v>
      </c>
      <c r="N85" s="78">
        <v>7598</v>
      </c>
      <c r="O85" s="78">
        <v>7819</v>
      </c>
      <c r="P85" s="78">
        <v>8021</v>
      </c>
      <c r="Q85" s="78">
        <v>8171</v>
      </c>
      <c r="R85" s="78">
        <v>8147</v>
      </c>
      <c r="S85" s="78">
        <v>7899</v>
      </c>
      <c r="T85" s="78">
        <v>7719</v>
      </c>
      <c r="U85" s="78">
        <v>7548</v>
      </c>
      <c r="V85" s="78">
        <v>7648</v>
      </c>
      <c r="W85" s="78">
        <v>7568</v>
      </c>
      <c r="X85" s="78">
        <v>7561</v>
      </c>
      <c r="Y85" s="78">
        <v>7604</v>
      </c>
      <c r="Z85" s="78">
        <v>7641</v>
      </c>
      <c r="AA85" s="78">
        <v>7619</v>
      </c>
      <c r="AB85" s="78">
        <v>7542</v>
      </c>
      <c r="AC85" s="78">
        <v>7599</v>
      </c>
      <c r="AD85" s="78">
        <v>7571</v>
      </c>
      <c r="AE85" s="78">
        <v>7452</v>
      </c>
      <c r="AF85" s="78">
        <v>7255</v>
      </c>
      <c r="AG85" s="78">
        <v>7080</v>
      </c>
      <c r="AH85" s="78">
        <v>6907</v>
      </c>
      <c r="AI85" s="78">
        <v>6865</v>
      </c>
      <c r="AJ85" s="78">
        <v>6865</v>
      </c>
      <c r="AK85" s="73">
        <f>'[1]Gew-Aachen'!$B$20</f>
        <v>6850</v>
      </c>
      <c r="AL85" s="73">
        <f>'[2]Gew-Aachen'!$B$20</f>
        <v>6828</v>
      </c>
      <c r="AM85" s="73">
        <f>'[3]Gew-Aachen'!$B$20</f>
        <v>6896</v>
      </c>
      <c r="AN85" s="73">
        <f>'[4]Gew-Aachen'!$B$20</f>
        <v>7087</v>
      </c>
    </row>
    <row r="86" spans="1:40">
      <c r="A86" s="82">
        <v>5358024</v>
      </c>
      <c r="B86" s="82">
        <v>5358</v>
      </c>
      <c r="C86" t="s">
        <v>1</v>
      </c>
      <c r="D86" s="68" t="s">
        <v>340</v>
      </c>
      <c r="E86" s="78">
        <v>30481</v>
      </c>
      <c r="F86" s="78">
        <v>30423</v>
      </c>
      <c r="G86" s="78">
        <v>30366</v>
      </c>
      <c r="H86" s="78">
        <v>30366</v>
      </c>
      <c r="I86" s="78">
        <v>30220</v>
      </c>
      <c r="J86" s="78">
        <v>30157</v>
      </c>
      <c r="K86" s="78">
        <v>30151</v>
      </c>
      <c r="L86" s="78">
        <v>30416</v>
      </c>
      <c r="M86" s="78">
        <v>30499</v>
      </c>
      <c r="N86" s="78">
        <v>30516</v>
      </c>
      <c r="O86" s="78">
        <v>31073</v>
      </c>
      <c r="P86" s="78">
        <v>31399</v>
      </c>
      <c r="Q86" s="78">
        <v>31725</v>
      </c>
      <c r="R86" s="78">
        <v>31796</v>
      </c>
      <c r="S86" s="78">
        <v>31783</v>
      </c>
      <c r="T86" s="78">
        <v>31910</v>
      </c>
      <c r="U86" s="78">
        <v>32206</v>
      </c>
      <c r="V86" s="78">
        <v>32493</v>
      </c>
      <c r="W86" s="78">
        <v>32680</v>
      </c>
      <c r="X86" s="78">
        <v>32982</v>
      </c>
      <c r="Y86" s="78">
        <v>33268</v>
      </c>
      <c r="Z86" s="78">
        <v>33555</v>
      </c>
      <c r="AA86" s="78">
        <v>34056</v>
      </c>
      <c r="AB86" s="78">
        <v>34066</v>
      </c>
      <c r="AC86" s="78">
        <v>34082</v>
      </c>
      <c r="AD86" s="78">
        <v>33864</v>
      </c>
      <c r="AE86" s="78">
        <v>33882</v>
      </c>
      <c r="AF86" s="78">
        <v>33726</v>
      </c>
      <c r="AG86" s="78">
        <v>33455</v>
      </c>
      <c r="AH86" s="78">
        <v>33197</v>
      </c>
      <c r="AI86" s="78">
        <v>33054</v>
      </c>
      <c r="AJ86" s="78">
        <v>33054</v>
      </c>
      <c r="AK86" s="73">
        <f>'[1]Gew-Aachen'!$B$21</f>
        <v>32968</v>
      </c>
      <c r="AL86" s="73">
        <f>'[2]Gew-Aachen'!$B$21</f>
        <v>32983</v>
      </c>
      <c r="AM86" s="73">
        <f>'[3]Gew-Aachen'!$B$21</f>
        <v>33129</v>
      </c>
      <c r="AN86" s="73">
        <f>'[4]Gew-Aachen'!$B$21</f>
        <v>32099</v>
      </c>
    </row>
    <row r="87" spans="1:40">
      <c r="A87" s="82">
        <v>5358028</v>
      </c>
      <c r="B87" s="82">
        <v>5358</v>
      </c>
      <c r="C87" t="s">
        <v>1</v>
      </c>
      <c r="D87" s="68" t="s">
        <v>341</v>
      </c>
      <c r="E87" s="78">
        <v>14113</v>
      </c>
      <c r="F87" s="78">
        <v>14177</v>
      </c>
      <c r="G87" s="78">
        <v>14174</v>
      </c>
      <c r="H87" s="78">
        <v>14202</v>
      </c>
      <c r="I87" s="78">
        <v>14249</v>
      </c>
      <c r="J87" s="78">
        <v>14264</v>
      </c>
      <c r="K87" s="78">
        <v>14483</v>
      </c>
      <c r="L87" s="78">
        <v>14860</v>
      </c>
      <c r="M87" s="78">
        <v>14986</v>
      </c>
      <c r="N87" s="78">
        <v>15151</v>
      </c>
      <c r="O87" s="78">
        <v>15523</v>
      </c>
      <c r="P87" s="78">
        <v>15720</v>
      </c>
      <c r="Q87" s="78">
        <v>16004</v>
      </c>
      <c r="R87" s="78">
        <v>16272</v>
      </c>
      <c r="S87" s="78">
        <v>16514</v>
      </c>
      <c r="T87" s="78">
        <v>16816</v>
      </c>
      <c r="U87" s="78">
        <v>17096</v>
      </c>
      <c r="V87" s="78">
        <v>17482</v>
      </c>
      <c r="W87" s="78">
        <v>17714</v>
      </c>
      <c r="X87" s="78">
        <v>17976</v>
      </c>
      <c r="Y87" s="78">
        <v>18054</v>
      </c>
      <c r="Z87" s="78">
        <v>18276</v>
      </c>
      <c r="AA87" s="78">
        <v>18294</v>
      </c>
      <c r="AB87" s="78">
        <v>18345</v>
      </c>
      <c r="AC87" s="78">
        <v>18382</v>
      </c>
      <c r="AD87" s="78">
        <v>18294</v>
      </c>
      <c r="AE87" s="78">
        <v>18154</v>
      </c>
      <c r="AF87" s="78">
        <v>17990</v>
      </c>
      <c r="AG87" s="78">
        <v>17930</v>
      </c>
      <c r="AH87" s="78">
        <v>17834</v>
      </c>
      <c r="AI87" s="78">
        <v>17725</v>
      </c>
      <c r="AJ87" s="78">
        <v>17725</v>
      </c>
      <c r="AK87" s="73">
        <f>'[1]Gew-Aachen'!$B$22</f>
        <v>17683</v>
      </c>
      <c r="AL87" s="73">
        <f>'[2]Gew-Aachen'!$B$22</f>
        <v>17727</v>
      </c>
      <c r="AM87" s="73">
        <f>'[3]Gew-Aachen'!$B$22</f>
        <v>17564</v>
      </c>
      <c r="AN87" s="73">
        <f>'[4]Gew-Aachen'!$B$22</f>
        <v>17154</v>
      </c>
    </row>
    <row r="88" spans="1:40">
      <c r="A88" s="82">
        <v>5358032</v>
      </c>
      <c r="B88" s="82">
        <v>5358</v>
      </c>
      <c r="C88" t="s">
        <v>1</v>
      </c>
      <c r="D88" s="68" t="s">
        <v>342</v>
      </c>
      <c r="E88" s="78">
        <v>11071</v>
      </c>
      <c r="F88" s="78">
        <v>11241</v>
      </c>
      <c r="G88" s="78">
        <v>11503</v>
      </c>
      <c r="H88" s="78">
        <v>11529</v>
      </c>
      <c r="I88" s="78">
        <v>11667</v>
      </c>
      <c r="J88" s="78">
        <v>11750</v>
      </c>
      <c r="K88" s="78">
        <v>11743</v>
      </c>
      <c r="L88" s="78">
        <v>11900</v>
      </c>
      <c r="M88" s="78">
        <v>11962</v>
      </c>
      <c r="N88" s="78">
        <v>12049</v>
      </c>
      <c r="O88" s="78">
        <v>12238</v>
      </c>
      <c r="P88" s="78">
        <v>12336</v>
      </c>
      <c r="Q88" s="78">
        <v>12586</v>
      </c>
      <c r="R88" s="78">
        <v>12630</v>
      </c>
      <c r="S88" s="78">
        <v>12786</v>
      </c>
      <c r="T88" s="78">
        <v>12914</v>
      </c>
      <c r="U88" s="78">
        <v>13020</v>
      </c>
      <c r="V88" s="78">
        <v>13249</v>
      </c>
      <c r="W88" s="78">
        <v>13345</v>
      </c>
      <c r="X88" s="78">
        <v>13542</v>
      </c>
      <c r="Y88" s="78">
        <v>13638</v>
      </c>
      <c r="Z88" s="78">
        <v>13782</v>
      </c>
      <c r="AA88" s="78">
        <v>13932</v>
      </c>
      <c r="AB88" s="78">
        <v>13982</v>
      </c>
      <c r="AC88" s="78">
        <v>13977</v>
      </c>
      <c r="AD88" s="78">
        <v>13980</v>
      </c>
      <c r="AE88" s="78">
        <v>14051</v>
      </c>
      <c r="AF88" s="78">
        <v>14087</v>
      </c>
      <c r="AG88" s="78">
        <v>14175</v>
      </c>
      <c r="AH88" s="78">
        <v>14179</v>
      </c>
      <c r="AI88" s="78">
        <v>14174</v>
      </c>
      <c r="AJ88" s="78">
        <v>14174</v>
      </c>
      <c r="AK88" s="73">
        <f>'[1]Gew-Aachen'!$B$23</f>
        <v>14098</v>
      </c>
      <c r="AL88" s="73">
        <f>'[2]Gew-Aachen'!$B$23</f>
        <v>14063</v>
      </c>
      <c r="AM88" s="73">
        <f>'[3]Gew-Aachen'!$B$23</f>
        <v>14165</v>
      </c>
      <c r="AN88" s="73">
        <f>'[4]Gew-Aachen'!$B$23</f>
        <v>13467</v>
      </c>
    </row>
    <row r="89" spans="1:40">
      <c r="A89" s="82">
        <v>5358036</v>
      </c>
      <c r="B89" s="82">
        <v>5358</v>
      </c>
      <c r="C89" t="s">
        <v>1</v>
      </c>
      <c r="D89" s="68" t="s">
        <v>343</v>
      </c>
      <c r="E89" s="78">
        <v>13076</v>
      </c>
      <c r="F89" s="78">
        <v>12960</v>
      </c>
      <c r="G89" s="78">
        <v>13008</v>
      </c>
      <c r="H89" s="78">
        <v>13063</v>
      </c>
      <c r="I89" s="78">
        <v>12959</v>
      </c>
      <c r="J89" s="78">
        <v>12938</v>
      </c>
      <c r="K89" s="78">
        <v>12860</v>
      </c>
      <c r="L89" s="78">
        <v>12113</v>
      </c>
      <c r="M89" s="78">
        <v>12150</v>
      </c>
      <c r="N89" s="78">
        <v>12212</v>
      </c>
      <c r="O89" s="78">
        <v>12505</v>
      </c>
      <c r="P89" s="78">
        <v>12645</v>
      </c>
      <c r="Q89" s="78">
        <v>13153</v>
      </c>
      <c r="R89" s="78">
        <v>13350</v>
      </c>
      <c r="S89" s="78">
        <v>13343</v>
      </c>
      <c r="T89" s="78">
        <v>13463</v>
      </c>
      <c r="U89" s="78">
        <v>13690</v>
      </c>
      <c r="V89" s="78">
        <v>13755</v>
      </c>
      <c r="W89" s="78">
        <v>13845</v>
      </c>
      <c r="X89" s="78">
        <v>13781</v>
      </c>
      <c r="Y89" s="78">
        <v>13779</v>
      </c>
      <c r="Z89" s="78">
        <v>13869</v>
      </c>
      <c r="AA89" s="78">
        <v>13876</v>
      </c>
      <c r="AB89" s="78">
        <v>13917</v>
      </c>
      <c r="AC89" s="78">
        <v>13861</v>
      </c>
      <c r="AD89" s="78">
        <v>13679</v>
      </c>
      <c r="AE89" s="78">
        <v>13685</v>
      </c>
      <c r="AF89" s="78">
        <v>13654</v>
      </c>
      <c r="AG89" s="78">
        <v>13705</v>
      </c>
      <c r="AH89" s="78">
        <v>13595</v>
      </c>
      <c r="AI89" s="78">
        <v>13575</v>
      </c>
      <c r="AJ89" s="78">
        <v>13575</v>
      </c>
      <c r="AK89" s="73">
        <f>'[1]Gew-Aachen'!$B$24</f>
        <v>13462</v>
      </c>
      <c r="AL89" s="73">
        <f>'[2]Gew-Aachen'!$B$24</f>
        <v>13452</v>
      </c>
      <c r="AM89" s="73">
        <f>'[3]Gew-Aachen'!$B$24</f>
        <v>13481</v>
      </c>
      <c r="AN89" s="73">
        <f>'[4]Gew-Aachen'!$B$24</f>
        <v>12309</v>
      </c>
    </row>
    <row r="90" spans="1:40">
      <c r="A90" s="82">
        <v>5358040</v>
      </c>
      <c r="B90" s="82">
        <v>5358</v>
      </c>
      <c r="C90" t="s">
        <v>1</v>
      </c>
      <c r="D90" s="68" t="s">
        <v>344</v>
      </c>
      <c r="E90" s="78">
        <v>7343</v>
      </c>
      <c r="F90" s="78">
        <v>7432</v>
      </c>
      <c r="G90" s="78">
        <v>7431</v>
      </c>
      <c r="H90" s="78">
        <v>7434</v>
      </c>
      <c r="I90" s="78">
        <v>7632</v>
      </c>
      <c r="J90" s="78">
        <v>7679</v>
      </c>
      <c r="K90" s="78">
        <v>7796</v>
      </c>
      <c r="L90" s="78">
        <v>7855</v>
      </c>
      <c r="M90" s="78">
        <v>7964</v>
      </c>
      <c r="N90" s="78">
        <v>8048</v>
      </c>
      <c r="O90" s="78">
        <v>8269</v>
      </c>
      <c r="P90" s="78">
        <v>8320</v>
      </c>
      <c r="Q90" s="78">
        <v>8466</v>
      </c>
      <c r="R90" s="78">
        <v>8604</v>
      </c>
      <c r="S90" s="78">
        <v>8605</v>
      </c>
      <c r="T90" s="78">
        <v>8822</v>
      </c>
      <c r="U90" s="78">
        <v>8999</v>
      </c>
      <c r="V90" s="78">
        <v>9195</v>
      </c>
      <c r="W90" s="78">
        <v>9454</v>
      </c>
      <c r="X90" s="78">
        <v>9553</v>
      </c>
      <c r="Y90" s="78">
        <v>9671</v>
      </c>
      <c r="Z90" s="78">
        <v>9820</v>
      </c>
      <c r="AA90" s="78">
        <v>10009</v>
      </c>
      <c r="AB90" s="78">
        <v>10029</v>
      </c>
      <c r="AC90" s="78">
        <v>9969</v>
      </c>
      <c r="AD90" s="78">
        <v>9980</v>
      </c>
      <c r="AE90" s="78">
        <v>9913</v>
      </c>
      <c r="AF90" s="78">
        <v>9863</v>
      </c>
      <c r="AG90" s="78">
        <v>9793</v>
      </c>
      <c r="AH90" s="78">
        <v>9853</v>
      </c>
      <c r="AI90" s="78">
        <v>9764</v>
      </c>
      <c r="AJ90" s="78">
        <v>9764</v>
      </c>
      <c r="AK90" s="73">
        <f>'[1]Gew-Aachen'!$B$25</f>
        <v>9761</v>
      </c>
      <c r="AL90" s="73">
        <f>'[2]Gew-Aachen'!$B$25</f>
        <v>9782</v>
      </c>
      <c r="AM90" s="73">
        <f>'[3]Gew-Aachen'!$B$25</f>
        <v>9773</v>
      </c>
      <c r="AN90" s="73">
        <f>'[4]Gew-Aachen'!$B$25</f>
        <v>9886</v>
      </c>
    </row>
    <row r="91" spans="1:40">
      <c r="A91" s="82">
        <v>5358044</v>
      </c>
      <c r="B91" s="82">
        <v>5358</v>
      </c>
      <c r="C91" t="s">
        <v>1</v>
      </c>
      <c r="D91" s="68" t="s">
        <v>345</v>
      </c>
      <c r="E91" s="78">
        <v>7583</v>
      </c>
      <c r="F91" s="78">
        <v>7647</v>
      </c>
      <c r="G91" s="78">
        <v>7854</v>
      </c>
      <c r="H91" s="78">
        <v>7924</v>
      </c>
      <c r="I91" s="78">
        <v>8043</v>
      </c>
      <c r="J91" s="78">
        <v>8134</v>
      </c>
      <c r="K91" s="78">
        <v>8222</v>
      </c>
      <c r="L91" s="78">
        <v>8180</v>
      </c>
      <c r="M91" s="78">
        <v>8295</v>
      </c>
      <c r="N91" s="78">
        <v>8406</v>
      </c>
      <c r="O91" s="78">
        <v>8595</v>
      </c>
      <c r="P91" s="78">
        <v>8802</v>
      </c>
      <c r="Q91" s="78">
        <v>9073</v>
      </c>
      <c r="R91" s="78">
        <v>9119</v>
      </c>
      <c r="S91" s="78">
        <v>9325</v>
      </c>
      <c r="T91" s="78">
        <v>9529</v>
      </c>
      <c r="U91" s="78">
        <v>9674</v>
      </c>
      <c r="V91" s="78">
        <v>9798</v>
      </c>
      <c r="W91" s="78">
        <v>10108</v>
      </c>
      <c r="X91" s="78">
        <v>10345</v>
      </c>
      <c r="Y91" s="78">
        <v>10498</v>
      </c>
      <c r="Z91" s="78">
        <v>10612</v>
      </c>
      <c r="AA91" s="78">
        <v>10747</v>
      </c>
      <c r="AB91" s="78">
        <v>10766</v>
      </c>
      <c r="AC91" s="78">
        <v>10705</v>
      </c>
      <c r="AD91" s="78">
        <v>10717</v>
      </c>
      <c r="AE91" s="78">
        <v>10747</v>
      </c>
      <c r="AF91" s="78">
        <v>10782</v>
      </c>
      <c r="AG91" s="78">
        <v>10805</v>
      </c>
      <c r="AH91" s="78">
        <v>10773</v>
      </c>
      <c r="AI91" s="78">
        <v>10700</v>
      </c>
      <c r="AJ91" s="78">
        <v>10700</v>
      </c>
      <c r="AK91" s="73">
        <f>'[1]Gew-Aachen'!$B$26</f>
        <v>10660</v>
      </c>
      <c r="AL91" s="73">
        <f>'[2]Gew-Aachen'!$B$26</f>
        <v>10619</v>
      </c>
      <c r="AM91" s="73">
        <f>'[3]Gew-Aachen'!$B$26</f>
        <v>10585</v>
      </c>
      <c r="AN91" s="73">
        <f>'[4]Gew-Aachen'!$B$26</f>
        <v>9715</v>
      </c>
    </row>
    <row r="92" spans="1:40">
      <c r="A92" s="82">
        <v>5358048</v>
      </c>
      <c r="B92" s="82">
        <v>5358</v>
      </c>
      <c r="C92" t="s">
        <v>1</v>
      </c>
      <c r="D92" s="68" t="s">
        <v>346</v>
      </c>
      <c r="E92" s="78">
        <v>11742</v>
      </c>
      <c r="F92" s="78">
        <v>11860</v>
      </c>
      <c r="G92" s="78">
        <v>12058</v>
      </c>
      <c r="H92" s="78">
        <v>11993</v>
      </c>
      <c r="I92" s="78">
        <v>12029</v>
      </c>
      <c r="J92" s="78">
        <v>11942</v>
      </c>
      <c r="K92" s="78">
        <v>12052</v>
      </c>
      <c r="L92" s="78">
        <v>11716</v>
      </c>
      <c r="M92" s="78">
        <v>11829</v>
      </c>
      <c r="N92" s="78">
        <v>11959</v>
      </c>
      <c r="O92" s="78">
        <v>12128</v>
      </c>
      <c r="P92" s="78">
        <v>12287</v>
      </c>
      <c r="Q92" s="78">
        <v>12489</v>
      </c>
      <c r="R92" s="78">
        <v>12788</v>
      </c>
      <c r="S92" s="78">
        <v>12950</v>
      </c>
      <c r="T92" s="78">
        <v>13014</v>
      </c>
      <c r="U92" s="78">
        <v>13227</v>
      </c>
      <c r="V92" s="78">
        <v>13470</v>
      </c>
      <c r="W92" s="78">
        <v>13728</v>
      </c>
      <c r="X92" s="78">
        <v>13822</v>
      </c>
      <c r="Y92" s="78">
        <v>13922</v>
      </c>
      <c r="Z92" s="78">
        <v>14125</v>
      </c>
      <c r="AA92" s="78">
        <v>14338</v>
      </c>
      <c r="AB92" s="78">
        <v>14317</v>
      </c>
      <c r="AC92" s="78">
        <v>14253</v>
      </c>
      <c r="AD92" s="78">
        <v>14309</v>
      </c>
      <c r="AE92" s="78">
        <v>14234</v>
      </c>
      <c r="AF92" s="78">
        <v>14284</v>
      </c>
      <c r="AG92" s="78">
        <v>14248</v>
      </c>
      <c r="AH92" s="78">
        <v>14157</v>
      </c>
      <c r="AI92" s="78">
        <v>13995</v>
      </c>
      <c r="AJ92" s="78">
        <v>13995</v>
      </c>
      <c r="AK92" s="73">
        <f>'[1]Gew-Aachen'!$B$27</f>
        <v>13999</v>
      </c>
      <c r="AL92" s="73">
        <f>'[2]Gew-Aachen'!$B$27</f>
        <v>13960</v>
      </c>
      <c r="AM92" s="73">
        <f>'[3]Gew-Aachen'!$B$27</f>
        <v>13952</v>
      </c>
      <c r="AN92" s="73">
        <f>'[4]Gew-Aachen'!$B$27</f>
        <v>13679</v>
      </c>
    </row>
    <row r="93" spans="1:40">
      <c r="A93" s="82">
        <v>5358052</v>
      </c>
      <c r="B93" s="82">
        <v>5358</v>
      </c>
      <c r="C93" t="s">
        <v>1</v>
      </c>
      <c r="D93" s="68" t="s">
        <v>347</v>
      </c>
      <c r="E93" s="78">
        <v>9237</v>
      </c>
      <c r="F93" s="78">
        <v>9316</v>
      </c>
      <c r="G93" s="78">
        <v>9520</v>
      </c>
      <c r="H93" s="78">
        <v>9481</v>
      </c>
      <c r="I93" s="78">
        <v>9619</v>
      </c>
      <c r="J93" s="78">
        <v>9662</v>
      </c>
      <c r="K93" s="78">
        <v>9257</v>
      </c>
      <c r="L93" s="78">
        <v>8378</v>
      </c>
      <c r="M93" s="78">
        <v>8543</v>
      </c>
      <c r="N93" s="78">
        <v>8700</v>
      </c>
      <c r="O93" s="78">
        <v>8898</v>
      </c>
      <c r="P93" s="78">
        <v>9268</v>
      </c>
      <c r="Q93" s="78">
        <v>9632</v>
      </c>
      <c r="R93" s="78">
        <v>10008</v>
      </c>
      <c r="S93" s="78">
        <v>10359</v>
      </c>
      <c r="T93" s="78">
        <v>10579</v>
      </c>
      <c r="U93" s="78">
        <v>10825</v>
      </c>
      <c r="V93" s="78">
        <v>10948</v>
      </c>
      <c r="W93" s="78">
        <v>11135</v>
      </c>
      <c r="X93" s="78">
        <v>11365</v>
      </c>
      <c r="Y93" s="78">
        <v>11481</v>
      </c>
      <c r="Z93" s="78">
        <v>11516</v>
      </c>
      <c r="AA93" s="78">
        <v>11594</v>
      </c>
      <c r="AB93" s="78">
        <v>11571</v>
      </c>
      <c r="AC93" s="78">
        <v>11564</v>
      </c>
      <c r="AD93" s="78">
        <v>11445</v>
      </c>
      <c r="AE93" s="78">
        <v>11588</v>
      </c>
      <c r="AF93" s="78">
        <v>11296</v>
      </c>
      <c r="AG93" s="78">
        <v>11143</v>
      </c>
      <c r="AH93" s="78">
        <v>11057</v>
      </c>
      <c r="AI93" s="78">
        <v>11028</v>
      </c>
      <c r="AJ93" s="78">
        <v>11028</v>
      </c>
      <c r="AK93" s="73">
        <f>'[1]Gew-Aachen'!$B$28</f>
        <v>11053</v>
      </c>
      <c r="AL93" s="73">
        <f>'[2]Gew-Aachen'!$B$28</f>
        <v>10925</v>
      </c>
      <c r="AM93" s="73">
        <f>'[3]Gew-Aachen'!$B$28</f>
        <v>10854</v>
      </c>
      <c r="AN93" s="73">
        <f>'[4]Gew-Aachen'!$B$28</f>
        <v>10294</v>
      </c>
    </row>
    <row r="94" spans="1:40">
      <c r="A94" s="82">
        <v>5358056</v>
      </c>
      <c r="B94" s="82">
        <v>5358</v>
      </c>
      <c r="C94" t="s">
        <v>1</v>
      </c>
      <c r="D94" s="68" t="s">
        <v>348</v>
      </c>
      <c r="E94" s="78">
        <v>7317</v>
      </c>
      <c r="F94" s="78">
        <v>7383</v>
      </c>
      <c r="G94" s="78">
        <v>7373</v>
      </c>
      <c r="H94" s="78">
        <v>7352</v>
      </c>
      <c r="I94" s="78">
        <v>7401</v>
      </c>
      <c r="J94" s="78">
        <v>7468</v>
      </c>
      <c r="K94" s="78">
        <v>7514</v>
      </c>
      <c r="L94" s="78">
        <v>7445</v>
      </c>
      <c r="M94" s="78">
        <v>7472</v>
      </c>
      <c r="N94" s="78">
        <v>7506</v>
      </c>
      <c r="O94" s="78">
        <v>7659</v>
      </c>
      <c r="P94" s="78">
        <v>7733</v>
      </c>
      <c r="Q94" s="78">
        <v>7970</v>
      </c>
      <c r="R94" s="78">
        <v>8091</v>
      </c>
      <c r="S94" s="78">
        <v>8115</v>
      </c>
      <c r="T94" s="78">
        <v>8228</v>
      </c>
      <c r="U94" s="78">
        <v>8249</v>
      </c>
      <c r="V94" s="78">
        <v>8282</v>
      </c>
      <c r="W94" s="78">
        <v>8286</v>
      </c>
      <c r="X94" s="78">
        <v>8291</v>
      </c>
      <c r="Y94" s="78">
        <v>8350</v>
      </c>
      <c r="Z94" s="78">
        <v>8433</v>
      </c>
      <c r="AA94" s="78">
        <v>8514</v>
      </c>
      <c r="AB94" s="78">
        <v>8477</v>
      </c>
      <c r="AC94" s="78">
        <v>8494</v>
      </c>
      <c r="AD94" s="78">
        <v>8475</v>
      </c>
      <c r="AE94" s="78">
        <v>8521</v>
      </c>
      <c r="AF94" s="78">
        <v>8512</v>
      </c>
      <c r="AG94" s="78">
        <v>8434</v>
      </c>
      <c r="AH94" s="78">
        <v>8343</v>
      </c>
      <c r="AI94" s="78">
        <v>8241</v>
      </c>
      <c r="AJ94" s="78">
        <v>8241</v>
      </c>
      <c r="AK94" s="73">
        <f>'[1]Gew-Aachen'!$B$29</f>
        <v>8246</v>
      </c>
      <c r="AL94" s="73">
        <f>'[2]Gew-Aachen'!$B$29</f>
        <v>8143</v>
      </c>
      <c r="AM94" s="73">
        <f>'[3]Gew-Aachen'!$B$29</f>
        <v>8135</v>
      </c>
      <c r="AN94" s="73">
        <f>'[4]Gew-Aachen'!$B$29</f>
        <v>8204</v>
      </c>
    </row>
    <row r="95" spans="1:40">
      <c r="A95" s="82">
        <v>5358060</v>
      </c>
      <c r="B95" s="82">
        <v>5358</v>
      </c>
      <c r="C95" t="s">
        <v>1</v>
      </c>
      <c r="D95" s="68" t="s">
        <v>349</v>
      </c>
      <c r="E95" s="78">
        <v>6910</v>
      </c>
      <c r="F95" s="78">
        <v>6906</v>
      </c>
      <c r="G95" s="78">
        <v>6908</v>
      </c>
      <c r="H95" s="78">
        <v>6897</v>
      </c>
      <c r="I95" s="78">
        <v>6878</v>
      </c>
      <c r="J95" s="78">
        <v>6885</v>
      </c>
      <c r="K95" s="78">
        <v>6876</v>
      </c>
      <c r="L95" s="78">
        <v>6957</v>
      </c>
      <c r="M95" s="78">
        <v>6994</v>
      </c>
      <c r="N95" s="78">
        <v>6986</v>
      </c>
      <c r="O95" s="78">
        <v>7072</v>
      </c>
      <c r="P95" s="78">
        <v>7180</v>
      </c>
      <c r="Q95" s="78">
        <v>7415</v>
      </c>
      <c r="R95" s="78">
        <v>7485</v>
      </c>
      <c r="S95" s="78">
        <v>7569</v>
      </c>
      <c r="T95" s="78">
        <v>7700</v>
      </c>
      <c r="U95" s="78">
        <v>7873</v>
      </c>
      <c r="V95" s="78">
        <v>7962</v>
      </c>
      <c r="W95" s="78">
        <v>8115</v>
      </c>
      <c r="X95" s="78">
        <v>8265</v>
      </c>
      <c r="Y95" s="78">
        <v>8449</v>
      </c>
      <c r="Z95" s="78">
        <v>8599</v>
      </c>
      <c r="AA95" s="78">
        <v>8687</v>
      </c>
      <c r="AB95" s="78">
        <v>8870</v>
      </c>
      <c r="AC95" s="78">
        <v>8946</v>
      </c>
      <c r="AD95" s="78">
        <v>8975</v>
      </c>
      <c r="AE95" s="78">
        <v>8979</v>
      </c>
      <c r="AF95" s="78">
        <v>9050</v>
      </c>
      <c r="AG95" s="78">
        <v>9052</v>
      </c>
      <c r="AH95" s="78">
        <v>8985</v>
      </c>
      <c r="AI95" s="78">
        <v>8957</v>
      </c>
      <c r="AJ95" s="78">
        <v>8957</v>
      </c>
      <c r="AK95" s="73">
        <f>'[1]Gew-Aachen'!$B$30</f>
        <v>8960</v>
      </c>
      <c r="AL95" s="73">
        <f>'[2]Gew-Aachen'!$B$30</f>
        <v>8938</v>
      </c>
      <c r="AM95" s="73">
        <f>'[3]Gew-Aachen'!$B$30</f>
        <v>8958</v>
      </c>
      <c r="AN95" s="73">
        <f>'[4]Gew-Aachen'!$B$30</f>
        <v>8993</v>
      </c>
    </row>
    <row r="96" spans="1:40">
      <c r="A96" s="82">
        <v>5362004</v>
      </c>
      <c r="B96" s="82">
        <v>5362</v>
      </c>
      <c r="C96" t="s">
        <v>0</v>
      </c>
      <c r="D96" s="68" t="s">
        <v>350</v>
      </c>
      <c r="E96" s="78">
        <v>18690</v>
      </c>
      <c r="F96" s="78">
        <v>18860</v>
      </c>
      <c r="G96" s="78">
        <v>19057</v>
      </c>
      <c r="H96" s="78">
        <v>19146</v>
      </c>
      <c r="I96" s="78">
        <v>19359</v>
      </c>
      <c r="J96" s="78">
        <v>19670</v>
      </c>
      <c r="K96" s="78">
        <v>19887</v>
      </c>
      <c r="L96" s="78">
        <v>20672</v>
      </c>
      <c r="M96" s="78">
        <v>20851</v>
      </c>
      <c r="N96" s="78">
        <v>20988</v>
      </c>
      <c r="O96" s="78">
        <v>21261</v>
      </c>
      <c r="P96" s="78">
        <v>21850</v>
      </c>
      <c r="Q96" s="78">
        <v>22313</v>
      </c>
      <c r="R96" s="78">
        <v>22524</v>
      </c>
      <c r="S96" s="78">
        <v>22805</v>
      </c>
      <c r="T96" s="78">
        <v>23048</v>
      </c>
      <c r="U96" s="78">
        <v>23429</v>
      </c>
      <c r="V96" s="78">
        <v>23749</v>
      </c>
      <c r="W96" s="78">
        <v>23921</v>
      </c>
      <c r="X96" s="78">
        <v>24059</v>
      </c>
      <c r="Y96" s="78">
        <v>24240</v>
      </c>
      <c r="Z96" s="78">
        <v>24289</v>
      </c>
      <c r="AA96" s="78">
        <v>24544</v>
      </c>
      <c r="AB96" s="78">
        <v>24807</v>
      </c>
      <c r="AC96" s="78">
        <v>24829</v>
      </c>
      <c r="AD96" s="78">
        <v>24892</v>
      </c>
      <c r="AE96" s="78">
        <v>24922</v>
      </c>
      <c r="AF96" s="78">
        <v>24941</v>
      </c>
      <c r="AG96" s="78">
        <v>24842</v>
      </c>
      <c r="AH96" s="78">
        <v>24821</v>
      </c>
      <c r="AI96" s="78">
        <v>24786</v>
      </c>
      <c r="AJ96" s="78">
        <v>24786</v>
      </c>
      <c r="AK96" s="79">
        <f>'[1]Gew-Köln'!$B$7</f>
        <v>24662</v>
      </c>
      <c r="AL96" s="79">
        <f>'[2]Gew-Köln'!$B$7</f>
        <v>24608</v>
      </c>
      <c r="AM96" s="79">
        <f>'[3]Gew-Köln'!$B$7</f>
        <v>24501</v>
      </c>
      <c r="AN96" s="79">
        <f>'[4]Gew-Köln'!$B$7</f>
        <v>22884</v>
      </c>
    </row>
    <row r="97" spans="1:40">
      <c r="A97" s="82">
        <v>5362008</v>
      </c>
      <c r="B97" s="82">
        <v>5362</v>
      </c>
      <c r="C97" t="s">
        <v>0</v>
      </c>
      <c r="D97" s="68" t="s">
        <v>351</v>
      </c>
      <c r="E97" s="78">
        <v>53659</v>
      </c>
      <c r="F97" s="78">
        <v>54384</v>
      </c>
      <c r="G97" s="78">
        <v>54589</v>
      </c>
      <c r="H97" s="78">
        <v>54175</v>
      </c>
      <c r="I97" s="78">
        <v>53957</v>
      </c>
      <c r="J97" s="78">
        <v>53843</v>
      </c>
      <c r="K97" s="78">
        <v>54058</v>
      </c>
      <c r="L97" s="78">
        <v>54681</v>
      </c>
      <c r="M97" s="78">
        <v>55230</v>
      </c>
      <c r="N97" s="78">
        <v>56341</v>
      </c>
      <c r="O97" s="78">
        <v>57643</v>
      </c>
      <c r="P97" s="78">
        <v>58504</v>
      </c>
      <c r="Q97" s="78">
        <v>59274</v>
      </c>
      <c r="R97" s="78">
        <v>59955</v>
      </c>
      <c r="S97" s="78">
        <v>60220</v>
      </c>
      <c r="T97" s="78">
        <v>60420</v>
      </c>
      <c r="U97" s="78">
        <v>60687</v>
      </c>
      <c r="V97" s="78">
        <v>61143</v>
      </c>
      <c r="W97" s="78">
        <v>61776</v>
      </c>
      <c r="X97" s="78">
        <v>62127</v>
      </c>
      <c r="Y97" s="78">
        <v>62935</v>
      </c>
      <c r="Z97" s="78">
        <v>63765</v>
      </c>
      <c r="AA97" s="78">
        <v>63784</v>
      </c>
      <c r="AB97" s="78">
        <v>63871</v>
      </c>
      <c r="AC97" s="78">
        <v>63878</v>
      </c>
      <c r="AD97" s="78">
        <v>63639</v>
      </c>
      <c r="AE97" s="78">
        <v>63148</v>
      </c>
      <c r="AF97" s="78">
        <v>62823</v>
      </c>
      <c r="AG97" s="78">
        <v>62649</v>
      </c>
      <c r="AH97" s="78">
        <v>62076</v>
      </c>
      <c r="AI97" s="78">
        <v>62304</v>
      </c>
      <c r="AJ97" s="78">
        <v>62304</v>
      </c>
      <c r="AK97" s="79">
        <f>'[1]Gew-Köln'!$B$8</f>
        <v>62051</v>
      </c>
      <c r="AL97" s="79">
        <f>'[2]Gew-Köln'!$B$8</f>
        <v>61984</v>
      </c>
      <c r="AM97" s="79">
        <f>'[3]Gew-Köln'!$B$8</f>
        <v>62354</v>
      </c>
      <c r="AN97" s="79">
        <f>'[4]Gew-Köln'!$B$8</f>
        <v>59569</v>
      </c>
    </row>
    <row r="98" spans="1:40">
      <c r="A98" s="82">
        <v>5362012</v>
      </c>
      <c r="B98" s="82">
        <v>5362</v>
      </c>
      <c r="C98" t="s">
        <v>0</v>
      </c>
      <c r="D98" s="68" t="s">
        <v>352</v>
      </c>
      <c r="E98" s="78">
        <v>43046</v>
      </c>
      <c r="F98" s="78">
        <v>42731</v>
      </c>
      <c r="G98" s="78">
        <v>42405</v>
      </c>
      <c r="H98" s="78">
        <v>42125</v>
      </c>
      <c r="I98" s="78">
        <v>41552</v>
      </c>
      <c r="J98" s="78">
        <v>41078</v>
      </c>
      <c r="K98" s="78">
        <v>40682</v>
      </c>
      <c r="L98" s="78">
        <v>40716</v>
      </c>
      <c r="M98" s="78">
        <v>40586</v>
      </c>
      <c r="N98" s="78">
        <v>40903</v>
      </c>
      <c r="O98" s="78">
        <v>41532</v>
      </c>
      <c r="P98" s="78">
        <v>41974</v>
      </c>
      <c r="Q98" s="78">
        <v>42516</v>
      </c>
      <c r="R98" s="78">
        <v>42945</v>
      </c>
      <c r="S98" s="78">
        <v>43349</v>
      </c>
      <c r="T98" s="78">
        <v>43485</v>
      </c>
      <c r="U98" s="78">
        <v>43607</v>
      </c>
      <c r="V98" s="78">
        <v>43548</v>
      </c>
      <c r="W98" s="78">
        <v>43621</v>
      </c>
      <c r="X98" s="78">
        <v>43902</v>
      </c>
      <c r="Y98" s="78">
        <v>43937</v>
      </c>
      <c r="Z98" s="78">
        <v>43894</v>
      </c>
      <c r="AA98" s="78">
        <v>43974</v>
      </c>
      <c r="AB98" s="78">
        <v>44167</v>
      </c>
      <c r="AC98" s="78">
        <v>44131</v>
      </c>
      <c r="AD98" s="78">
        <v>44235</v>
      </c>
      <c r="AE98" s="78">
        <v>44424</v>
      </c>
      <c r="AF98" s="78">
        <v>44635</v>
      </c>
      <c r="AG98" s="78">
        <v>44489</v>
      </c>
      <c r="AH98" s="78">
        <v>44463</v>
      </c>
      <c r="AI98" s="78">
        <v>44179</v>
      </c>
      <c r="AJ98" s="78">
        <v>44179</v>
      </c>
      <c r="AK98" s="79">
        <f>'[1]Gew-Köln'!$B$9</f>
        <v>44373</v>
      </c>
      <c r="AL98" s="79">
        <f>'[2]Gew-Köln'!$B$9</f>
        <v>44470</v>
      </c>
      <c r="AM98" s="79">
        <f>'[3]Gew-Köln'!$B$9</f>
        <v>44750</v>
      </c>
      <c r="AN98" s="79">
        <f>'[4]Gew-Köln'!$B$9</f>
        <v>43938</v>
      </c>
    </row>
    <row r="99" spans="1:40">
      <c r="A99" s="82">
        <v>5362016</v>
      </c>
      <c r="B99" s="82">
        <v>5362</v>
      </c>
      <c r="C99" t="s">
        <v>0</v>
      </c>
      <c r="D99" s="68" t="s">
        <v>85</v>
      </c>
      <c r="E99" s="78">
        <v>17423</v>
      </c>
      <c r="F99" s="78">
        <v>17666</v>
      </c>
      <c r="G99" s="78">
        <v>17859</v>
      </c>
      <c r="H99" s="78">
        <v>17994</v>
      </c>
      <c r="I99" s="78">
        <v>18279</v>
      </c>
      <c r="J99" s="78">
        <v>18627</v>
      </c>
      <c r="K99" s="78">
        <v>18813</v>
      </c>
      <c r="L99" s="78">
        <v>18616</v>
      </c>
      <c r="M99" s="78">
        <v>18734</v>
      </c>
      <c r="N99" s="78">
        <v>19090</v>
      </c>
      <c r="O99" s="78">
        <v>19642</v>
      </c>
      <c r="P99" s="78">
        <v>20256</v>
      </c>
      <c r="Q99" s="78">
        <v>20772</v>
      </c>
      <c r="R99" s="78">
        <v>21070</v>
      </c>
      <c r="S99" s="78">
        <v>21255</v>
      </c>
      <c r="T99" s="78">
        <v>21306</v>
      </c>
      <c r="U99" s="78">
        <v>21432</v>
      </c>
      <c r="V99" s="78">
        <v>21667</v>
      </c>
      <c r="W99" s="78">
        <v>21696</v>
      </c>
      <c r="X99" s="78">
        <v>21727</v>
      </c>
      <c r="Y99" s="78">
        <v>21716</v>
      </c>
      <c r="Z99" s="78">
        <v>21688</v>
      </c>
      <c r="AA99" s="78">
        <v>21777</v>
      </c>
      <c r="AB99" s="78">
        <v>21700</v>
      </c>
      <c r="AC99" s="78">
        <v>21871</v>
      </c>
      <c r="AD99" s="78">
        <v>21741</v>
      </c>
      <c r="AE99" s="78">
        <v>21575</v>
      </c>
      <c r="AF99" s="78">
        <v>21467</v>
      </c>
      <c r="AG99" s="78">
        <v>21342</v>
      </c>
      <c r="AH99" s="78">
        <v>21258</v>
      </c>
      <c r="AI99" s="78">
        <v>21146</v>
      </c>
      <c r="AJ99" s="78">
        <v>21146</v>
      </c>
      <c r="AK99" s="79">
        <f>'[1]Gew-Köln'!$B$10</f>
        <v>21195</v>
      </c>
      <c r="AL99" s="79">
        <f>'[2]Gew-Köln'!$B$10</f>
        <v>21244</v>
      </c>
      <c r="AM99" s="79">
        <f>'[3]Gew-Köln'!$B$10</f>
        <v>21176</v>
      </c>
      <c r="AN99" s="79">
        <f>'[4]Gew-Köln'!$B$10</f>
        <v>20962</v>
      </c>
    </row>
    <row r="100" spans="1:40">
      <c r="A100" s="82">
        <v>5362020</v>
      </c>
      <c r="B100" s="82">
        <v>5362</v>
      </c>
      <c r="C100" t="s">
        <v>0</v>
      </c>
      <c r="D100" s="68" t="s">
        <v>353</v>
      </c>
      <c r="E100" s="78">
        <v>43054</v>
      </c>
      <c r="F100" s="78">
        <v>43424</v>
      </c>
      <c r="G100" s="78">
        <v>43517</v>
      </c>
      <c r="H100" s="78">
        <v>43495</v>
      </c>
      <c r="I100" s="78">
        <v>43745</v>
      </c>
      <c r="J100" s="78">
        <v>44487</v>
      </c>
      <c r="K100" s="78">
        <v>44777</v>
      </c>
      <c r="L100" s="78">
        <v>43948</v>
      </c>
      <c r="M100" s="78">
        <v>44139</v>
      </c>
      <c r="N100" s="78">
        <v>44368</v>
      </c>
      <c r="O100" s="78">
        <v>45064</v>
      </c>
      <c r="P100" s="78">
        <v>45598</v>
      </c>
      <c r="Q100" s="78">
        <v>46468</v>
      </c>
      <c r="R100" s="78">
        <v>46967</v>
      </c>
      <c r="S100" s="78">
        <v>47433</v>
      </c>
      <c r="T100" s="78">
        <v>48235</v>
      </c>
      <c r="U100" s="78">
        <v>48802</v>
      </c>
      <c r="V100" s="78">
        <v>49285</v>
      </c>
      <c r="W100" s="78">
        <v>49694</v>
      </c>
      <c r="X100" s="78">
        <v>49931</v>
      </c>
      <c r="Y100" s="78">
        <v>50417</v>
      </c>
      <c r="Z100" s="78">
        <v>50768</v>
      </c>
      <c r="AA100" s="78">
        <v>51031</v>
      </c>
      <c r="AB100" s="78">
        <v>51094</v>
      </c>
      <c r="AC100" s="78">
        <v>51187</v>
      </c>
      <c r="AD100" s="78">
        <v>51225</v>
      </c>
      <c r="AE100" s="78">
        <v>51034</v>
      </c>
      <c r="AF100" s="78">
        <v>51079</v>
      </c>
      <c r="AG100" s="78">
        <v>50832</v>
      </c>
      <c r="AH100" s="78">
        <v>50636</v>
      </c>
      <c r="AI100" s="78">
        <v>50572</v>
      </c>
      <c r="AJ100" s="78">
        <v>50572</v>
      </c>
      <c r="AK100" s="79">
        <f>'[1]Gew-Köln'!$B$11</f>
        <v>50532</v>
      </c>
      <c r="AL100" s="79">
        <f>'[2]Gew-Köln'!$B$11</f>
        <v>50499</v>
      </c>
      <c r="AM100" s="79">
        <f>'[3]Gew-Köln'!$B$11</f>
        <v>50398</v>
      </c>
      <c r="AN100" s="79">
        <f>'[4]Gew-Köln'!$B$11</f>
        <v>49091</v>
      </c>
    </row>
    <row r="101" spans="1:40">
      <c r="A101" s="82">
        <v>5362024</v>
      </c>
      <c r="B101" s="82">
        <v>5362</v>
      </c>
      <c r="C101" t="s">
        <v>0</v>
      </c>
      <c r="D101" s="68" t="s">
        <v>354</v>
      </c>
      <c r="E101" s="78">
        <v>43310</v>
      </c>
      <c r="F101" s="78">
        <v>43419</v>
      </c>
      <c r="G101" s="78">
        <v>43454</v>
      </c>
      <c r="H101" s="78">
        <v>43211</v>
      </c>
      <c r="I101" s="78">
        <v>42947</v>
      </c>
      <c r="J101" s="78">
        <v>42615</v>
      </c>
      <c r="K101" s="78">
        <v>42366</v>
      </c>
      <c r="L101" s="78">
        <v>42330</v>
      </c>
      <c r="M101" s="78">
        <v>42217</v>
      </c>
      <c r="N101" s="78">
        <v>42629</v>
      </c>
      <c r="O101" s="78">
        <v>43798</v>
      </c>
      <c r="P101" s="78">
        <v>44561</v>
      </c>
      <c r="Q101" s="78">
        <v>44869</v>
      </c>
      <c r="R101" s="78">
        <v>45314</v>
      </c>
      <c r="S101" s="78">
        <v>45379</v>
      </c>
      <c r="T101" s="78">
        <v>45347</v>
      </c>
      <c r="U101" s="78">
        <v>45701</v>
      </c>
      <c r="V101" s="78">
        <v>46009</v>
      </c>
      <c r="W101" s="78">
        <v>46139</v>
      </c>
      <c r="X101" s="78">
        <v>46197</v>
      </c>
      <c r="Y101" s="78">
        <v>46722</v>
      </c>
      <c r="Z101" s="78">
        <v>47103</v>
      </c>
      <c r="AA101" s="78">
        <v>47399</v>
      </c>
      <c r="AB101" s="78">
        <v>47842</v>
      </c>
      <c r="AC101" s="78">
        <v>48396</v>
      </c>
      <c r="AD101" s="78">
        <v>48722</v>
      </c>
      <c r="AE101" s="78">
        <v>48957</v>
      </c>
      <c r="AF101" s="78">
        <v>49519</v>
      </c>
      <c r="AG101" s="78">
        <v>49660</v>
      </c>
      <c r="AH101" s="78">
        <v>49828</v>
      </c>
      <c r="AI101" s="78">
        <v>49673</v>
      </c>
      <c r="AJ101" s="78">
        <v>49673</v>
      </c>
      <c r="AK101" s="79">
        <f>'[1]Gew-Köln'!$B$12</f>
        <v>50202</v>
      </c>
      <c r="AL101" s="79">
        <f>'[2]Gew-Köln'!$B$12</f>
        <v>50695</v>
      </c>
      <c r="AM101" s="79">
        <f>'[3]Gew-Köln'!$B$12</f>
        <v>51300</v>
      </c>
      <c r="AN101" s="79">
        <f>'[4]Gew-Köln'!$B$12</f>
        <v>51042</v>
      </c>
    </row>
    <row r="102" spans="1:40">
      <c r="A102" s="82">
        <v>5362028</v>
      </c>
      <c r="B102" s="82">
        <v>5362</v>
      </c>
      <c r="C102" t="s">
        <v>0</v>
      </c>
      <c r="D102" s="68" t="s">
        <v>355</v>
      </c>
      <c r="E102" s="78">
        <v>50754</v>
      </c>
      <c r="F102" s="78">
        <v>50718</v>
      </c>
      <c r="G102" s="78">
        <v>50666</v>
      </c>
      <c r="H102" s="78">
        <v>50379</v>
      </c>
      <c r="I102" s="78">
        <v>50498</v>
      </c>
      <c r="J102" s="78">
        <v>50559</v>
      </c>
      <c r="K102" s="78">
        <v>50978</v>
      </c>
      <c r="L102" s="78">
        <v>48444</v>
      </c>
      <c r="M102" s="78">
        <v>48879</v>
      </c>
      <c r="N102" s="78">
        <v>49473</v>
      </c>
      <c r="O102" s="78">
        <v>50405</v>
      </c>
      <c r="P102" s="78">
        <v>50963</v>
      </c>
      <c r="Q102" s="78">
        <v>51495</v>
      </c>
      <c r="R102" s="78">
        <v>52093</v>
      </c>
      <c r="S102" s="78">
        <v>52241</v>
      </c>
      <c r="T102" s="78">
        <v>52265</v>
      </c>
      <c r="U102" s="78">
        <v>52693</v>
      </c>
      <c r="V102" s="78">
        <v>52907</v>
      </c>
      <c r="W102" s="78">
        <v>52953</v>
      </c>
      <c r="X102" s="78">
        <v>53278</v>
      </c>
      <c r="Y102" s="78">
        <v>53187</v>
      </c>
      <c r="Z102" s="78">
        <v>53554</v>
      </c>
      <c r="AA102" s="78">
        <v>54247</v>
      </c>
      <c r="AB102" s="78">
        <v>54389</v>
      </c>
      <c r="AC102" s="78">
        <v>54847</v>
      </c>
      <c r="AD102" s="78">
        <v>55013</v>
      </c>
      <c r="AE102" s="78">
        <v>55501</v>
      </c>
      <c r="AF102" s="78">
        <v>55851</v>
      </c>
      <c r="AG102" s="78">
        <v>56761</v>
      </c>
      <c r="AH102" s="78">
        <v>57098</v>
      </c>
      <c r="AI102" s="78">
        <v>57647</v>
      </c>
      <c r="AJ102" s="78">
        <v>57647</v>
      </c>
      <c r="AK102" s="79">
        <f>'[1]Gew-Köln'!$B$13</f>
        <v>58195</v>
      </c>
      <c r="AL102" s="79">
        <f>'[2]Gew-Köln'!$B$13</f>
        <v>59086</v>
      </c>
      <c r="AM102" s="79">
        <f>'[3]Gew-Köln'!$B$13</f>
        <v>59893</v>
      </c>
      <c r="AN102" s="79">
        <f>'[4]Gew-Köln'!$B$13</f>
        <v>57638</v>
      </c>
    </row>
    <row r="103" spans="1:40">
      <c r="A103" s="82">
        <v>5362032</v>
      </c>
      <c r="B103" s="82">
        <v>5362</v>
      </c>
      <c r="C103" t="s">
        <v>0</v>
      </c>
      <c r="D103" s="68" t="s">
        <v>356</v>
      </c>
      <c r="E103" s="78">
        <v>54233</v>
      </c>
      <c r="F103" s="78">
        <v>54637</v>
      </c>
      <c r="G103" s="78">
        <v>54607</v>
      </c>
      <c r="H103" s="78">
        <v>55118</v>
      </c>
      <c r="I103" s="78">
        <v>55129</v>
      </c>
      <c r="J103" s="78">
        <v>54806</v>
      </c>
      <c r="K103" s="78">
        <v>54910</v>
      </c>
      <c r="L103" s="78">
        <v>53616</v>
      </c>
      <c r="M103" s="78">
        <v>54279</v>
      </c>
      <c r="N103" s="78">
        <v>55232</v>
      </c>
      <c r="O103" s="78">
        <v>56720</v>
      </c>
      <c r="P103" s="78">
        <v>57810</v>
      </c>
      <c r="Q103" s="78">
        <v>58984</v>
      </c>
      <c r="R103" s="78">
        <v>59995</v>
      </c>
      <c r="S103" s="78">
        <v>60728</v>
      </c>
      <c r="T103" s="78">
        <v>61524</v>
      </c>
      <c r="U103" s="78">
        <v>61943</v>
      </c>
      <c r="V103" s="78">
        <v>62375</v>
      </c>
      <c r="W103" s="78">
        <v>62464</v>
      </c>
      <c r="X103" s="78">
        <v>62530</v>
      </c>
      <c r="Y103" s="78">
        <v>62635</v>
      </c>
      <c r="Z103" s="78">
        <v>63408</v>
      </c>
      <c r="AA103" s="78">
        <v>63804</v>
      </c>
      <c r="AB103" s="78">
        <v>64095</v>
      </c>
      <c r="AC103" s="78">
        <v>64181</v>
      </c>
      <c r="AD103" s="78">
        <v>64114</v>
      </c>
      <c r="AE103" s="78">
        <v>64323</v>
      </c>
      <c r="AF103" s="78">
        <v>64351</v>
      </c>
      <c r="AG103" s="78">
        <v>64896</v>
      </c>
      <c r="AH103" s="78">
        <v>64706</v>
      </c>
      <c r="AI103" s="78">
        <v>64586</v>
      </c>
      <c r="AJ103" s="78">
        <v>64586</v>
      </c>
      <c r="AK103" s="79">
        <f>'[1]Gew-Köln'!$B$14</f>
        <v>64703</v>
      </c>
      <c r="AL103" s="79">
        <f>'[2]Gew-Köln'!$B$14</f>
        <v>64828</v>
      </c>
      <c r="AM103" s="79">
        <f>'[3]Gew-Köln'!$B$14</f>
        <v>64925</v>
      </c>
      <c r="AN103" s="79">
        <f>'[4]Gew-Köln'!$B$14</f>
        <v>63931</v>
      </c>
    </row>
    <row r="104" spans="1:40">
      <c r="A104" s="82">
        <v>5362036</v>
      </c>
      <c r="B104" s="82">
        <v>5362</v>
      </c>
      <c r="C104" t="s">
        <v>0</v>
      </c>
      <c r="D104" s="68" t="s">
        <v>357</v>
      </c>
      <c r="E104" s="78">
        <v>44148</v>
      </c>
      <c r="F104" s="78">
        <v>45353</v>
      </c>
      <c r="G104" s="78">
        <v>46391</v>
      </c>
      <c r="H104" s="78">
        <v>46789</v>
      </c>
      <c r="I104" s="78">
        <v>47137</v>
      </c>
      <c r="J104" s="78">
        <v>47329</v>
      </c>
      <c r="K104" s="78">
        <v>47521</v>
      </c>
      <c r="L104" s="78">
        <v>47880</v>
      </c>
      <c r="M104" s="78">
        <v>47915</v>
      </c>
      <c r="N104" s="78">
        <v>48358</v>
      </c>
      <c r="O104" s="78">
        <v>48956</v>
      </c>
      <c r="P104" s="78">
        <v>49373</v>
      </c>
      <c r="Q104" s="78">
        <v>49824</v>
      </c>
      <c r="R104" s="78">
        <v>50179</v>
      </c>
      <c r="S104" s="78">
        <v>50584</v>
      </c>
      <c r="T104" s="78">
        <v>51124</v>
      </c>
      <c r="U104" s="78">
        <v>51459</v>
      </c>
      <c r="V104" s="78">
        <v>51687</v>
      </c>
      <c r="W104" s="78">
        <v>51893</v>
      </c>
      <c r="X104" s="78">
        <v>52404</v>
      </c>
      <c r="Y104" s="78">
        <v>52926</v>
      </c>
      <c r="Z104" s="78">
        <v>53191</v>
      </c>
      <c r="AA104" s="78">
        <v>53581</v>
      </c>
      <c r="AB104" s="78">
        <v>53668</v>
      </c>
      <c r="AC104" s="78">
        <v>53866</v>
      </c>
      <c r="AD104" s="78">
        <v>53729</v>
      </c>
      <c r="AE104" s="78">
        <v>53666</v>
      </c>
      <c r="AF104" s="78">
        <v>53730</v>
      </c>
      <c r="AG104" s="78">
        <v>53820</v>
      </c>
      <c r="AH104" s="78">
        <v>53990</v>
      </c>
      <c r="AI104" s="78">
        <v>53708</v>
      </c>
      <c r="AJ104" s="78">
        <v>53708</v>
      </c>
      <c r="AK104" s="79">
        <f>'[1]Gew-Köln'!$B$15</f>
        <v>53786</v>
      </c>
      <c r="AL104" s="79">
        <f>'[2]Gew-Köln'!$B$15</f>
        <v>53958</v>
      </c>
      <c r="AM104" s="79">
        <f>'[3]Gew-Köln'!$B$15</f>
        <v>53822</v>
      </c>
      <c r="AN104" s="79">
        <f>'[4]Gew-Köln'!$B$15</f>
        <v>53023</v>
      </c>
    </row>
    <row r="105" spans="1:40">
      <c r="A105" s="82">
        <v>5362040</v>
      </c>
      <c r="B105" s="82">
        <v>5362</v>
      </c>
      <c r="C105" t="s">
        <v>0</v>
      </c>
      <c r="D105" s="68" t="s">
        <v>358</v>
      </c>
      <c r="E105" s="78">
        <v>28819</v>
      </c>
      <c r="F105" s="78">
        <v>29075</v>
      </c>
      <c r="G105" s="78">
        <v>29481</v>
      </c>
      <c r="H105" s="78">
        <v>29623</v>
      </c>
      <c r="I105" s="78">
        <v>29822</v>
      </c>
      <c r="J105" s="78">
        <v>29960</v>
      </c>
      <c r="K105" s="78">
        <v>30140</v>
      </c>
      <c r="L105" s="78">
        <v>29103</v>
      </c>
      <c r="M105" s="78">
        <v>29403</v>
      </c>
      <c r="N105" s="78">
        <v>29891</v>
      </c>
      <c r="O105" s="78">
        <v>30531</v>
      </c>
      <c r="P105" s="78">
        <v>30899</v>
      </c>
      <c r="Q105" s="78">
        <v>31543</v>
      </c>
      <c r="R105" s="78">
        <v>32283</v>
      </c>
      <c r="S105" s="78">
        <v>32735</v>
      </c>
      <c r="T105" s="78">
        <v>33216</v>
      </c>
      <c r="U105" s="78">
        <v>33501</v>
      </c>
      <c r="V105" s="78">
        <v>34002</v>
      </c>
      <c r="W105" s="78">
        <v>34342</v>
      </c>
      <c r="X105" s="78">
        <v>34519</v>
      </c>
      <c r="Y105" s="78">
        <v>34733</v>
      </c>
      <c r="Z105" s="78">
        <v>35080</v>
      </c>
      <c r="AA105" s="78">
        <v>35316</v>
      </c>
      <c r="AB105" s="78">
        <v>35586</v>
      </c>
      <c r="AC105" s="78">
        <v>35738</v>
      </c>
      <c r="AD105" s="78">
        <v>35652</v>
      </c>
      <c r="AE105" s="78">
        <v>35560</v>
      </c>
      <c r="AF105" s="78">
        <v>35302</v>
      </c>
      <c r="AG105" s="78">
        <v>35149</v>
      </c>
      <c r="AH105" s="78">
        <v>35201</v>
      </c>
      <c r="AI105" s="78">
        <v>35086</v>
      </c>
      <c r="AJ105" s="78">
        <v>35086</v>
      </c>
      <c r="AK105" s="79">
        <f>'[1]Gew-Köln'!$B$16</f>
        <v>35137</v>
      </c>
      <c r="AL105" s="79">
        <f>'[2]Gew-Köln'!$B$16</f>
        <v>35043</v>
      </c>
      <c r="AM105" s="79">
        <f>'[3]Gew-Köln'!$B$16</f>
        <v>35143</v>
      </c>
      <c r="AN105" s="79">
        <f>'[4]Gew-Köln'!$B$16</f>
        <v>35327</v>
      </c>
    </row>
    <row r="106" spans="1:40">
      <c r="A106" s="82">
        <v>5366004</v>
      </c>
      <c r="B106" s="82">
        <v>5366</v>
      </c>
      <c r="C106" t="s">
        <v>1</v>
      </c>
      <c r="D106" s="68" t="s">
        <v>359</v>
      </c>
      <c r="E106" s="78">
        <v>14614</v>
      </c>
      <c r="F106" s="78">
        <v>14567</v>
      </c>
      <c r="G106" s="78">
        <v>14594</v>
      </c>
      <c r="H106" s="78">
        <v>14971</v>
      </c>
      <c r="I106" s="78">
        <v>14974</v>
      </c>
      <c r="J106" s="78">
        <v>14971</v>
      </c>
      <c r="K106" s="78">
        <v>14889</v>
      </c>
      <c r="L106" s="78">
        <v>15231</v>
      </c>
      <c r="M106" s="78">
        <v>15248</v>
      </c>
      <c r="N106" s="78">
        <v>15403</v>
      </c>
      <c r="O106" s="78">
        <v>15912</v>
      </c>
      <c r="P106" s="78">
        <v>16312</v>
      </c>
      <c r="Q106" s="78">
        <v>16636</v>
      </c>
      <c r="R106" s="78">
        <v>17068</v>
      </c>
      <c r="S106" s="78">
        <v>17369</v>
      </c>
      <c r="T106" s="78">
        <v>17494</v>
      </c>
      <c r="U106" s="78">
        <v>17761</v>
      </c>
      <c r="V106" s="78">
        <v>17864</v>
      </c>
      <c r="W106" s="78">
        <v>17983</v>
      </c>
      <c r="X106" s="78">
        <v>18289</v>
      </c>
      <c r="Y106" s="78">
        <v>18455</v>
      </c>
      <c r="Z106" s="78">
        <v>18549</v>
      </c>
      <c r="AA106" s="78">
        <v>18619</v>
      </c>
      <c r="AB106" s="78">
        <v>18750</v>
      </c>
      <c r="AC106" s="78">
        <v>18954</v>
      </c>
      <c r="AD106" s="78">
        <v>18968</v>
      </c>
      <c r="AE106" s="78">
        <v>18988</v>
      </c>
      <c r="AF106" s="78">
        <v>18865</v>
      </c>
      <c r="AG106" s="78">
        <v>18837</v>
      </c>
      <c r="AH106" s="78">
        <v>18785</v>
      </c>
      <c r="AI106" s="78">
        <v>18641</v>
      </c>
      <c r="AJ106" s="78">
        <v>18641</v>
      </c>
      <c r="AK106" s="73">
        <f>'[1]Gew-Aachen'!$B$32</f>
        <v>18445</v>
      </c>
      <c r="AL106" s="73">
        <f>'[2]Gew-Aachen'!$B$32</f>
        <v>18368</v>
      </c>
      <c r="AM106" s="73">
        <f>'[3]Gew-Aachen'!$B$32</f>
        <v>18290</v>
      </c>
      <c r="AN106" s="73">
        <f>'[4]Gew-Aachen'!$B$32</f>
        <v>17155</v>
      </c>
    </row>
    <row r="107" spans="1:40">
      <c r="A107" s="82">
        <v>5366008</v>
      </c>
      <c r="B107" s="82">
        <v>5366</v>
      </c>
      <c r="C107" t="s">
        <v>1</v>
      </c>
      <c r="D107" s="68" t="s">
        <v>360</v>
      </c>
      <c r="E107" s="78">
        <v>7409</v>
      </c>
      <c r="F107" s="78">
        <v>7439</v>
      </c>
      <c r="G107" s="78">
        <v>7417</v>
      </c>
      <c r="H107" s="78">
        <v>7428</v>
      </c>
      <c r="I107" s="78">
        <v>7466</v>
      </c>
      <c r="J107" s="78">
        <v>7412</v>
      </c>
      <c r="K107" s="78">
        <v>7391</v>
      </c>
      <c r="L107" s="78">
        <v>7330</v>
      </c>
      <c r="M107" s="78">
        <v>7308</v>
      </c>
      <c r="N107" s="78">
        <v>7391</v>
      </c>
      <c r="O107" s="78">
        <v>7711</v>
      </c>
      <c r="P107" s="78">
        <v>7814</v>
      </c>
      <c r="Q107" s="78">
        <v>7954</v>
      </c>
      <c r="R107" s="78">
        <v>8138</v>
      </c>
      <c r="S107" s="78">
        <v>8213</v>
      </c>
      <c r="T107" s="78">
        <v>8290</v>
      </c>
      <c r="U107" s="78">
        <v>8306</v>
      </c>
      <c r="V107" s="78">
        <v>8414</v>
      </c>
      <c r="W107" s="78">
        <v>8580</v>
      </c>
      <c r="X107" s="78">
        <v>8629</v>
      </c>
      <c r="Y107" s="78">
        <v>8681</v>
      </c>
      <c r="Z107" s="78">
        <v>8775</v>
      </c>
      <c r="AA107" s="78">
        <v>8821</v>
      </c>
      <c r="AB107" s="78">
        <v>8774</v>
      </c>
      <c r="AC107" s="78">
        <v>8780</v>
      </c>
      <c r="AD107" s="78">
        <v>8730</v>
      </c>
      <c r="AE107" s="78">
        <v>8632</v>
      </c>
      <c r="AF107" s="78">
        <v>8485</v>
      </c>
      <c r="AG107" s="78">
        <v>8479</v>
      </c>
      <c r="AH107" s="78">
        <v>8370</v>
      </c>
      <c r="AI107" s="78">
        <v>8340</v>
      </c>
      <c r="AJ107" s="78">
        <v>8340</v>
      </c>
      <c r="AK107" s="73">
        <f>'[1]Gew-Aachen'!$B$33</f>
        <v>8235</v>
      </c>
      <c r="AL107" s="73">
        <f>'[2]Gew-Aachen'!$B$33</f>
        <v>8138</v>
      </c>
      <c r="AM107" s="73">
        <f>'[3]Gew-Aachen'!$B$33</f>
        <v>8037</v>
      </c>
      <c r="AN107" s="73">
        <f>'[4]Gew-Aachen'!$B$33</f>
        <v>8362</v>
      </c>
    </row>
    <row r="108" spans="1:40">
      <c r="A108" s="82">
        <v>5366012</v>
      </c>
      <c r="B108" s="82">
        <v>5366</v>
      </c>
      <c r="C108" t="s">
        <v>1</v>
      </c>
      <c r="D108" s="68" t="s">
        <v>84</v>
      </c>
      <c r="E108" s="78">
        <v>3758</v>
      </c>
      <c r="F108" s="78">
        <v>3741</v>
      </c>
      <c r="G108" s="78">
        <v>3742</v>
      </c>
      <c r="H108" s="78">
        <v>3767</v>
      </c>
      <c r="I108" s="78">
        <v>3776</v>
      </c>
      <c r="J108" s="78">
        <v>3746</v>
      </c>
      <c r="K108" s="78">
        <v>3789</v>
      </c>
      <c r="L108" s="78">
        <v>3787</v>
      </c>
      <c r="M108" s="78">
        <v>3794</v>
      </c>
      <c r="N108" s="78">
        <v>3814</v>
      </c>
      <c r="O108" s="78">
        <v>3894</v>
      </c>
      <c r="P108" s="78">
        <v>3972</v>
      </c>
      <c r="Q108" s="78">
        <v>3980</v>
      </c>
      <c r="R108" s="78">
        <v>4055</v>
      </c>
      <c r="S108" s="78">
        <v>4105</v>
      </c>
      <c r="T108" s="78">
        <v>4127</v>
      </c>
      <c r="U108" s="78">
        <v>4161</v>
      </c>
      <c r="V108" s="78">
        <v>4169</v>
      </c>
      <c r="W108" s="78">
        <v>4209</v>
      </c>
      <c r="X108" s="78">
        <v>4215</v>
      </c>
      <c r="Y108" s="78">
        <v>4285</v>
      </c>
      <c r="Z108" s="78">
        <v>4254</v>
      </c>
      <c r="AA108" s="78">
        <v>4281</v>
      </c>
      <c r="AB108" s="78">
        <v>4314</v>
      </c>
      <c r="AC108" s="78">
        <v>4231</v>
      </c>
      <c r="AD108" s="78">
        <v>4255</v>
      </c>
      <c r="AE108" s="78">
        <v>4261</v>
      </c>
      <c r="AF108" s="78">
        <v>4229</v>
      </c>
      <c r="AG108" s="78">
        <v>4188</v>
      </c>
      <c r="AH108" s="78">
        <v>4169</v>
      </c>
      <c r="AI108" s="78">
        <v>4150</v>
      </c>
      <c r="AJ108" s="78">
        <v>4150</v>
      </c>
      <c r="AK108" s="73">
        <f>'[1]Gew-Aachen'!$B$34</f>
        <v>4125</v>
      </c>
      <c r="AL108" s="73">
        <f>'[2]Gew-Aachen'!$B$34</f>
        <v>4095</v>
      </c>
      <c r="AM108" s="73">
        <f>'[3]Gew-Aachen'!$B$34</f>
        <v>4120</v>
      </c>
      <c r="AN108" s="73">
        <f>'[4]Gew-Aachen'!$B$34</f>
        <v>4175</v>
      </c>
    </row>
    <row r="109" spans="1:40">
      <c r="A109" s="82">
        <v>5366016</v>
      </c>
      <c r="B109" s="82">
        <v>5366</v>
      </c>
      <c r="C109" t="s">
        <v>1</v>
      </c>
      <c r="D109" s="68" t="s">
        <v>361</v>
      </c>
      <c r="E109" s="78">
        <v>44654</v>
      </c>
      <c r="F109" s="78">
        <v>44869</v>
      </c>
      <c r="G109" s="78">
        <v>44943</v>
      </c>
      <c r="H109" s="78">
        <v>44834</v>
      </c>
      <c r="I109" s="78">
        <v>45056</v>
      </c>
      <c r="J109" s="78">
        <v>45039</v>
      </c>
      <c r="K109" s="78">
        <v>45510</v>
      </c>
      <c r="L109" s="78">
        <v>47088</v>
      </c>
      <c r="M109" s="78">
        <v>47525</v>
      </c>
      <c r="N109" s="78">
        <v>48060</v>
      </c>
      <c r="O109" s="78">
        <v>49125</v>
      </c>
      <c r="P109" s="78">
        <v>50039</v>
      </c>
      <c r="Q109" s="78">
        <v>50283</v>
      </c>
      <c r="R109" s="78">
        <v>51042</v>
      </c>
      <c r="S109" s="78">
        <v>51439</v>
      </c>
      <c r="T109" s="78">
        <v>52004</v>
      </c>
      <c r="U109" s="78">
        <v>52128</v>
      </c>
      <c r="V109" s="78">
        <v>52340</v>
      </c>
      <c r="W109" s="78">
        <v>52832</v>
      </c>
      <c r="X109" s="78">
        <v>53175</v>
      </c>
      <c r="Y109" s="78">
        <v>53551</v>
      </c>
      <c r="Z109" s="78">
        <v>53885</v>
      </c>
      <c r="AA109" s="78">
        <v>54302</v>
      </c>
      <c r="AB109" s="78">
        <v>54363</v>
      </c>
      <c r="AC109" s="78">
        <v>54568</v>
      </c>
      <c r="AD109" s="78">
        <v>54899</v>
      </c>
      <c r="AE109" s="78">
        <v>55235</v>
      </c>
      <c r="AF109" s="78">
        <v>55361</v>
      </c>
      <c r="AG109" s="78">
        <v>55603</v>
      </c>
      <c r="AH109" s="78">
        <v>55806</v>
      </c>
      <c r="AI109" s="78">
        <v>55714</v>
      </c>
      <c r="AJ109" s="78">
        <v>55714</v>
      </c>
      <c r="AK109" s="73">
        <f>'[1]Gew-Aachen'!$B$35</f>
        <v>55578</v>
      </c>
      <c r="AL109" s="73">
        <f>'[2]Gew-Aachen'!$B$35</f>
        <v>55696</v>
      </c>
      <c r="AM109" s="73">
        <f>'[3]Gew-Aachen'!$B$35</f>
        <v>55599</v>
      </c>
      <c r="AN109" s="73">
        <f>'[4]Gew-Aachen'!$B$35</f>
        <v>55702</v>
      </c>
    </row>
    <row r="110" spans="1:40">
      <c r="A110" s="82">
        <v>5366020</v>
      </c>
      <c r="B110" s="82">
        <v>5366</v>
      </c>
      <c r="C110" t="s">
        <v>1</v>
      </c>
      <c r="D110" s="68" t="s">
        <v>362</v>
      </c>
      <c r="E110" s="78">
        <v>8613</v>
      </c>
      <c r="F110" s="78">
        <v>8577</v>
      </c>
      <c r="G110" s="78">
        <v>8600</v>
      </c>
      <c r="H110" s="78">
        <v>8555</v>
      </c>
      <c r="I110" s="78">
        <v>8532</v>
      </c>
      <c r="J110" s="78">
        <v>8524</v>
      </c>
      <c r="K110" s="78">
        <v>8522</v>
      </c>
      <c r="L110" s="78">
        <v>8151</v>
      </c>
      <c r="M110" s="78">
        <v>8113</v>
      </c>
      <c r="N110" s="78">
        <v>8161</v>
      </c>
      <c r="O110" s="78">
        <v>8299</v>
      </c>
      <c r="P110" s="78">
        <v>8410</v>
      </c>
      <c r="Q110" s="78">
        <v>8592</v>
      </c>
      <c r="R110" s="78">
        <v>8622</v>
      </c>
      <c r="S110" s="78">
        <v>8683</v>
      </c>
      <c r="T110" s="78">
        <v>8719</v>
      </c>
      <c r="U110" s="78">
        <v>8748</v>
      </c>
      <c r="V110" s="78">
        <v>8727</v>
      </c>
      <c r="W110" s="78">
        <v>8730</v>
      </c>
      <c r="X110" s="78">
        <v>8696</v>
      </c>
      <c r="Y110" s="78">
        <v>8750</v>
      </c>
      <c r="Z110" s="78">
        <v>8758</v>
      </c>
      <c r="AA110" s="78">
        <v>8723</v>
      </c>
      <c r="AB110" s="78">
        <v>8606</v>
      </c>
      <c r="AC110" s="78">
        <v>8630</v>
      </c>
      <c r="AD110" s="78">
        <v>8571</v>
      </c>
      <c r="AE110" s="78">
        <v>8518</v>
      </c>
      <c r="AF110" s="78">
        <v>8487</v>
      </c>
      <c r="AG110" s="78">
        <v>8445</v>
      </c>
      <c r="AH110" s="78">
        <v>8355</v>
      </c>
      <c r="AI110" s="78">
        <v>8271</v>
      </c>
      <c r="AJ110" s="78">
        <v>8271</v>
      </c>
      <c r="AK110" s="73">
        <f>'[1]Gew-Aachen'!$B$36</f>
        <v>8216</v>
      </c>
      <c r="AL110" s="73">
        <f>'[2]Gew-Aachen'!$B$36</f>
        <v>8140</v>
      </c>
      <c r="AM110" s="73">
        <f>'[3]Gew-Aachen'!$B$36</f>
        <v>8062</v>
      </c>
      <c r="AN110" s="73">
        <f>'[4]Gew-Aachen'!$B$36</f>
        <v>7955</v>
      </c>
    </row>
    <row r="111" spans="1:40">
      <c r="A111" s="82">
        <v>5366024</v>
      </c>
      <c r="B111" s="82">
        <v>5366</v>
      </c>
      <c r="C111" t="s">
        <v>1</v>
      </c>
      <c r="D111" s="68" t="s">
        <v>363</v>
      </c>
      <c r="E111" s="78">
        <v>9330</v>
      </c>
      <c r="F111" s="78">
        <v>9437</v>
      </c>
      <c r="G111" s="78">
        <v>9626</v>
      </c>
      <c r="H111" s="78">
        <v>9609</v>
      </c>
      <c r="I111" s="78">
        <v>9742</v>
      </c>
      <c r="J111" s="78">
        <v>9831</v>
      </c>
      <c r="K111" s="78">
        <v>9866</v>
      </c>
      <c r="L111" s="78">
        <v>9896</v>
      </c>
      <c r="M111" s="78">
        <v>9937</v>
      </c>
      <c r="N111" s="78">
        <v>9972</v>
      </c>
      <c r="O111" s="78">
        <v>10187</v>
      </c>
      <c r="P111" s="78">
        <v>10439</v>
      </c>
      <c r="Q111" s="78">
        <v>10568</v>
      </c>
      <c r="R111" s="78">
        <v>10747</v>
      </c>
      <c r="S111" s="78">
        <v>10970</v>
      </c>
      <c r="T111" s="78">
        <v>11104</v>
      </c>
      <c r="U111" s="78">
        <v>11261</v>
      </c>
      <c r="V111" s="78">
        <v>11481</v>
      </c>
      <c r="W111" s="78">
        <v>11350</v>
      </c>
      <c r="X111" s="78">
        <v>11443</v>
      </c>
      <c r="Y111" s="78">
        <v>11585</v>
      </c>
      <c r="Z111" s="78">
        <v>11766</v>
      </c>
      <c r="AA111" s="78">
        <v>11839</v>
      </c>
      <c r="AB111" s="78">
        <v>11884</v>
      </c>
      <c r="AC111" s="78">
        <v>11950</v>
      </c>
      <c r="AD111" s="78">
        <v>11971</v>
      </c>
      <c r="AE111" s="78">
        <v>11983</v>
      </c>
      <c r="AF111" s="78">
        <v>11935</v>
      </c>
      <c r="AG111" s="78">
        <v>11892</v>
      </c>
      <c r="AH111" s="78">
        <v>11876</v>
      </c>
      <c r="AI111" s="78">
        <v>11833</v>
      </c>
      <c r="AJ111" s="78">
        <v>11833</v>
      </c>
      <c r="AK111" s="73">
        <f>'[1]Gew-Aachen'!$B$37</f>
        <v>11716</v>
      </c>
      <c r="AL111" s="73">
        <f>'[2]Gew-Aachen'!$B$37</f>
        <v>11618</v>
      </c>
      <c r="AM111" s="73">
        <f>'[3]Gew-Aachen'!$B$37</f>
        <v>11583</v>
      </c>
      <c r="AN111" s="73">
        <f>'[4]Gew-Aachen'!$B$37</f>
        <v>11085</v>
      </c>
    </row>
    <row r="112" spans="1:40">
      <c r="A112" s="82">
        <v>5366028</v>
      </c>
      <c r="B112" s="82">
        <v>5366</v>
      </c>
      <c r="C112" t="s">
        <v>1</v>
      </c>
      <c r="D112" s="68" t="s">
        <v>364</v>
      </c>
      <c r="E112" s="78">
        <v>21555</v>
      </c>
      <c r="F112" s="78">
        <v>21755</v>
      </c>
      <c r="G112" s="78">
        <v>21834</v>
      </c>
      <c r="H112" s="78">
        <v>21774</v>
      </c>
      <c r="I112" s="78">
        <v>21793</v>
      </c>
      <c r="J112" s="78">
        <v>21909</v>
      </c>
      <c r="K112" s="78">
        <v>21965</v>
      </c>
      <c r="L112" s="78">
        <v>21910</v>
      </c>
      <c r="M112" s="78">
        <v>21919</v>
      </c>
      <c r="N112" s="78">
        <v>22163</v>
      </c>
      <c r="O112" s="78">
        <v>22535</v>
      </c>
      <c r="P112" s="78">
        <v>22879</v>
      </c>
      <c r="Q112" s="78">
        <v>23329</v>
      </c>
      <c r="R112" s="78">
        <v>23644</v>
      </c>
      <c r="S112" s="78">
        <v>23936</v>
      </c>
      <c r="T112" s="78">
        <v>24406</v>
      </c>
      <c r="U112" s="78">
        <v>24722</v>
      </c>
      <c r="V112" s="78">
        <v>25072</v>
      </c>
      <c r="W112" s="78">
        <v>25303</v>
      </c>
      <c r="X112" s="78">
        <v>25405</v>
      </c>
      <c r="Y112" s="78">
        <v>25668</v>
      </c>
      <c r="Z112" s="78">
        <v>26135</v>
      </c>
      <c r="AA112" s="78">
        <v>26498</v>
      </c>
      <c r="AB112" s="78">
        <v>26961</v>
      </c>
      <c r="AC112" s="78">
        <v>27197</v>
      </c>
      <c r="AD112" s="78">
        <v>27303</v>
      </c>
      <c r="AE112" s="78">
        <v>27271</v>
      </c>
      <c r="AF112" s="78">
        <v>27375</v>
      </c>
      <c r="AG112" s="78">
        <v>27568</v>
      </c>
      <c r="AH112" s="78">
        <v>27267</v>
      </c>
      <c r="AI112" s="78">
        <v>27203</v>
      </c>
      <c r="AJ112" s="78">
        <v>27203</v>
      </c>
      <c r="AK112" s="73">
        <f>'[1]Gew-Aachen'!$B$38</f>
        <v>27159</v>
      </c>
      <c r="AL112" s="73">
        <f>'[2]Gew-Aachen'!$B$38</f>
        <v>27158</v>
      </c>
      <c r="AM112" s="73">
        <f>'[3]Gew-Aachen'!$B$38</f>
        <v>27068</v>
      </c>
      <c r="AN112" s="73">
        <f>'[4]Gew-Aachen'!$B$38</f>
        <v>26804</v>
      </c>
    </row>
    <row r="113" spans="1:40">
      <c r="A113" s="82">
        <v>5366032</v>
      </c>
      <c r="B113" s="82">
        <v>5366</v>
      </c>
      <c r="C113" t="s">
        <v>1</v>
      </c>
      <c r="D113" s="68" t="s">
        <v>365</v>
      </c>
      <c r="E113" s="78">
        <v>5917</v>
      </c>
      <c r="F113" s="78">
        <v>5994</v>
      </c>
      <c r="G113" s="78">
        <v>5998</v>
      </c>
      <c r="H113" s="78">
        <v>6023</v>
      </c>
      <c r="I113" s="78">
        <v>6103</v>
      </c>
      <c r="J113" s="78">
        <v>6119</v>
      </c>
      <c r="K113" s="78">
        <v>6189</v>
      </c>
      <c r="L113" s="78">
        <v>6241</v>
      </c>
      <c r="M113" s="78">
        <v>6213</v>
      </c>
      <c r="N113" s="78">
        <v>6333</v>
      </c>
      <c r="O113" s="78">
        <v>6503</v>
      </c>
      <c r="P113" s="78">
        <v>6688</v>
      </c>
      <c r="Q113" s="78">
        <v>6880</v>
      </c>
      <c r="R113" s="78">
        <v>6995</v>
      </c>
      <c r="S113" s="78">
        <v>7091</v>
      </c>
      <c r="T113" s="78">
        <v>7236</v>
      </c>
      <c r="U113" s="78">
        <v>7357</v>
      </c>
      <c r="V113" s="78">
        <v>7557</v>
      </c>
      <c r="W113" s="78">
        <v>7645</v>
      </c>
      <c r="X113" s="78">
        <v>7778</v>
      </c>
      <c r="Y113" s="78">
        <v>7808</v>
      </c>
      <c r="Z113" s="78">
        <v>7823</v>
      </c>
      <c r="AA113" s="78">
        <v>7930</v>
      </c>
      <c r="AB113" s="78">
        <v>7896</v>
      </c>
      <c r="AC113" s="78">
        <v>7958</v>
      </c>
      <c r="AD113" s="78">
        <v>7957</v>
      </c>
      <c r="AE113" s="78">
        <v>7984</v>
      </c>
      <c r="AF113" s="78">
        <v>7945</v>
      </c>
      <c r="AG113" s="78">
        <v>7873</v>
      </c>
      <c r="AH113" s="78">
        <v>7833</v>
      </c>
      <c r="AI113" s="78">
        <v>7735</v>
      </c>
      <c r="AJ113" s="78">
        <v>7735</v>
      </c>
      <c r="AK113" s="73">
        <f>'[1]Gew-Aachen'!$B$39</f>
        <v>7670</v>
      </c>
      <c r="AL113" s="73">
        <f>'[2]Gew-Aachen'!$B$39</f>
        <v>7627</v>
      </c>
      <c r="AM113" s="73">
        <f>'[3]Gew-Aachen'!$B$39</f>
        <v>7576</v>
      </c>
      <c r="AN113" s="73">
        <f>'[4]Gew-Aachen'!$B$39</f>
        <v>7435</v>
      </c>
    </row>
    <row r="114" spans="1:40">
      <c r="A114" s="82">
        <v>5366036</v>
      </c>
      <c r="B114" s="82">
        <v>5366</v>
      </c>
      <c r="C114" t="s">
        <v>1</v>
      </c>
      <c r="D114" s="68" t="s">
        <v>366</v>
      </c>
      <c r="E114" s="78">
        <v>12342</v>
      </c>
      <c r="F114" s="78">
        <v>12401</v>
      </c>
      <c r="G114" s="78">
        <v>12414</v>
      </c>
      <c r="H114" s="78">
        <v>12504</v>
      </c>
      <c r="I114" s="78">
        <v>12527</v>
      </c>
      <c r="J114" s="78">
        <v>12490</v>
      </c>
      <c r="K114" s="78">
        <v>12398</v>
      </c>
      <c r="L114" s="78">
        <v>12591</v>
      </c>
      <c r="M114" s="78">
        <v>12705</v>
      </c>
      <c r="N114" s="78">
        <v>12729</v>
      </c>
      <c r="O114" s="78">
        <v>12951</v>
      </c>
      <c r="P114" s="78">
        <v>13074</v>
      </c>
      <c r="Q114" s="78">
        <v>13469</v>
      </c>
      <c r="R114" s="78">
        <v>13507</v>
      </c>
      <c r="S114" s="78">
        <v>13670</v>
      </c>
      <c r="T114" s="78">
        <v>13698</v>
      </c>
      <c r="U114" s="78">
        <v>13826</v>
      </c>
      <c r="V114" s="78">
        <v>13910</v>
      </c>
      <c r="W114" s="78">
        <v>13874</v>
      </c>
      <c r="X114" s="78">
        <v>13973</v>
      </c>
      <c r="Y114" s="78">
        <v>13942</v>
      </c>
      <c r="Z114" s="78">
        <v>13995</v>
      </c>
      <c r="AA114" s="78">
        <v>13968</v>
      </c>
      <c r="AB114" s="78">
        <v>14053</v>
      </c>
      <c r="AC114" s="78">
        <v>14055</v>
      </c>
      <c r="AD114" s="78">
        <v>13928</v>
      </c>
      <c r="AE114" s="78">
        <v>13823</v>
      </c>
      <c r="AF114" s="78">
        <v>13711</v>
      </c>
      <c r="AG114" s="78">
        <v>13637</v>
      </c>
      <c r="AH114" s="78">
        <v>13506</v>
      </c>
      <c r="AI114" s="78">
        <v>13406</v>
      </c>
      <c r="AJ114" s="78">
        <v>13406</v>
      </c>
      <c r="AK114" s="73">
        <f>'[1]Gew-Aachen'!$B$40</f>
        <v>13269</v>
      </c>
      <c r="AL114" s="73">
        <f>'[2]Gew-Aachen'!$B$40</f>
        <v>13210</v>
      </c>
      <c r="AM114" s="73">
        <f>'[3]Gew-Aachen'!$B$40</f>
        <v>13093</v>
      </c>
      <c r="AN114" s="73">
        <f>'[4]Gew-Aachen'!$B$40</f>
        <v>12874</v>
      </c>
    </row>
    <row r="115" spans="1:40">
      <c r="A115" s="82">
        <v>5366040</v>
      </c>
      <c r="B115" s="82">
        <v>5366</v>
      </c>
      <c r="C115" t="s">
        <v>1</v>
      </c>
      <c r="D115" s="68" t="s">
        <v>367</v>
      </c>
      <c r="E115" s="78">
        <v>12635</v>
      </c>
      <c r="F115" s="78">
        <v>12842</v>
      </c>
      <c r="G115" s="78">
        <v>13081</v>
      </c>
      <c r="H115" s="78">
        <v>13171</v>
      </c>
      <c r="I115" s="78">
        <v>13395</v>
      </c>
      <c r="J115" s="78">
        <v>13629</v>
      </c>
      <c r="K115" s="78">
        <v>13836</v>
      </c>
      <c r="L115" s="78">
        <v>13717</v>
      </c>
      <c r="M115" s="78">
        <v>13817</v>
      </c>
      <c r="N115" s="78">
        <v>13974</v>
      </c>
      <c r="O115" s="78">
        <v>14211</v>
      </c>
      <c r="P115" s="78">
        <v>14476</v>
      </c>
      <c r="Q115" s="78">
        <v>14680</v>
      </c>
      <c r="R115" s="78">
        <v>14903</v>
      </c>
      <c r="S115" s="78">
        <v>15083</v>
      </c>
      <c r="T115" s="78">
        <v>15221</v>
      </c>
      <c r="U115" s="78">
        <v>15406</v>
      </c>
      <c r="V115" s="78">
        <v>15648</v>
      </c>
      <c r="W115" s="78">
        <v>15863</v>
      </c>
      <c r="X115" s="78">
        <v>16156</v>
      </c>
      <c r="Y115" s="78">
        <v>16279</v>
      </c>
      <c r="Z115" s="78">
        <v>16311</v>
      </c>
      <c r="AA115" s="78">
        <v>16400</v>
      </c>
      <c r="AB115" s="78">
        <v>16357</v>
      </c>
      <c r="AC115" s="78">
        <v>16406</v>
      </c>
      <c r="AD115" s="78">
        <v>16384</v>
      </c>
      <c r="AE115" s="78">
        <v>16354</v>
      </c>
      <c r="AF115" s="78">
        <v>16258</v>
      </c>
      <c r="AG115" s="78">
        <v>16319</v>
      </c>
      <c r="AH115" s="78">
        <v>16303</v>
      </c>
      <c r="AI115" s="78">
        <v>16297</v>
      </c>
      <c r="AJ115" s="78">
        <v>16297</v>
      </c>
      <c r="AK115" s="73">
        <f>'[1]Gew-Aachen'!$B$41</f>
        <v>16310</v>
      </c>
      <c r="AL115" s="73">
        <f>'[2]Gew-Aachen'!$B$41</f>
        <v>16565</v>
      </c>
      <c r="AM115" s="73">
        <f>'[3]Gew-Aachen'!$B$41</f>
        <v>16835</v>
      </c>
      <c r="AN115" s="73">
        <f>'[4]Gew-Aachen'!$B$41</f>
        <v>16260</v>
      </c>
    </row>
    <row r="116" spans="1:40">
      <c r="A116" s="82">
        <v>5366044</v>
      </c>
      <c r="B116" s="82">
        <v>5366</v>
      </c>
      <c r="C116" t="s">
        <v>1</v>
      </c>
      <c r="D116" s="68" t="s">
        <v>368</v>
      </c>
      <c r="E116" s="78">
        <v>16485</v>
      </c>
      <c r="F116" s="78">
        <v>16479</v>
      </c>
      <c r="G116" s="78">
        <v>16494</v>
      </c>
      <c r="H116" s="78">
        <v>16636</v>
      </c>
      <c r="I116" s="78">
        <v>16705</v>
      </c>
      <c r="J116" s="78">
        <v>16673</v>
      </c>
      <c r="K116" s="78">
        <v>16744</v>
      </c>
      <c r="L116" s="78">
        <v>16969</v>
      </c>
      <c r="M116" s="78">
        <v>16988</v>
      </c>
      <c r="N116" s="78">
        <v>17041</v>
      </c>
      <c r="O116" s="78">
        <v>17129</v>
      </c>
      <c r="P116" s="78">
        <v>17492</v>
      </c>
      <c r="Q116" s="78">
        <v>17845</v>
      </c>
      <c r="R116" s="78">
        <v>18151</v>
      </c>
      <c r="S116" s="78">
        <v>18404</v>
      </c>
      <c r="T116" s="78">
        <v>18692</v>
      </c>
      <c r="U116" s="78">
        <v>18890</v>
      </c>
      <c r="V116" s="78">
        <v>19130</v>
      </c>
      <c r="W116" s="78">
        <v>19145</v>
      </c>
      <c r="X116" s="78">
        <v>19104</v>
      </c>
      <c r="Y116" s="78">
        <v>19319</v>
      </c>
      <c r="Z116" s="78">
        <v>19557</v>
      </c>
      <c r="AA116" s="78">
        <v>19734</v>
      </c>
      <c r="AB116" s="78">
        <v>19898</v>
      </c>
      <c r="AC116" s="78">
        <v>20019</v>
      </c>
      <c r="AD116" s="78">
        <v>20139</v>
      </c>
      <c r="AE116" s="78">
        <v>20153</v>
      </c>
      <c r="AF116" s="78">
        <v>20084</v>
      </c>
      <c r="AG116" s="78">
        <v>20111</v>
      </c>
      <c r="AH116" s="78">
        <v>20055</v>
      </c>
      <c r="AI116" s="78">
        <v>20003</v>
      </c>
      <c r="AJ116" s="78">
        <v>20003</v>
      </c>
      <c r="AK116" s="73">
        <f>'[1]Gew-Aachen'!$B$42</f>
        <v>20055</v>
      </c>
      <c r="AL116" s="73">
        <f>'[2]Gew-Aachen'!$B$42</f>
        <v>19970</v>
      </c>
      <c r="AM116" s="73">
        <f>'[3]Gew-Aachen'!$B$42</f>
        <v>19930</v>
      </c>
      <c r="AN116" s="73">
        <f>'[4]Gew-Aachen'!$B$42</f>
        <v>19735</v>
      </c>
    </row>
    <row r="117" spans="1:40">
      <c r="A117" s="82">
        <v>5370004</v>
      </c>
      <c r="B117" s="82">
        <v>5370</v>
      </c>
      <c r="C117" t="s">
        <v>1</v>
      </c>
      <c r="D117" s="68" t="s">
        <v>369</v>
      </c>
      <c r="E117" s="78">
        <v>35703</v>
      </c>
      <c r="F117" s="78">
        <v>35767</v>
      </c>
      <c r="G117" s="78">
        <v>35861</v>
      </c>
      <c r="H117" s="78">
        <v>35937</v>
      </c>
      <c r="I117" s="78">
        <v>36363</v>
      </c>
      <c r="J117" s="78">
        <v>36498</v>
      </c>
      <c r="K117" s="78">
        <v>36756</v>
      </c>
      <c r="L117" s="78">
        <v>36031</v>
      </c>
      <c r="M117" s="78">
        <v>36308</v>
      </c>
      <c r="N117" s="78">
        <v>36721</v>
      </c>
      <c r="O117" s="78">
        <v>37494</v>
      </c>
      <c r="P117" s="78">
        <v>38083</v>
      </c>
      <c r="Q117" s="78">
        <v>38840</v>
      </c>
      <c r="R117" s="78">
        <v>40358</v>
      </c>
      <c r="S117" s="78">
        <v>41069</v>
      </c>
      <c r="T117" s="78">
        <v>41786</v>
      </c>
      <c r="U117" s="78">
        <v>42368</v>
      </c>
      <c r="V117" s="78">
        <v>42661</v>
      </c>
      <c r="W117" s="78">
        <v>42797</v>
      </c>
      <c r="X117" s="78">
        <v>42942</v>
      </c>
      <c r="Y117" s="78">
        <v>43138</v>
      </c>
      <c r="Z117" s="78">
        <v>43238</v>
      </c>
      <c r="AA117" s="78">
        <v>43440</v>
      </c>
      <c r="AB117" s="78">
        <v>43958</v>
      </c>
      <c r="AC117" s="78">
        <v>44510</v>
      </c>
      <c r="AD117" s="78">
        <v>44773</v>
      </c>
      <c r="AE117" s="78">
        <v>44739</v>
      </c>
      <c r="AF117" s="78">
        <v>44742</v>
      </c>
      <c r="AG117" s="78">
        <v>44709</v>
      </c>
      <c r="AH117" s="78">
        <v>44576</v>
      </c>
      <c r="AI117" s="78">
        <v>44540</v>
      </c>
      <c r="AJ117" s="78">
        <v>44540</v>
      </c>
      <c r="AK117" s="73">
        <f>'[1]Gew-Aachen'!$B$44</f>
        <v>44345</v>
      </c>
      <c r="AL117" s="73">
        <f>'[2]Gew-Aachen'!$B$44</f>
        <v>44517</v>
      </c>
      <c r="AM117" s="73">
        <f>'[3]Gew-Aachen'!$B$44</f>
        <v>44184</v>
      </c>
      <c r="AN117" s="73">
        <f>'[4]Gew-Aachen'!$B$44</f>
        <v>42884</v>
      </c>
    </row>
    <row r="118" spans="1:40">
      <c r="A118" s="82">
        <v>5370008</v>
      </c>
      <c r="B118" s="82">
        <v>5370</v>
      </c>
      <c r="C118" t="s">
        <v>1</v>
      </c>
      <c r="D118" s="68" t="s">
        <v>370</v>
      </c>
      <c r="E118" s="78">
        <v>9331</v>
      </c>
      <c r="F118" s="78">
        <v>9406</v>
      </c>
      <c r="G118" s="78">
        <v>9434</v>
      </c>
      <c r="H118" s="78">
        <v>9446</v>
      </c>
      <c r="I118" s="78">
        <v>9448</v>
      </c>
      <c r="J118" s="78">
        <v>9461</v>
      </c>
      <c r="K118" s="78">
        <v>9515</v>
      </c>
      <c r="L118" s="78">
        <v>9661</v>
      </c>
      <c r="M118" s="78">
        <v>9694</v>
      </c>
      <c r="N118" s="78">
        <v>9754</v>
      </c>
      <c r="O118" s="78">
        <v>9816</v>
      </c>
      <c r="P118" s="78">
        <v>9823</v>
      </c>
      <c r="Q118" s="78">
        <v>10077</v>
      </c>
      <c r="R118" s="78">
        <v>10077</v>
      </c>
      <c r="S118" s="78">
        <v>10104</v>
      </c>
      <c r="T118" s="78">
        <v>10270</v>
      </c>
      <c r="U118" s="78">
        <v>10400</v>
      </c>
      <c r="V118" s="78">
        <v>10637</v>
      </c>
      <c r="W118" s="78">
        <v>10801</v>
      </c>
      <c r="X118" s="78">
        <v>10898</v>
      </c>
      <c r="Y118" s="78">
        <v>10997</v>
      </c>
      <c r="Z118" s="78">
        <v>11187</v>
      </c>
      <c r="AA118" s="78">
        <v>11238</v>
      </c>
      <c r="AB118" s="78">
        <v>11396</v>
      </c>
      <c r="AC118" s="78">
        <v>11446</v>
      </c>
      <c r="AD118" s="78">
        <v>11549</v>
      </c>
      <c r="AE118" s="78">
        <v>11623</v>
      </c>
      <c r="AF118" s="78">
        <v>11651</v>
      </c>
      <c r="AG118" s="78">
        <v>11692</v>
      </c>
      <c r="AH118" s="78">
        <v>11668</v>
      </c>
      <c r="AI118" s="78">
        <v>11658</v>
      </c>
      <c r="AJ118" s="78">
        <v>11658</v>
      </c>
      <c r="AK118" s="73">
        <f>'[1]Gew-Aachen'!$B$45</f>
        <v>11675</v>
      </c>
      <c r="AL118" s="73">
        <f>'[2]Gew-Aachen'!$B$45</f>
        <v>11680</v>
      </c>
      <c r="AM118" s="73">
        <f>'[3]Gew-Aachen'!$B$45</f>
        <v>11807</v>
      </c>
      <c r="AN118" s="73">
        <f>'[4]Gew-Aachen'!$B$45</f>
        <v>11667</v>
      </c>
    </row>
    <row r="119" spans="1:40">
      <c r="A119" s="82">
        <v>5370012</v>
      </c>
      <c r="B119" s="82">
        <v>5370</v>
      </c>
      <c r="C119" t="s">
        <v>1</v>
      </c>
      <c r="D119" s="68" t="s">
        <v>371</v>
      </c>
      <c r="E119" s="78">
        <v>21609</v>
      </c>
      <c r="F119" s="78">
        <v>21969</v>
      </c>
      <c r="G119" s="78">
        <v>22138</v>
      </c>
      <c r="H119" s="78">
        <v>22334</v>
      </c>
      <c r="I119" s="78">
        <v>22293</v>
      </c>
      <c r="J119" s="78">
        <v>22219</v>
      </c>
      <c r="K119" s="78">
        <v>22280</v>
      </c>
      <c r="L119" s="78">
        <v>21358</v>
      </c>
      <c r="M119" s="78">
        <v>21531</v>
      </c>
      <c r="N119" s="78">
        <v>21832</v>
      </c>
      <c r="O119" s="78">
        <v>22536</v>
      </c>
      <c r="P119" s="78">
        <v>23124</v>
      </c>
      <c r="Q119" s="78">
        <v>24033</v>
      </c>
      <c r="R119" s="78">
        <v>24839</v>
      </c>
      <c r="S119" s="78">
        <v>25900</v>
      </c>
      <c r="T119" s="78">
        <v>26321</v>
      </c>
      <c r="U119" s="78">
        <v>26852</v>
      </c>
      <c r="V119" s="78">
        <v>26989</v>
      </c>
      <c r="W119" s="78">
        <v>27217</v>
      </c>
      <c r="X119" s="78">
        <v>27536</v>
      </c>
      <c r="Y119" s="78">
        <v>27735</v>
      </c>
      <c r="Z119" s="78">
        <v>27938</v>
      </c>
      <c r="AA119" s="78">
        <v>28207</v>
      </c>
      <c r="AB119" s="78">
        <v>28236</v>
      </c>
      <c r="AC119" s="78">
        <v>28385</v>
      </c>
      <c r="AD119" s="78">
        <v>28473</v>
      </c>
      <c r="AE119" s="78">
        <v>28457</v>
      </c>
      <c r="AF119" s="78">
        <v>28342</v>
      </c>
      <c r="AG119" s="78">
        <v>28167</v>
      </c>
      <c r="AH119" s="78">
        <v>28078</v>
      </c>
      <c r="AI119" s="78">
        <v>28127</v>
      </c>
      <c r="AJ119" s="78">
        <v>28127</v>
      </c>
      <c r="AK119" s="73">
        <f>'[1]Gew-Aachen'!$B$46</f>
        <v>28225</v>
      </c>
      <c r="AL119" s="73">
        <f>'[2]Gew-Aachen'!$B$46</f>
        <v>28350</v>
      </c>
      <c r="AM119" s="73">
        <f>'[3]Gew-Aachen'!$B$46</f>
        <v>28411</v>
      </c>
      <c r="AN119" s="73">
        <f>'[4]Gew-Aachen'!$B$46</f>
        <v>26601</v>
      </c>
    </row>
    <row r="120" spans="1:40">
      <c r="A120" s="82">
        <v>5370016</v>
      </c>
      <c r="B120" s="82">
        <v>5370</v>
      </c>
      <c r="C120" t="s">
        <v>1</v>
      </c>
      <c r="D120" s="68" t="s">
        <v>372</v>
      </c>
      <c r="E120" s="78">
        <v>36422</v>
      </c>
      <c r="F120" s="78">
        <v>36462</v>
      </c>
      <c r="G120" s="78">
        <v>36339</v>
      </c>
      <c r="H120" s="78">
        <v>36135</v>
      </c>
      <c r="I120" s="78">
        <v>36111</v>
      </c>
      <c r="J120" s="78">
        <v>36213</v>
      </c>
      <c r="K120" s="78">
        <v>36448</v>
      </c>
      <c r="L120" s="78">
        <v>36128</v>
      </c>
      <c r="M120" s="78">
        <v>36316</v>
      </c>
      <c r="N120" s="78">
        <v>36590</v>
      </c>
      <c r="O120" s="78">
        <v>37149</v>
      </c>
      <c r="P120" s="78">
        <v>37533</v>
      </c>
      <c r="Q120" s="78">
        <v>38109</v>
      </c>
      <c r="R120" s="78">
        <v>38721</v>
      </c>
      <c r="S120" s="78">
        <v>39039</v>
      </c>
      <c r="T120" s="78">
        <v>39619</v>
      </c>
      <c r="U120" s="78">
        <v>39912</v>
      </c>
      <c r="V120" s="78">
        <v>40632</v>
      </c>
      <c r="W120" s="78">
        <v>40661</v>
      </c>
      <c r="X120" s="78">
        <v>40887</v>
      </c>
      <c r="Y120" s="78">
        <v>41091</v>
      </c>
      <c r="Z120" s="78">
        <v>41382</v>
      </c>
      <c r="AA120" s="78">
        <v>41652</v>
      </c>
      <c r="AB120" s="78">
        <v>41709</v>
      </c>
      <c r="AC120" s="78">
        <v>41862</v>
      </c>
      <c r="AD120" s="78">
        <v>41640</v>
      </c>
      <c r="AE120" s="78">
        <v>41684</v>
      </c>
      <c r="AF120" s="78">
        <v>41366</v>
      </c>
      <c r="AG120" s="78">
        <v>41309</v>
      </c>
      <c r="AH120" s="78">
        <v>41026</v>
      </c>
      <c r="AI120" s="78">
        <v>40992</v>
      </c>
      <c r="AJ120" s="78">
        <v>40992</v>
      </c>
      <c r="AK120" s="73">
        <f>'[1]Gew-Aachen'!$B$47</f>
        <v>40803</v>
      </c>
      <c r="AL120" s="73">
        <f>'[2]Gew-Aachen'!$B$47</f>
        <v>40693</v>
      </c>
      <c r="AM120" s="73">
        <f>'[3]Gew-Aachen'!$B$47</f>
        <v>40708</v>
      </c>
      <c r="AN120" s="73">
        <f>'[4]Gew-Aachen'!$B$47</f>
        <v>41110</v>
      </c>
    </row>
    <row r="121" spans="1:40">
      <c r="A121" s="82">
        <v>5370020</v>
      </c>
      <c r="B121" s="82">
        <v>5370</v>
      </c>
      <c r="C121" t="s">
        <v>1</v>
      </c>
      <c r="D121" s="68" t="s">
        <v>373</v>
      </c>
      <c r="E121" s="78">
        <v>35029</v>
      </c>
      <c r="F121" s="78">
        <v>35475</v>
      </c>
      <c r="G121" s="78">
        <v>35759</v>
      </c>
      <c r="H121" s="78">
        <v>35499</v>
      </c>
      <c r="I121" s="78">
        <v>35396</v>
      </c>
      <c r="J121" s="78">
        <v>35600</v>
      </c>
      <c r="K121" s="78">
        <v>35639</v>
      </c>
      <c r="L121" s="78">
        <v>33693</v>
      </c>
      <c r="M121" s="78">
        <v>33726</v>
      </c>
      <c r="N121" s="78">
        <v>33850</v>
      </c>
      <c r="O121" s="78">
        <v>34552</v>
      </c>
      <c r="P121" s="78">
        <v>34853</v>
      </c>
      <c r="Q121" s="78">
        <v>35099</v>
      </c>
      <c r="R121" s="78">
        <v>35381</v>
      </c>
      <c r="S121" s="78">
        <v>35818</v>
      </c>
      <c r="T121" s="78">
        <v>36427</v>
      </c>
      <c r="U121" s="78">
        <v>36977</v>
      </c>
      <c r="V121" s="78">
        <v>37507</v>
      </c>
      <c r="W121" s="78">
        <v>37820</v>
      </c>
      <c r="X121" s="78">
        <v>38352</v>
      </c>
      <c r="Y121" s="78">
        <v>38819</v>
      </c>
      <c r="Z121" s="78">
        <v>39167</v>
      </c>
      <c r="AA121" s="78">
        <v>39388</v>
      </c>
      <c r="AB121" s="78">
        <v>39584</v>
      </c>
      <c r="AC121" s="78">
        <v>39608</v>
      </c>
      <c r="AD121" s="78">
        <v>39645</v>
      </c>
      <c r="AE121" s="78">
        <v>39619</v>
      </c>
      <c r="AF121" s="78">
        <v>39741</v>
      </c>
      <c r="AG121" s="78">
        <v>39596</v>
      </c>
      <c r="AH121" s="78">
        <v>39413</v>
      </c>
      <c r="AI121" s="78">
        <v>39105</v>
      </c>
      <c r="AJ121" s="78">
        <v>39105</v>
      </c>
      <c r="AK121" s="73">
        <f>'[1]Gew-Aachen'!$B$48</f>
        <v>39191</v>
      </c>
      <c r="AL121" s="73">
        <f>'[2]Gew-Aachen'!$B$48</f>
        <v>38996</v>
      </c>
      <c r="AM121" s="73">
        <f>'[3]Gew-Aachen'!$B$48</f>
        <v>38904</v>
      </c>
      <c r="AN121" s="73">
        <f>'[4]Gew-Aachen'!$B$48</f>
        <v>38855</v>
      </c>
    </row>
    <row r="122" spans="1:40">
      <c r="A122" s="82">
        <v>5370024</v>
      </c>
      <c r="B122" s="82">
        <v>5370</v>
      </c>
      <c r="C122" t="s">
        <v>1</v>
      </c>
      <c r="D122" s="68" t="s">
        <v>374</v>
      </c>
      <c r="E122" s="78">
        <v>8176</v>
      </c>
      <c r="F122" s="78">
        <v>8160</v>
      </c>
      <c r="G122" s="78">
        <v>8147</v>
      </c>
      <c r="H122" s="78">
        <v>8187</v>
      </c>
      <c r="I122" s="78">
        <v>8279</v>
      </c>
      <c r="J122" s="78">
        <v>8213</v>
      </c>
      <c r="K122" s="78">
        <v>8298</v>
      </c>
      <c r="L122" s="78">
        <v>8317</v>
      </c>
      <c r="M122" s="78">
        <v>8417</v>
      </c>
      <c r="N122" s="78">
        <v>8450</v>
      </c>
      <c r="O122" s="78">
        <v>8508</v>
      </c>
      <c r="P122" s="78">
        <v>8642</v>
      </c>
      <c r="Q122" s="78">
        <v>8716</v>
      </c>
      <c r="R122" s="78">
        <v>8839</v>
      </c>
      <c r="S122" s="78">
        <v>8824</v>
      </c>
      <c r="T122" s="78">
        <v>8919</v>
      </c>
      <c r="U122" s="78">
        <v>9042</v>
      </c>
      <c r="V122" s="78">
        <v>9155</v>
      </c>
      <c r="W122" s="78">
        <v>9260</v>
      </c>
      <c r="X122" s="78">
        <v>9434</v>
      </c>
      <c r="Y122" s="78">
        <v>9502</v>
      </c>
      <c r="Z122" s="78">
        <v>9526</v>
      </c>
      <c r="AA122" s="78">
        <v>9637</v>
      </c>
      <c r="AB122" s="78">
        <v>9888</v>
      </c>
      <c r="AC122" s="78">
        <v>10093</v>
      </c>
      <c r="AD122" s="78">
        <v>10152</v>
      </c>
      <c r="AE122" s="78">
        <v>10225</v>
      </c>
      <c r="AF122" s="78">
        <v>10230</v>
      </c>
      <c r="AG122" s="78">
        <v>10289</v>
      </c>
      <c r="AH122" s="78">
        <v>10268</v>
      </c>
      <c r="AI122" s="78">
        <v>10217</v>
      </c>
      <c r="AJ122" s="78">
        <v>10217</v>
      </c>
      <c r="AK122" s="73">
        <f>'[1]Gew-Aachen'!$B$49</f>
        <v>10231</v>
      </c>
      <c r="AL122" s="73">
        <f>'[2]Gew-Aachen'!$B$49</f>
        <v>10242</v>
      </c>
      <c r="AM122" s="73">
        <f>'[3]Gew-Aachen'!$B$49</f>
        <v>10215</v>
      </c>
      <c r="AN122" s="73">
        <f>'[4]Gew-Aachen'!$B$49</f>
        <v>9952</v>
      </c>
    </row>
    <row r="123" spans="1:40">
      <c r="A123" s="82">
        <v>5370028</v>
      </c>
      <c r="B123" s="82">
        <v>5370</v>
      </c>
      <c r="C123" t="s">
        <v>1</v>
      </c>
      <c r="D123" s="68" t="s">
        <v>375</v>
      </c>
      <c r="E123" s="78">
        <v>22716</v>
      </c>
      <c r="F123" s="78">
        <v>22810</v>
      </c>
      <c r="G123" s="78">
        <v>22667</v>
      </c>
      <c r="H123" s="78">
        <v>22648</v>
      </c>
      <c r="I123" s="78">
        <v>22603</v>
      </c>
      <c r="J123" s="78">
        <v>22643</v>
      </c>
      <c r="K123" s="78">
        <v>22723</v>
      </c>
      <c r="L123" s="78">
        <v>22959</v>
      </c>
      <c r="M123" s="78">
        <v>22962</v>
      </c>
      <c r="N123" s="78">
        <v>23056</v>
      </c>
      <c r="O123" s="78">
        <v>23369</v>
      </c>
      <c r="P123" s="78">
        <v>23535</v>
      </c>
      <c r="Q123" s="78">
        <v>23917</v>
      </c>
      <c r="R123" s="78">
        <v>23825</v>
      </c>
      <c r="S123" s="78">
        <v>23775</v>
      </c>
      <c r="T123" s="78">
        <v>23842</v>
      </c>
      <c r="U123" s="78">
        <v>23865</v>
      </c>
      <c r="V123" s="78">
        <v>24005</v>
      </c>
      <c r="W123" s="78">
        <v>24054</v>
      </c>
      <c r="X123" s="78">
        <v>24214</v>
      </c>
      <c r="Y123" s="78">
        <v>24524</v>
      </c>
      <c r="Z123" s="78">
        <v>24933</v>
      </c>
      <c r="AA123" s="78">
        <v>25200</v>
      </c>
      <c r="AB123" s="78">
        <v>25284</v>
      </c>
      <c r="AC123" s="78">
        <v>25403</v>
      </c>
      <c r="AD123" s="78">
        <v>25465</v>
      </c>
      <c r="AE123" s="78">
        <v>25280</v>
      </c>
      <c r="AF123" s="78">
        <v>25129</v>
      </c>
      <c r="AG123" s="78">
        <v>25044</v>
      </c>
      <c r="AH123" s="78">
        <v>24886</v>
      </c>
      <c r="AI123" s="78">
        <v>24776</v>
      </c>
      <c r="AJ123" s="78">
        <v>24776</v>
      </c>
      <c r="AK123" s="73">
        <f>'[1]Gew-Aachen'!$B$50</f>
        <v>24714</v>
      </c>
      <c r="AL123" s="73">
        <f>'[2]Gew-Aachen'!$B$50</f>
        <v>24744</v>
      </c>
      <c r="AM123" s="73">
        <f>'[3]Gew-Aachen'!$B$50</f>
        <v>24489</v>
      </c>
      <c r="AN123" s="73">
        <f>'[4]Gew-Aachen'!$B$50</f>
        <v>24014</v>
      </c>
    </row>
    <row r="124" spans="1:40">
      <c r="A124" s="82">
        <v>5370032</v>
      </c>
      <c r="B124" s="82">
        <v>5370</v>
      </c>
      <c r="C124" t="s">
        <v>1</v>
      </c>
      <c r="D124" s="68" t="s">
        <v>376</v>
      </c>
      <c r="E124" s="78">
        <v>7072</v>
      </c>
      <c r="F124" s="78">
        <v>7148</v>
      </c>
      <c r="G124" s="78">
        <v>7243</v>
      </c>
      <c r="H124" s="78">
        <v>7354</v>
      </c>
      <c r="I124" s="78">
        <v>7480</v>
      </c>
      <c r="J124" s="78">
        <v>7517</v>
      </c>
      <c r="K124" s="78">
        <v>7625</v>
      </c>
      <c r="L124" s="78">
        <v>7663</v>
      </c>
      <c r="M124" s="78">
        <v>7781</v>
      </c>
      <c r="N124" s="78">
        <v>7814</v>
      </c>
      <c r="O124" s="78">
        <v>7918</v>
      </c>
      <c r="P124" s="78">
        <v>8130</v>
      </c>
      <c r="Q124" s="78">
        <v>8343</v>
      </c>
      <c r="R124" s="78">
        <v>8448</v>
      </c>
      <c r="S124" s="78">
        <v>8473</v>
      </c>
      <c r="T124" s="78">
        <v>8667</v>
      </c>
      <c r="U124" s="78">
        <v>8686</v>
      </c>
      <c r="V124" s="78">
        <v>8785</v>
      </c>
      <c r="W124" s="78">
        <v>8939</v>
      </c>
      <c r="X124" s="78">
        <v>9107</v>
      </c>
      <c r="Y124" s="78">
        <v>9323</v>
      </c>
      <c r="Z124" s="78">
        <v>9336</v>
      </c>
      <c r="AA124" s="78">
        <v>9327</v>
      </c>
      <c r="AB124" s="78">
        <v>9329</v>
      </c>
      <c r="AC124" s="78">
        <v>9472</v>
      </c>
      <c r="AD124" s="78">
        <v>9349</v>
      </c>
      <c r="AE124" s="78">
        <v>9367</v>
      </c>
      <c r="AF124" s="78">
        <v>9365</v>
      </c>
      <c r="AG124" s="78">
        <v>9282</v>
      </c>
      <c r="AH124" s="78">
        <v>9184</v>
      </c>
      <c r="AI124" s="78">
        <v>9171</v>
      </c>
      <c r="AJ124" s="78">
        <v>9171</v>
      </c>
      <c r="AK124" s="73">
        <f>'[1]Gew-Aachen'!$B$51</f>
        <v>9126</v>
      </c>
      <c r="AL124" s="73">
        <f>'[2]Gew-Aachen'!$B$51</f>
        <v>9126</v>
      </c>
      <c r="AM124" s="73">
        <f>'[3]Gew-Aachen'!$B$51</f>
        <v>9177</v>
      </c>
      <c r="AN124" s="73">
        <f>'[4]Gew-Aachen'!$B$51</f>
        <v>8735</v>
      </c>
    </row>
    <row r="125" spans="1:40">
      <c r="A125" s="82">
        <v>5370036</v>
      </c>
      <c r="B125" s="82">
        <v>5370</v>
      </c>
      <c r="C125" t="s">
        <v>1</v>
      </c>
      <c r="D125" s="68" t="s">
        <v>377</v>
      </c>
      <c r="E125" s="78">
        <v>12920</v>
      </c>
      <c r="F125" s="78">
        <v>12935</v>
      </c>
      <c r="G125" s="78">
        <v>12975</v>
      </c>
      <c r="H125" s="78">
        <v>12947</v>
      </c>
      <c r="I125" s="78">
        <v>12816</v>
      </c>
      <c r="J125" s="78">
        <v>12787</v>
      </c>
      <c r="K125" s="78">
        <v>12788</v>
      </c>
      <c r="L125" s="78">
        <v>12217</v>
      </c>
      <c r="M125" s="78">
        <v>12227</v>
      </c>
      <c r="N125" s="78">
        <v>12367</v>
      </c>
      <c r="O125" s="78">
        <v>12394</v>
      </c>
      <c r="P125" s="78">
        <v>12572</v>
      </c>
      <c r="Q125" s="78">
        <v>12945</v>
      </c>
      <c r="R125" s="78">
        <v>13323</v>
      </c>
      <c r="S125" s="78">
        <v>13518</v>
      </c>
      <c r="T125" s="78">
        <v>13969</v>
      </c>
      <c r="U125" s="78">
        <v>14575</v>
      </c>
      <c r="V125" s="78">
        <v>14968</v>
      </c>
      <c r="W125" s="78">
        <v>15434</v>
      </c>
      <c r="X125" s="78">
        <v>15608</v>
      </c>
      <c r="Y125" s="78">
        <v>15738</v>
      </c>
      <c r="Z125" s="78">
        <v>15864</v>
      </c>
      <c r="AA125" s="78">
        <v>16124</v>
      </c>
      <c r="AB125" s="78">
        <v>16257</v>
      </c>
      <c r="AC125" s="78">
        <v>16629</v>
      </c>
      <c r="AD125" s="78">
        <v>16843</v>
      </c>
      <c r="AE125" s="78">
        <v>16850</v>
      </c>
      <c r="AF125" s="78">
        <v>16883</v>
      </c>
      <c r="AG125" s="78">
        <v>17039</v>
      </c>
      <c r="AH125" s="78">
        <v>17049</v>
      </c>
      <c r="AI125" s="78">
        <v>17248</v>
      </c>
      <c r="AJ125" s="78">
        <v>17248</v>
      </c>
      <c r="AK125" s="73">
        <f>'[1]Gew-Aachen'!$B$52</f>
        <v>17345</v>
      </c>
      <c r="AL125" s="73">
        <f>'[2]Gew-Aachen'!$B$52</f>
        <v>17403</v>
      </c>
      <c r="AM125" s="73">
        <f>'[3]Gew-Aachen'!$B$52</f>
        <v>17559</v>
      </c>
      <c r="AN125" s="73">
        <f>'[4]Gew-Aachen'!$B$52</f>
        <v>17299</v>
      </c>
    </row>
    <row r="126" spans="1:40">
      <c r="A126" s="82">
        <v>5370040</v>
      </c>
      <c r="B126" s="82">
        <v>5370</v>
      </c>
      <c r="C126" t="s">
        <v>1</v>
      </c>
      <c r="D126" s="68" t="s">
        <v>378</v>
      </c>
      <c r="E126" s="78">
        <v>24508</v>
      </c>
      <c r="F126" s="78">
        <v>24614</v>
      </c>
      <c r="G126" s="78">
        <v>24556</v>
      </c>
      <c r="H126" s="78">
        <v>24477</v>
      </c>
      <c r="I126" s="78">
        <v>24518</v>
      </c>
      <c r="J126" s="78">
        <v>24480</v>
      </c>
      <c r="K126" s="78">
        <v>24565</v>
      </c>
      <c r="L126" s="78">
        <v>24766</v>
      </c>
      <c r="M126" s="78">
        <v>24778</v>
      </c>
      <c r="N126" s="78">
        <v>25045</v>
      </c>
      <c r="O126" s="78">
        <v>25424</v>
      </c>
      <c r="P126" s="78">
        <v>25527</v>
      </c>
      <c r="Q126" s="78">
        <v>26203</v>
      </c>
      <c r="R126" s="78">
        <v>26670</v>
      </c>
      <c r="S126" s="78">
        <v>26744</v>
      </c>
      <c r="T126" s="78">
        <v>26832</v>
      </c>
      <c r="U126" s="78">
        <v>27024</v>
      </c>
      <c r="V126" s="78">
        <v>27205</v>
      </c>
      <c r="W126" s="78">
        <v>27514</v>
      </c>
      <c r="X126" s="78">
        <v>27870</v>
      </c>
      <c r="Y126" s="78">
        <v>28334</v>
      </c>
      <c r="Z126" s="78">
        <v>28680</v>
      </c>
      <c r="AA126" s="78">
        <v>28948</v>
      </c>
      <c r="AB126" s="78">
        <v>29302</v>
      </c>
      <c r="AC126" s="78">
        <v>29460</v>
      </c>
      <c r="AD126" s="78">
        <v>29506</v>
      </c>
      <c r="AE126" s="78">
        <v>29579</v>
      </c>
      <c r="AF126" s="78">
        <v>29513</v>
      </c>
      <c r="AG126" s="78">
        <v>29419</v>
      </c>
      <c r="AH126" s="78">
        <v>29304</v>
      </c>
      <c r="AI126" s="78">
        <v>29141</v>
      </c>
      <c r="AJ126" s="78">
        <v>29141</v>
      </c>
      <c r="AK126" s="73">
        <f>'[1]Gew-Aachen'!$B$53</f>
        <v>29116</v>
      </c>
      <c r="AL126" s="73">
        <f>'[2]Gew-Aachen'!$B$53</f>
        <v>29002</v>
      </c>
      <c r="AM126" s="73">
        <f>'[3]Gew-Aachen'!$B$53</f>
        <v>28972</v>
      </c>
      <c r="AN126" s="73">
        <f>'[4]Gew-Aachen'!$B$53</f>
        <v>27722</v>
      </c>
    </row>
    <row r="127" spans="1:40">
      <c r="A127" s="82">
        <v>5374004</v>
      </c>
      <c r="B127" s="82">
        <v>5374</v>
      </c>
      <c r="C127" t="s">
        <v>0</v>
      </c>
      <c r="D127" s="68" t="s">
        <v>379</v>
      </c>
      <c r="E127" s="78">
        <v>17946</v>
      </c>
      <c r="F127" s="78">
        <v>17883</v>
      </c>
      <c r="G127" s="78">
        <v>17785</v>
      </c>
      <c r="H127" s="78">
        <v>17549</v>
      </c>
      <c r="I127" s="78">
        <v>17373</v>
      </c>
      <c r="J127" s="78">
        <v>17113</v>
      </c>
      <c r="K127" s="78">
        <v>17108</v>
      </c>
      <c r="L127" s="78">
        <v>17958</v>
      </c>
      <c r="M127" s="78">
        <v>18425</v>
      </c>
      <c r="N127" s="78">
        <v>19036</v>
      </c>
      <c r="O127" s="78">
        <v>19558</v>
      </c>
      <c r="P127" s="78">
        <v>20164</v>
      </c>
      <c r="Q127" s="78">
        <v>20472</v>
      </c>
      <c r="R127" s="78">
        <v>20647</v>
      </c>
      <c r="S127" s="78">
        <v>20539</v>
      </c>
      <c r="T127" s="78">
        <v>20652</v>
      </c>
      <c r="U127" s="78">
        <v>20688</v>
      </c>
      <c r="V127" s="78">
        <v>20693</v>
      </c>
      <c r="W127" s="78">
        <v>20746</v>
      </c>
      <c r="X127" s="78">
        <v>20746</v>
      </c>
      <c r="Y127" s="78">
        <v>20720</v>
      </c>
      <c r="Z127" s="78">
        <v>20729</v>
      </c>
      <c r="AA127" s="78">
        <v>20808</v>
      </c>
      <c r="AB127" s="78">
        <v>20742</v>
      </c>
      <c r="AC127" s="78">
        <v>20601</v>
      </c>
      <c r="AD127" s="78">
        <v>20589</v>
      </c>
      <c r="AE127" s="78">
        <v>20491</v>
      </c>
      <c r="AF127" s="78">
        <v>20318</v>
      </c>
      <c r="AG127" s="78">
        <v>20073</v>
      </c>
      <c r="AH127" s="78">
        <v>19948</v>
      </c>
      <c r="AI127" s="78">
        <v>19731</v>
      </c>
      <c r="AJ127" s="78">
        <v>19731</v>
      </c>
      <c r="AK127" s="79">
        <f>'[1]Gew-Köln'!$B$18</f>
        <v>19502</v>
      </c>
      <c r="AL127" s="79">
        <f>'[2]Gew-Köln'!$B$18</f>
        <v>19660</v>
      </c>
      <c r="AM127" s="79">
        <f>'[3]Gew-Köln'!$B$18</f>
        <v>19503</v>
      </c>
      <c r="AN127" s="79">
        <f>'[4]Gew-Köln'!$B$18</f>
        <v>18855</v>
      </c>
    </row>
    <row r="128" spans="1:40">
      <c r="A128" s="82">
        <v>5374008</v>
      </c>
      <c r="B128" s="82">
        <v>5374</v>
      </c>
      <c r="C128" t="s">
        <v>0</v>
      </c>
      <c r="D128" s="68" t="s">
        <v>380</v>
      </c>
      <c r="E128" s="78">
        <v>17938</v>
      </c>
      <c r="F128" s="78">
        <v>17965</v>
      </c>
      <c r="G128" s="78">
        <v>18161</v>
      </c>
      <c r="H128" s="78">
        <v>18149</v>
      </c>
      <c r="I128" s="78">
        <v>18120</v>
      </c>
      <c r="J128" s="78">
        <v>18122</v>
      </c>
      <c r="K128" s="78">
        <v>18118</v>
      </c>
      <c r="L128" s="78">
        <v>18403</v>
      </c>
      <c r="M128" s="78">
        <v>18385</v>
      </c>
      <c r="N128" s="78">
        <v>18599</v>
      </c>
      <c r="O128" s="78">
        <v>19202</v>
      </c>
      <c r="P128" s="78">
        <v>19401</v>
      </c>
      <c r="Q128" s="78">
        <v>19606</v>
      </c>
      <c r="R128" s="78">
        <v>19846</v>
      </c>
      <c r="S128" s="78">
        <v>20048</v>
      </c>
      <c r="T128" s="78">
        <v>20298</v>
      </c>
      <c r="U128" s="78">
        <v>20458</v>
      </c>
      <c r="V128" s="78">
        <v>20397</v>
      </c>
      <c r="W128" s="78">
        <v>20629</v>
      </c>
      <c r="X128" s="78">
        <v>20515</v>
      </c>
      <c r="Y128" s="78">
        <v>20606</v>
      </c>
      <c r="Z128" s="78">
        <v>20728</v>
      </c>
      <c r="AA128" s="78">
        <v>20827</v>
      </c>
      <c r="AB128" s="78">
        <v>20893</v>
      </c>
      <c r="AC128" s="78">
        <v>20732</v>
      </c>
      <c r="AD128" s="78">
        <v>20642</v>
      </c>
      <c r="AE128" s="78">
        <v>20534</v>
      </c>
      <c r="AF128" s="78">
        <v>20524</v>
      </c>
      <c r="AG128" s="78">
        <v>20245</v>
      </c>
      <c r="AH128" s="78">
        <v>20150</v>
      </c>
      <c r="AI128" s="78">
        <v>20074</v>
      </c>
      <c r="AJ128" s="78">
        <v>20074</v>
      </c>
      <c r="AK128" s="79">
        <f>'[1]Gew-Köln'!$B$19</f>
        <v>19991</v>
      </c>
      <c r="AL128" s="79">
        <f>'[2]Gew-Köln'!$B$19</f>
        <v>19923</v>
      </c>
      <c r="AM128" s="79">
        <f>'[3]Gew-Köln'!$B$19</f>
        <v>19829</v>
      </c>
      <c r="AN128" s="79">
        <f>'[4]Gew-Köln'!$B$19</f>
        <v>19205</v>
      </c>
    </row>
    <row r="129" spans="1:40">
      <c r="A129" s="82">
        <v>5374012</v>
      </c>
      <c r="B129" s="82">
        <v>5374</v>
      </c>
      <c r="C129" t="s">
        <v>0</v>
      </c>
      <c r="D129" s="68" t="s">
        <v>381</v>
      </c>
      <c r="E129" s="78">
        <v>48622</v>
      </c>
      <c r="F129" s="78">
        <v>48737</v>
      </c>
      <c r="G129" s="78">
        <v>48761</v>
      </c>
      <c r="H129" s="78">
        <v>48414</v>
      </c>
      <c r="I129" s="78">
        <v>48366</v>
      </c>
      <c r="J129" s="78">
        <v>48380</v>
      </c>
      <c r="K129" s="78">
        <v>48246</v>
      </c>
      <c r="L129" s="78">
        <v>48240</v>
      </c>
      <c r="M129" s="78">
        <v>48604</v>
      </c>
      <c r="N129" s="78">
        <v>49286</v>
      </c>
      <c r="O129" s="78">
        <v>50558</v>
      </c>
      <c r="P129" s="78">
        <v>51116</v>
      </c>
      <c r="Q129" s="78">
        <v>51695</v>
      </c>
      <c r="R129" s="78">
        <v>52114</v>
      </c>
      <c r="S129" s="78">
        <v>52612</v>
      </c>
      <c r="T129" s="78">
        <v>53061</v>
      </c>
      <c r="U129" s="78">
        <v>53311</v>
      </c>
      <c r="V129" s="78">
        <v>52972</v>
      </c>
      <c r="W129" s="78">
        <v>53024</v>
      </c>
      <c r="X129" s="78">
        <v>53017</v>
      </c>
      <c r="Y129" s="78">
        <v>53267</v>
      </c>
      <c r="Z129" s="78">
        <v>53380</v>
      </c>
      <c r="AA129" s="78">
        <v>53303</v>
      </c>
      <c r="AB129" s="78">
        <v>53184</v>
      </c>
      <c r="AC129" s="78">
        <v>53187</v>
      </c>
      <c r="AD129" s="78">
        <v>53098</v>
      </c>
      <c r="AE129" s="78">
        <v>52800</v>
      </c>
      <c r="AF129" s="78">
        <v>52597</v>
      </c>
      <c r="AG129" s="78">
        <v>52339</v>
      </c>
      <c r="AH129" s="78">
        <v>51781</v>
      </c>
      <c r="AI129" s="78">
        <v>51492</v>
      </c>
      <c r="AJ129" s="78">
        <v>51492</v>
      </c>
      <c r="AK129" s="79">
        <f>'[1]Gew-Köln'!$B$20</f>
        <v>51165</v>
      </c>
      <c r="AL129" s="79">
        <f>'[2]Gew-Köln'!$B$20</f>
        <v>50820</v>
      </c>
      <c r="AM129" s="79">
        <f>'[3]Gew-Köln'!$B$20</f>
        <v>50796</v>
      </c>
      <c r="AN129" s="79">
        <f>'[4]Gew-Köln'!$B$20</f>
        <v>49706</v>
      </c>
    </row>
    <row r="130" spans="1:40">
      <c r="A130" s="82">
        <v>5374016</v>
      </c>
      <c r="B130" s="82">
        <v>5374</v>
      </c>
      <c r="C130" t="s">
        <v>0</v>
      </c>
      <c r="D130" s="68" t="s">
        <v>382</v>
      </c>
      <c r="E130" s="78">
        <v>14386</v>
      </c>
      <c r="F130" s="78">
        <v>14638</v>
      </c>
      <c r="G130" s="78">
        <v>14717</v>
      </c>
      <c r="H130" s="78">
        <v>14634</v>
      </c>
      <c r="I130" s="78">
        <v>14577</v>
      </c>
      <c r="J130" s="78">
        <v>14463</v>
      </c>
      <c r="K130" s="78">
        <v>14565</v>
      </c>
      <c r="L130" s="78">
        <v>14760</v>
      </c>
      <c r="M130" s="78">
        <v>14916</v>
      </c>
      <c r="N130" s="78">
        <v>15080</v>
      </c>
      <c r="O130" s="78">
        <v>15439</v>
      </c>
      <c r="P130" s="78">
        <v>15620</v>
      </c>
      <c r="Q130" s="78">
        <v>15802</v>
      </c>
      <c r="R130" s="78">
        <v>15826</v>
      </c>
      <c r="S130" s="78">
        <v>15894</v>
      </c>
      <c r="T130" s="78">
        <v>15876</v>
      </c>
      <c r="U130" s="78">
        <v>16039</v>
      </c>
      <c r="V130" s="78">
        <v>16010</v>
      </c>
      <c r="W130" s="78">
        <v>16053</v>
      </c>
      <c r="X130" s="78">
        <v>16084</v>
      </c>
      <c r="Y130" s="78">
        <v>16315</v>
      </c>
      <c r="Z130" s="78">
        <v>16527</v>
      </c>
      <c r="AA130" s="78">
        <v>16495</v>
      </c>
      <c r="AB130" s="78">
        <v>16440</v>
      </c>
      <c r="AC130" s="78">
        <v>16411</v>
      </c>
      <c r="AD130" s="78">
        <v>16387</v>
      </c>
      <c r="AE130" s="78">
        <v>16328</v>
      </c>
      <c r="AF130" s="78">
        <v>16244</v>
      </c>
      <c r="AG130" s="78">
        <v>16126</v>
      </c>
      <c r="AH130" s="78">
        <v>15919</v>
      </c>
      <c r="AI130" s="78">
        <v>15800</v>
      </c>
      <c r="AJ130" s="78">
        <v>15800</v>
      </c>
      <c r="AK130" s="79">
        <f>'[1]Gew-Köln'!$B$21</f>
        <v>15617</v>
      </c>
      <c r="AL130" s="79">
        <f>'[2]Gew-Köln'!$B$21</f>
        <v>15567</v>
      </c>
      <c r="AM130" s="79">
        <f>'[3]Gew-Köln'!$B$21</f>
        <v>15468</v>
      </c>
      <c r="AN130" s="79">
        <f>'[4]Gew-Köln'!$B$21</f>
        <v>15046</v>
      </c>
    </row>
    <row r="131" spans="1:40">
      <c r="A131" s="82">
        <v>5374020</v>
      </c>
      <c r="B131" s="82">
        <v>5374</v>
      </c>
      <c r="C131" t="s">
        <v>0</v>
      </c>
      <c r="D131" s="68" t="s">
        <v>383</v>
      </c>
      <c r="E131" s="78">
        <v>16858</v>
      </c>
      <c r="F131" s="78">
        <v>17128</v>
      </c>
      <c r="G131" s="78">
        <v>17309</v>
      </c>
      <c r="H131" s="78">
        <v>17404</v>
      </c>
      <c r="I131" s="78">
        <v>17484</v>
      </c>
      <c r="J131" s="78">
        <v>17675</v>
      </c>
      <c r="K131" s="78">
        <v>17952</v>
      </c>
      <c r="L131" s="78">
        <v>18130</v>
      </c>
      <c r="M131" s="78">
        <v>18300</v>
      </c>
      <c r="N131" s="78">
        <v>18508</v>
      </c>
      <c r="O131" s="78">
        <v>18973</v>
      </c>
      <c r="P131" s="78">
        <v>19483</v>
      </c>
      <c r="Q131" s="78">
        <v>19708</v>
      </c>
      <c r="R131" s="78">
        <v>20296</v>
      </c>
      <c r="S131" s="78">
        <v>20534</v>
      </c>
      <c r="T131" s="78">
        <v>20650</v>
      </c>
      <c r="U131" s="78">
        <v>20991</v>
      </c>
      <c r="V131" s="78">
        <v>21288</v>
      </c>
      <c r="W131" s="78">
        <v>21687</v>
      </c>
      <c r="X131" s="78">
        <v>21979</v>
      </c>
      <c r="Y131" s="78">
        <v>22224</v>
      </c>
      <c r="Z131" s="78">
        <v>22370</v>
      </c>
      <c r="AA131" s="78">
        <v>22591</v>
      </c>
      <c r="AB131" s="78">
        <v>22632</v>
      </c>
      <c r="AC131" s="78">
        <v>22639</v>
      </c>
      <c r="AD131" s="78">
        <v>22689</v>
      </c>
      <c r="AE131" s="78">
        <v>22608</v>
      </c>
      <c r="AF131" s="78">
        <v>22497</v>
      </c>
      <c r="AG131" s="78">
        <v>22467</v>
      </c>
      <c r="AH131" s="78">
        <v>22287</v>
      </c>
      <c r="AI131" s="78">
        <v>22136</v>
      </c>
      <c r="AJ131" s="78">
        <v>22136</v>
      </c>
      <c r="AK131" s="79">
        <f>'[1]Gew-Köln'!$B$22</f>
        <v>22065</v>
      </c>
      <c r="AL131" s="79">
        <f>'[2]Gew-Köln'!$B$22</f>
        <v>21967</v>
      </c>
      <c r="AM131" s="79">
        <f>'[3]Gew-Köln'!$B$22</f>
        <v>21862</v>
      </c>
      <c r="AN131" s="79">
        <f>'[4]Gew-Köln'!$B$22</f>
        <v>21108</v>
      </c>
    </row>
    <row r="132" spans="1:40">
      <c r="A132" s="82">
        <v>5374024</v>
      </c>
      <c r="B132" s="82">
        <v>5374</v>
      </c>
      <c r="C132" t="s">
        <v>0</v>
      </c>
      <c r="D132" s="68" t="s">
        <v>384</v>
      </c>
      <c r="E132" s="78">
        <v>12965</v>
      </c>
      <c r="F132" s="78">
        <v>13012</v>
      </c>
      <c r="G132" s="78">
        <v>13023</v>
      </c>
      <c r="H132" s="78">
        <v>12947</v>
      </c>
      <c r="I132" s="78">
        <v>12882</v>
      </c>
      <c r="J132" s="78">
        <v>12821</v>
      </c>
      <c r="K132" s="78">
        <v>12892</v>
      </c>
      <c r="L132" s="78">
        <v>11219</v>
      </c>
      <c r="M132" s="78">
        <v>11272</v>
      </c>
      <c r="N132" s="78">
        <v>11501</v>
      </c>
      <c r="O132" s="78">
        <v>11819</v>
      </c>
      <c r="P132" s="78">
        <v>12091</v>
      </c>
      <c r="Q132" s="78">
        <v>12398</v>
      </c>
      <c r="R132" s="78">
        <v>12687</v>
      </c>
      <c r="S132" s="78">
        <v>12897</v>
      </c>
      <c r="T132" s="78">
        <v>12983</v>
      </c>
      <c r="U132" s="78">
        <v>13049</v>
      </c>
      <c r="V132" s="78">
        <v>13114</v>
      </c>
      <c r="W132" s="78">
        <v>13137</v>
      </c>
      <c r="X132" s="78">
        <v>13296</v>
      </c>
      <c r="Y132" s="78">
        <v>13430</v>
      </c>
      <c r="Z132" s="78">
        <v>13505</v>
      </c>
      <c r="AA132" s="78">
        <v>13504</v>
      </c>
      <c r="AB132" s="78">
        <v>13523</v>
      </c>
      <c r="AC132" s="78">
        <v>13663</v>
      </c>
      <c r="AD132" s="78">
        <v>13672</v>
      </c>
      <c r="AE132" s="78">
        <v>13733</v>
      </c>
      <c r="AF132" s="78">
        <v>13714</v>
      </c>
      <c r="AG132" s="78">
        <v>13650</v>
      </c>
      <c r="AH132" s="78">
        <v>13733</v>
      </c>
      <c r="AI132" s="78">
        <v>13723</v>
      </c>
      <c r="AJ132" s="78">
        <v>13723</v>
      </c>
      <c r="AK132" s="79">
        <f>'[1]Gew-Köln'!$B$23</f>
        <v>13774</v>
      </c>
      <c r="AL132" s="79">
        <f>'[2]Gew-Köln'!$B$23</f>
        <v>13654</v>
      </c>
      <c r="AM132" s="79">
        <f>'[3]Gew-Köln'!$B$23</f>
        <v>13612</v>
      </c>
      <c r="AN132" s="79">
        <f>'[4]Gew-Köln'!$B$23</f>
        <v>13472</v>
      </c>
    </row>
    <row r="133" spans="1:40">
      <c r="A133" s="82">
        <v>5374028</v>
      </c>
      <c r="B133" s="82">
        <v>5374</v>
      </c>
      <c r="C133" t="s">
        <v>0</v>
      </c>
      <c r="D133" s="68" t="s">
        <v>385</v>
      </c>
      <c r="E133" s="78">
        <v>10048</v>
      </c>
      <c r="F133" s="78">
        <v>10165</v>
      </c>
      <c r="G133" s="78">
        <v>10124</v>
      </c>
      <c r="H133" s="78">
        <v>10122</v>
      </c>
      <c r="I133" s="78">
        <v>10118</v>
      </c>
      <c r="J133" s="78">
        <v>10078</v>
      </c>
      <c r="K133" s="78">
        <v>10177</v>
      </c>
      <c r="L133" s="78">
        <v>9620</v>
      </c>
      <c r="M133" s="78">
        <v>9719</v>
      </c>
      <c r="N133" s="78">
        <v>9851</v>
      </c>
      <c r="O133" s="78">
        <v>10136</v>
      </c>
      <c r="P133" s="78">
        <v>10495</v>
      </c>
      <c r="Q133" s="78">
        <v>10647</v>
      </c>
      <c r="R133" s="78">
        <v>10934</v>
      </c>
      <c r="S133" s="78">
        <v>11079</v>
      </c>
      <c r="T133" s="78">
        <v>11168</v>
      </c>
      <c r="U133" s="78">
        <v>11172</v>
      </c>
      <c r="V133" s="78">
        <v>11218</v>
      </c>
      <c r="W133" s="78">
        <v>11222</v>
      </c>
      <c r="X133" s="78">
        <v>11299</v>
      </c>
      <c r="Y133" s="78">
        <v>11439</v>
      </c>
      <c r="Z133" s="78">
        <v>11467</v>
      </c>
      <c r="AA133" s="78">
        <v>11589</v>
      </c>
      <c r="AB133" s="78">
        <v>11631</v>
      </c>
      <c r="AC133" s="78">
        <v>11590</v>
      </c>
      <c r="AD133" s="78">
        <v>11505</v>
      </c>
      <c r="AE133" s="78">
        <v>11486</v>
      </c>
      <c r="AF133" s="78">
        <v>11458</v>
      </c>
      <c r="AG133" s="78">
        <v>11321</v>
      </c>
      <c r="AH133" s="78">
        <v>11249</v>
      </c>
      <c r="AI133" s="78">
        <v>11102</v>
      </c>
      <c r="AJ133" s="78">
        <v>11102</v>
      </c>
      <c r="AK133" s="79">
        <f>'[1]Gew-Köln'!$B$24</f>
        <v>10943</v>
      </c>
      <c r="AL133" s="79">
        <f>'[2]Gew-Köln'!$B$24</f>
        <v>10820</v>
      </c>
      <c r="AM133" s="79">
        <f>'[3]Gew-Köln'!$B$24</f>
        <v>10750</v>
      </c>
      <c r="AN133" s="79">
        <f>'[4]Gew-Köln'!$B$24</f>
        <v>10261</v>
      </c>
    </row>
    <row r="134" spans="1:40">
      <c r="A134" s="82">
        <v>5374032</v>
      </c>
      <c r="B134" s="82">
        <v>5374</v>
      </c>
      <c r="C134" t="s">
        <v>0</v>
      </c>
      <c r="D134" s="68" t="s">
        <v>386</v>
      </c>
      <c r="E134" s="78">
        <v>11135</v>
      </c>
      <c r="F134" s="78">
        <v>11369</v>
      </c>
      <c r="G134" s="78">
        <v>11479</v>
      </c>
      <c r="H134" s="78">
        <v>11440</v>
      </c>
      <c r="I134" s="78">
        <v>11469</v>
      </c>
      <c r="J134" s="78">
        <v>11480</v>
      </c>
      <c r="K134" s="78">
        <v>11725</v>
      </c>
      <c r="L134" s="78">
        <v>12343</v>
      </c>
      <c r="M134" s="78">
        <v>12565</v>
      </c>
      <c r="N134" s="78">
        <v>12895</v>
      </c>
      <c r="O134" s="78">
        <v>13685</v>
      </c>
      <c r="P134" s="78">
        <v>14481</v>
      </c>
      <c r="Q134" s="78">
        <v>14919</v>
      </c>
      <c r="R134" s="78">
        <v>15640</v>
      </c>
      <c r="S134" s="78">
        <v>15953</v>
      </c>
      <c r="T134" s="78">
        <v>16289</v>
      </c>
      <c r="U134" s="78">
        <v>16544</v>
      </c>
      <c r="V134" s="78">
        <v>16477</v>
      </c>
      <c r="W134" s="78">
        <v>16605</v>
      </c>
      <c r="X134" s="78">
        <v>16628</v>
      </c>
      <c r="Y134" s="78">
        <v>16877</v>
      </c>
      <c r="Z134" s="78">
        <v>16957</v>
      </c>
      <c r="AA134" s="78">
        <v>17081</v>
      </c>
      <c r="AB134" s="78">
        <v>17183</v>
      </c>
      <c r="AC134" s="78">
        <v>17356</v>
      </c>
      <c r="AD134" s="78">
        <v>17395</v>
      </c>
      <c r="AE134" s="78">
        <v>17421</v>
      </c>
      <c r="AF134" s="78">
        <v>17437</v>
      </c>
      <c r="AG134" s="78">
        <v>17308</v>
      </c>
      <c r="AH134" s="78">
        <v>17302</v>
      </c>
      <c r="AI134" s="78">
        <v>17297</v>
      </c>
      <c r="AJ134" s="78">
        <v>17297</v>
      </c>
      <c r="AK134" s="79">
        <f>'[1]Gew-Köln'!$B$25</f>
        <v>17219</v>
      </c>
      <c r="AL134" s="79">
        <f>'[2]Gew-Köln'!$B$25</f>
        <v>17161</v>
      </c>
      <c r="AM134" s="79">
        <f>'[3]Gew-Köln'!$B$25</f>
        <v>17147</v>
      </c>
      <c r="AN134" s="79">
        <f>'[4]Gew-Köln'!$B$25</f>
        <v>16748</v>
      </c>
    </row>
    <row r="135" spans="1:40">
      <c r="A135" s="82">
        <v>5374036</v>
      </c>
      <c r="B135" s="82">
        <v>5374</v>
      </c>
      <c r="C135" t="s">
        <v>0</v>
      </c>
      <c r="D135" s="68" t="s">
        <v>387</v>
      </c>
      <c r="E135" s="78">
        <v>23511</v>
      </c>
      <c r="F135" s="78">
        <v>23645</v>
      </c>
      <c r="G135" s="78">
        <v>23429</v>
      </c>
      <c r="H135" s="78">
        <v>23152</v>
      </c>
      <c r="I135" s="78">
        <v>22881</v>
      </c>
      <c r="J135" s="78">
        <v>22716</v>
      </c>
      <c r="K135" s="78">
        <v>22792</v>
      </c>
      <c r="L135" s="78">
        <v>22565</v>
      </c>
      <c r="M135" s="78">
        <v>22707</v>
      </c>
      <c r="N135" s="78">
        <v>23004</v>
      </c>
      <c r="O135" s="78">
        <v>23614</v>
      </c>
      <c r="P135" s="78">
        <v>23839</v>
      </c>
      <c r="Q135" s="78">
        <v>23854</v>
      </c>
      <c r="R135" s="78">
        <v>24078</v>
      </c>
      <c r="S135" s="78">
        <v>24139</v>
      </c>
      <c r="T135" s="78">
        <v>24250</v>
      </c>
      <c r="U135" s="78">
        <v>24385</v>
      </c>
      <c r="V135" s="78">
        <v>24551</v>
      </c>
      <c r="W135" s="78">
        <v>24792</v>
      </c>
      <c r="X135" s="78">
        <v>24867</v>
      </c>
      <c r="Y135" s="78">
        <v>24857</v>
      </c>
      <c r="Z135" s="78">
        <v>24815</v>
      </c>
      <c r="AA135" s="78">
        <v>24569</v>
      </c>
      <c r="AB135" s="78">
        <v>24397</v>
      </c>
      <c r="AC135" s="78">
        <v>24262</v>
      </c>
      <c r="AD135" s="78">
        <v>24043</v>
      </c>
      <c r="AE135" s="78">
        <v>23841</v>
      </c>
      <c r="AF135" s="78">
        <v>23573</v>
      </c>
      <c r="AG135" s="78">
        <v>23352</v>
      </c>
      <c r="AH135" s="78">
        <v>22941</v>
      </c>
      <c r="AI135" s="78">
        <v>22709</v>
      </c>
      <c r="AJ135" s="78">
        <v>22709</v>
      </c>
      <c r="AK135" s="79">
        <f>'[1]Gew-Köln'!$B$26</f>
        <v>22455</v>
      </c>
      <c r="AL135" s="79">
        <f>'[2]Gew-Köln'!$B$26</f>
        <v>22222</v>
      </c>
      <c r="AM135" s="79">
        <f>'[3]Gew-Köln'!$B$26</f>
        <v>22062</v>
      </c>
      <c r="AN135" s="79">
        <f>'[4]Gew-Köln'!$B$26</f>
        <v>22027</v>
      </c>
    </row>
    <row r="136" spans="1:40">
      <c r="A136" s="82">
        <v>5374040</v>
      </c>
      <c r="B136" s="82">
        <v>5374</v>
      </c>
      <c r="C136" t="s">
        <v>0</v>
      </c>
      <c r="D136" s="68" t="s">
        <v>388</v>
      </c>
      <c r="E136" s="78">
        <v>15911</v>
      </c>
      <c r="F136" s="78">
        <v>16186</v>
      </c>
      <c r="G136" s="78">
        <v>16089</v>
      </c>
      <c r="H136" s="78">
        <v>15975</v>
      </c>
      <c r="I136" s="78">
        <v>16035</v>
      </c>
      <c r="J136" s="78">
        <v>15846</v>
      </c>
      <c r="K136" s="78">
        <v>15902</v>
      </c>
      <c r="L136" s="78">
        <v>15398</v>
      </c>
      <c r="M136" s="78">
        <v>15516</v>
      </c>
      <c r="N136" s="78">
        <v>15823</v>
      </c>
      <c r="O136" s="78">
        <v>16418</v>
      </c>
      <c r="P136" s="78">
        <v>16698</v>
      </c>
      <c r="Q136" s="78">
        <v>17032</v>
      </c>
      <c r="R136" s="78">
        <v>17556</v>
      </c>
      <c r="S136" s="78">
        <v>17837</v>
      </c>
      <c r="T136" s="78">
        <v>18169</v>
      </c>
      <c r="U136" s="78">
        <v>18428</v>
      </c>
      <c r="V136" s="78">
        <v>18753</v>
      </c>
      <c r="W136" s="78">
        <v>18942</v>
      </c>
      <c r="X136" s="78">
        <v>19294</v>
      </c>
      <c r="Y136" s="78">
        <v>19451</v>
      </c>
      <c r="Z136" s="78">
        <v>19769</v>
      </c>
      <c r="AA136" s="78">
        <v>19897</v>
      </c>
      <c r="AB136" s="78">
        <v>20046</v>
      </c>
      <c r="AC136" s="78">
        <v>20205</v>
      </c>
      <c r="AD136" s="78">
        <v>20208</v>
      </c>
      <c r="AE136" s="78">
        <v>20079</v>
      </c>
      <c r="AF136" s="78">
        <v>19955</v>
      </c>
      <c r="AG136" s="78">
        <v>19901</v>
      </c>
      <c r="AH136" s="78">
        <v>19773</v>
      </c>
      <c r="AI136" s="78">
        <v>19572</v>
      </c>
      <c r="AJ136" s="78">
        <v>19572</v>
      </c>
      <c r="AK136" s="79">
        <f>'[1]Gew-Köln'!$B$27</f>
        <v>19530</v>
      </c>
      <c r="AL136" s="79">
        <f>'[2]Gew-Köln'!$B$27</f>
        <v>19402</v>
      </c>
      <c r="AM136" s="79">
        <f>'[3]Gew-Köln'!$B$27</f>
        <v>19260</v>
      </c>
      <c r="AN136" s="79">
        <f>'[4]Gew-Köln'!$B$27</f>
        <v>18776</v>
      </c>
    </row>
    <row r="137" spans="1:40">
      <c r="A137" s="82">
        <v>5374044</v>
      </c>
      <c r="B137" s="82">
        <v>5374</v>
      </c>
      <c r="C137" t="s">
        <v>0</v>
      </c>
      <c r="D137" s="68" t="s">
        <v>389</v>
      </c>
      <c r="E137" s="78">
        <v>15071</v>
      </c>
      <c r="F137" s="78">
        <v>14946</v>
      </c>
      <c r="G137" s="78">
        <v>15026</v>
      </c>
      <c r="H137" s="78">
        <v>14832</v>
      </c>
      <c r="I137" s="78">
        <v>14713</v>
      </c>
      <c r="J137" s="78">
        <v>14565</v>
      </c>
      <c r="K137" s="78">
        <v>14427</v>
      </c>
      <c r="L137" s="78">
        <v>14720</v>
      </c>
      <c r="M137" s="78">
        <v>14981</v>
      </c>
      <c r="N137" s="78">
        <v>15573</v>
      </c>
      <c r="O137" s="78">
        <v>15952</v>
      </c>
      <c r="P137" s="78">
        <v>16598</v>
      </c>
      <c r="Q137" s="78">
        <v>16987</v>
      </c>
      <c r="R137" s="78">
        <v>17770</v>
      </c>
      <c r="S137" s="78">
        <v>17956</v>
      </c>
      <c r="T137" s="78">
        <v>18285</v>
      </c>
      <c r="U137" s="78">
        <v>18423</v>
      </c>
      <c r="V137" s="78">
        <v>18678</v>
      </c>
      <c r="W137" s="78">
        <v>18852</v>
      </c>
      <c r="X137" s="78">
        <v>18906</v>
      </c>
      <c r="Y137" s="78">
        <v>18659</v>
      </c>
      <c r="Z137" s="78">
        <v>19018</v>
      </c>
      <c r="AA137" s="78">
        <v>19220</v>
      </c>
      <c r="AB137" s="78">
        <v>19396</v>
      </c>
      <c r="AC137" s="78">
        <v>19479</v>
      </c>
      <c r="AD137" s="78">
        <v>19662</v>
      </c>
      <c r="AE137" s="78">
        <v>19620</v>
      </c>
      <c r="AF137" s="78">
        <v>19566</v>
      </c>
      <c r="AG137" s="78">
        <v>19549</v>
      </c>
      <c r="AH137" s="78">
        <v>19484</v>
      </c>
      <c r="AI137" s="78">
        <v>19378</v>
      </c>
      <c r="AJ137" s="78">
        <v>19378</v>
      </c>
      <c r="AK137" s="79">
        <f>'[1]Gew-Köln'!$B$28</f>
        <v>19311</v>
      </c>
      <c r="AL137" s="79">
        <f>'[2]Gew-Köln'!$B$28</f>
        <v>19295</v>
      </c>
      <c r="AM137" s="79">
        <f>'[3]Gew-Köln'!$B$28</f>
        <v>19284</v>
      </c>
      <c r="AN137" s="79">
        <f>'[4]Gew-Köln'!$B$28</f>
        <v>18811</v>
      </c>
    </row>
    <row r="138" spans="1:40">
      <c r="A138" s="82">
        <v>5374048</v>
      </c>
      <c r="B138" s="82">
        <v>5374</v>
      </c>
      <c r="C138" t="s">
        <v>0</v>
      </c>
      <c r="D138" s="68" t="s">
        <v>390</v>
      </c>
      <c r="E138" s="78">
        <v>20858</v>
      </c>
      <c r="F138" s="78">
        <v>21202</v>
      </c>
      <c r="G138" s="78">
        <v>21264</v>
      </c>
      <c r="H138" s="78">
        <v>21331</v>
      </c>
      <c r="I138" s="78">
        <v>21476</v>
      </c>
      <c r="J138" s="78">
        <v>21686</v>
      </c>
      <c r="K138" s="78">
        <v>21669</v>
      </c>
      <c r="L138" s="78">
        <v>21687</v>
      </c>
      <c r="M138" s="78">
        <v>21752</v>
      </c>
      <c r="N138" s="78">
        <v>22093</v>
      </c>
      <c r="O138" s="78">
        <v>22816</v>
      </c>
      <c r="P138" s="78">
        <v>23378</v>
      </c>
      <c r="Q138" s="78">
        <v>23656</v>
      </c>
      <c r="R138" s="78">
        <v>24073</v>
      </c>
      <c r="S138" s="78">
        <v>24305</v>
      </c>
      <c r="T138" s="78">
        <v>24953</v>
      </c>
      <c r="U138" s="78">
        <v>25471</v>
      </c>
      <c r="V138" s="78">
        <v>25732</v>
      </c>
      <c r="W138" s="78">
        <v>25985</v>
      </c>
      <c r="X138" s="78">
        <v>26128</v>
      </c>
      <c r="Y138" s="78">
        <v>26379</v>
      </c>
      <c r="Z138" s="78">
        <v>26527</v>
      </c>
      <c r="AA138" s="78">
        <v>26519</v>
      </c>
      <c r="AB138" s="78">
        <v>26527</v>
      </c>
      <c r="AC138" s="78">
        <v>26631</v>
      </c>
      <c r="AD138" s="78">
        <v>26605</v>
      </c>
      <c r="AE138" s="78">
        <v>26483</v>
      </c>
      <c r="AF138" s="78">
        <v>26291</v>
      </c>
      <c r="AG138" s="78">
        <v>26048</v>
      </c>
      <c r="AH138" s="78">
        <v>25847</v>
      </c>
      <c r="AI138" s="78">
        <v>25678</v>
      </c>
      <c r="AJ138" s="78">
        <v>25678</v>
      </c>
      <c r="AK138" s="79">
        <f>'[1]Gew-Köln'!$B$29</f>
        <v>25641</v>
      </c>
      <c r="AL138" s="79">
        <f>'[2]Gew-Köln'!$B$29</f>
        <v>25568</v>
      </c>
      <c r="AM138" s="79">
        <f>'[3]Gew-Köln'!$B$29</f>
        <v>25555</v>
      </c>
      <c r="AN138" s="79">
        <f>'[4]Gew-Köln'!$B$29</f>
        <v>25148</v>
      </c>
    </row>
    <row r="139" spans="1:40">
      <c r="A139" s="82">
        <v>5374052</v>
      </c>
      <c r="B139" s="82">
        <v>5374</v>
      </c>
      <c r="C139" t="s">
        <v>0</v>
      </c>
      <c r="D139" s="68" t="s">
        <v>391</v>
      </c>
      <c r="E139" s="78">
        <v>20865</v>
      </c>
      <c r="F139" s="78">
        <v>20763</v>
      </c>
      <c r="G139" s="78">
        <v>20662</v>
      </c>
      <c r="H139" s="78">
        <v>20588</v>
      </c>
      <c r="I139" s="78">
        <v>20430</v>
      </c>
      <c r="J139" s="78">
        <v>20418</v>
      </c>
      <c r="K139" s="78">
        <v>20435</v>
      </c>
      <c r="L139" s="78">
        <v>20411</v>
      </c>
      <c r="M139" s="78">
        <v>20540</v>
      </c>
      <c r="N139" s="78">
        <v>20723</v>
      </c>
      <c r="O139" s="78">
        <v>21129</v>
      </c>
      <c r="P139" s="78">
        <v>21693</v>
      </c>
      <c r="Q139" s="78">
        <v>21895</v>
      </c>
      <c r="R139" s="78">
        <v>22299</v>
      </c>
      <c r="S139" s="78">
        <v>22255</v>
      </c>
      <c r="T139" s="78">
        <v>22347</v>
      </c>
      <c r="U139" s="78">
        <v>22507</v>
      </c>
      <c r="V139" s="78">
        <v>22696</v>
      </c>
      <c r="W139" s="78">
        <v>22751</v>
      </c>
      <c r="X139" s="78">
        <v>22900</v>
      </c>
      <c r="Y139" s="78">
        <v>22962</v>
      </c>
      <c r="Z139" s="78">
        <v>23160</v>
      </c>
      <c r="AA139" s="78">
        <v>23238</v>
      </c>
      <c r="AB139" s="78">
        <v>23409</v>
      </c>
      <c r="AC139" s="78">
        <v>23543</v>
      </c>
      <c r="AD139" s="78">
        <v>23688</v>
      </c>
      <c r="AE139" s="78">
        <v>23649</v>
      </c>
      <c r="AF139" s="78">
        <v>23575</v>
      </c>
      <c r="AG139" s="78">
        <v>23533</v>
      </c>
      <c r="AH139" s="78">
        <v>23401</v>
      </c>
      <c r="AI139" s="78">
        <v>23220</v>
      </c>
      <c r="AJ139" s="78">
        <v>23220</v>
      </c>
      <c r="AK139" s="79">
        <f>'[1]Gew-Köln'!$B$30</f>
        <v>23113</v>
      </c>
      <c r="AL139" s="79">
        <f>'[2]Gew-Köln'!$B$30</f>
        <v>22993</v>
      </c>
      <c r="AM139" s="79">
        <f>'[3]Gew-Köln'!$B$30</f>
        <v>22903</v>
      </c>
      <c r="AN139" s="79">
        <f>'[4]Gew-Köln'!$B$30</f>
        <v>21403</v>
      </c>
    </row>
    <row r="140" spans="1:40">
      <c r="A140" s="82">
        <v>5378004</v>
      </c>
      <c r="B140" s="82">
        <v>5378</v>
      </c>
      <c r="C140" t="s">
        <v>0</v>
      </c>
      <c r="D140" s="68" t="s">
        <v>392</v>
      </c>
      <c r="E140" s="78">
        <v>101374</v>
      </c>
      <c r="F140" s="78">
        <v>101614</v>
      </c>
      <c r="G140" s="78">
        <v>101494</v>
      </c>
      <c r="H140" s="78">
        <v>100937</v>
      </c>
      <c r="I140" s="78">
        <v>101043</v>
      </c>
      <c r="J140" s="78">
        <v>101024</v>
      </c>
      <c r="K140" s="78">
        <v>101359</v>
      </c>
      <c r="L140" s="78">
        <v>100668</v>
      </c>
      <c r="M140" s="78">
        <v>101515</v>
      </c>
      <c r="N140" s="78">
        <v>102391</v>
      </c>
      <c r="O140" s="78">
        <v>103726</v>
      </c>
      <c r="P140" s="78">
        <v>104143</v>
      </c>
      <c r="Q140" s="78">
        <v>104646</v>
      </c>
      <c r="R140" s="78">
        <v>104958</v>
      </c>
      <c r="S140" s="78">
        <v>105224</v>
      </c>
      <c r="T140" s="78">
        <v>105190</v>
      </c>
      <c r="U140" s="78">
        <v>105650</v>
      </c>
      <c r="V140" s="78">
        <v>105634</v>
      </c>
      <c r="W140" s="78">
        <v>105986</v>
      </c>
      <c r="X140" s="78">
        <v>106302</v>
      </c>
      <c r="Y140" s="78">
        <v>105782</v>
      </c>
      <c r="Z140" s="78">
        <v>105582</v>
      </c>
      <c r="AA140" s="78">
        <v>105732</v>
      </c>
      <c r="AB140" s="78">
        <v>105940</v>
      </c>
      <c r="AC140" s="78">
        <v>105993</v>
      </c>
      <c r="AD140" s="78">
        <v>105688</v>
      </c>
      <c r="AE140" s="78">
        <v>105641</v>
      </c>
      <c r="AF140" s="78">
        <v>105660</v>
      </c>
      <c r="AG140" s="78">
        <v>105967</v>
      </c>
      <c r="AH140" s="78">
        <v>105477</v>
      </c>
      <c r="AI140" s="78">
        <v>105569</v>
      </c>
      <c r="AJ140" s="78">
        <v>105569</v>
      </c>
      <c r="AK140" s="79">
        <f>'[1]Gew-Köln'!$B$32</f>
        <v>105719</v>
      </c>
      <c r="AL140" s="79">
        <f>'[2]Gew-Köln'!$B$32</f>
        <v>105888</v>
      </c>
      <c r="AM140" s="79">
        <f>'[3]Gew-Köln'!$B$32</f>
        <v>106105</v>
      </c>
      <c r="AN140" s="79">
        <f>'[4]Gew-Köln'!$B$32</f>
        <v>109678</v>
      </c>
    </row>
    <row r="141" spans="1:40">
      <c r="A141" s="82">
        <v>5378008</v>
      </c>
      <c r="B141" s="82">
        <v>5378</v>
      </c>
      <c r="C141" t="s">
        <v>0</v>
      </c>
      <c r="D141" s="68" t="s">
        <v>393</v>
      </c>
      <c r="E141" s="78">
        <v>15558</v>
      </c>
      <c r="F141" s="78">
        <v>15601</v>
      </c>
      <c r="G141" s="78">
        <v>15584</v>
      </c>
      <c r="H141" s="78">
        <v>15483</v>
      </c>
      <c r="I141" s="78">
        <v>15323</v>
      </c>
      <c r="J141" s="78">
        <v>15318</v>
      </c>
      <c r="K141" s="78">
        <v>15268</v>
      </c>
      <c r="L141" s="78">
        <v>16390</v>
      </c>
      <c r="M141" s="78">
        <v>16504</v>
      </c>
      <c r="N141" s="78">
        <v>16862</v>
      </c>
      <c r="O141" s="78">
        <v>17180</v>
      </c>
      <c r="P141" s="78">
        <v>17317</v>
      </c>
      <c r="Q141" s="78">
        <v>17362</v>
      </c>
      <c r="R141" s="78">
        <v>17740</v>
      </c>
      <c r="S141" s="78">
        <v>17774</v>
      </c>
      <c r="T141" s="78">
        <v>18065</v>
      </c>
      <c r="U141" s="78">
        <v>18338</v>
      </c>
      <c r="V141" s="78">
        <v>18624</v>
      </c>
      <c r="W141" s="78">
        <v>18929</v>
      </c>
      <c r="X141" s="78">
        <v>19142</v>
      </c>
      <c r="Y141" s="78">
        <v>19091</v>
      </c>
      <c r="Z141" s="78">
        <v>19193</v>
      </c>
      <c r="AA141" s="78">
        <v>19324</v>
      </c>
      <c r="AB141" s="78">
        <v>19323</v>
      </c>
      <c r="AC141" s="78">
        <v>19255</v>
      </c>
      <c r="AD141" s="78">
        <v>19190</v>
      </c>
      <c r="AE141" s="78">
        <v>19080</v>
      </c>
      <c r="AF141" s="78">
        <v>19010</v>
      </c>
      <c r="AG141" s="78">
        <v>18851</v>
      </c>
      <c r="AH141" s="78">
        <v>18746</v>
      </c>
      <c r="AI141" s="78">
        <v>18707</v>
      </c>
      <c r="AJ141" s="78">
        <v>18707</v>
      </c>
      <c r="AK141" s="79">
        <f>'[1]Gew-Köln'!$B$33</f>
        <v>18632</v>
      </c>
      <c r="AL141" s="79">
        <f>'[2]Gew-Köln'!$B$33</f>
        <v>18661</v>
      </c>
      <c r="AM141" s="79">
        <f>'[3]Gew-Köln'!$B$33</f>
        <v>18575</v>
      </c>
      <c r="AN141" s="79">
        <f>'[4]Gew-Köln'!$B$33</f>
        <v>18142</v>
      </c>
    </row>
    <row r="142" spans="1:40">
      <c r="A142" s="82">
        <v>5378012</v>
      </c>
      <c r="B142" s="82">
        <v>5378</v>
      </c>
      <c r="C142" t="s">
        <v>0</v>
      </c>
      <c r="D142" s="68" t="s">
        <v>394</v>
      </c>
      <c r="E142" s="78">
        <v>16214</v>
      </c>
      <c r="F142" s="78">
        <v>16478</v>
      </c>
      <c r="G142" s="78">
        <v>16530</v>
      </c>
      <c r="H142" s="78">
        <v>16618</v>
      </c>
      <c r="I142" s="78">
        <v>16797</v>
      </c>
      <c r="J142" s="78">
        <v>16810</v>
      </c>
      <c r="K142" s="78">
        <v>16718</v>
      </c>
      <c r="L142" s="78">
        <v>16524</v>
      </c>
      <c r="M142" s="78">
        <v>16712</v>
      </c>
      <c r="N142" s="78">
        <v>16837</v>
      </c>
      <c r="O142" s="78">
        <v>17241</v>
      </c>
      <c r="P142" s="78">
        <v>17678</v>
      </c>
      <c r="Q142" s="78">
        <v>18088</v>
      </c>
      <c r="R142" s="78">
        <v>18301</v>
      </c>
      <c r="S142" s="78">
        <v>18439</v>
      </c>
      <c r="T142" s="78">
        <v>18655</v>
      </c>
      <c r="U142" s="78">
        <v>18809</v>
      </c>
      <c r="V142" s="78">
        <v>19123</v>
      </c>
      <c r="W142" s="78">
        <v>19299</v>
      </c>
      <c r="X142" s="78">
        <v>19446</v>
      </c>
      <c r="Y142" s="78">
        <v>19549</v>
      </c>
      <c r="Z142" s="78">
        <v>19580</v>
      </c>
      <c r="AA142" s="78">
        <v>19718</v>
      </c>
      <c r="AB142" s="78">
        <v>19950</v>
      </c>
      <c r="AC142" s="78">
        <v>20060</v>
      </c>
      <c r="AD142" s="78">
        <v>20092</v>
      </c>
      <c r="AE142" s="78">
        <v>20054</v>
      </c>
      <c r="AF142" s="78">
        <v>20036</v>
      </c>
      <c r="AG142" s="78">
        <v>19930</v>
      </c>
      <c r="AH142" s="78">
        <v>19812</v>
      </c>
      <c r="AI142" s="78">
        <v>19720</v>
      </c>
      <c r="AJ142" s="78">
        <v>19720</v>
      </c>
      <c r="AK142" s="79">
        <f>'[1]Gew-Köln'!$B$34</f>
        <v>19503</v>
      </c>
      <c r="AL142" s="79">
        <f>'[2]Gew-Köln'!$B$34</f>
        <v>19429</v>
      </c>
      <c r="AM142" s="79">
        <f>'[3]Gew-Köln'!$B$34</f>
        <v>19386</v>
      </c>
      <c r="AN142" s="79">
        <f>'[4]Gew-Köln'!$B$34</f>
        <v>19452</v>
      </c>
    </row>
    <row r="143" spans="1:40">
      <c r="A143" s="82">
        <v>5378016</v>
      </c>
      <c r="B143" s="82">
        <v>5378</v>
      </c>
      <c r="C143" t="s">
        <v>0</v>
      </c>
      <c r="D143" s="68" t="s">
        <v>395</v>
      </c>
      <c r="E143" s="78">
        <v>24645</v>
      </c>
      <c r="F143" s="78">
        <v>24537</v>
      </c>
      <c r="G143" s="78">
        <v>24313</v>
      </c>
      <c r="H143" s="78">
        <v>24085</v>
      </c>
      <c r="I143" s="78">
        <v>23802</v>
      </c>
      <c r="J143" s="78">
        <v>23906</v>
      </c>
      <c r="K143" s="78">
        <v>23975</v>
      </c>
      <c r="L143" s="78">
        <v>24685</v>
      </c>
      <c r="M143" s="78">
        <v>24898</v>
      </c>
      <c r="N143" s="78">
        <v>25234</v>
      </c>
      <c r="O143" s="78">
        <v>25970</v>
      </c>
      <c r="P143" s="78">
        <v>26058</v>
      </c>
      <c r="Q143" s="78">
        <v>26275</v>
      </c>
      <c r="R143" s="78">
        <v>26417</v>
      </c>
      <c r="S143" s="78">
        <v>26421</v>
      </c>
      <c r="T143" s="78">
        <v>26314</v>
      </c>
      <c r="U143" s="78">
        <v>26310</v>
      </c>
      <c r="V143" s="78">
        <v>26388</v>
      </c>
      <c r="W143" s="78">
        <v>26616</v>
      </c>
      <c r="X143" s="78">
        <v>26816</v>
      </c>
      <c r="Y143" s="78">
        <v>26930</v>
      </c>
      <c r="Z143" s="78">
        <v>26795</v>
      </c>
      <c r="AA143" s="78">
        <v>26981</v>
      </c>
      <c r="AB143" s="78">
        <v>27258</v>
      </c>
      <c r="AC143" s="78">
        <v>27435</v>
      </c>
      <c r="AD143" s="78">
        <v>27508</v>
      </c>
      <c r="AE143" s="78">
        <v>27610</v>
      </c>
      <c r="AF143" s="78">
        <v>27546</v>
      </c>
      <c r="AG143" s="78">
        <v>27510</v>
      </c>
      <c r="AH143" s="78">
        <v>27435</v>
      </c>
      <c r="AI143" s="78">
        <v>27494</v>
      </c>
      <c r="AJ143" s="78">
        <v>27494</v>
      </c>
      <c r="AK143" s="79">
        <f>'[1]Gew-Köln'!$B$35</f>
        <v>27455</v>
      </c>
      <c r="AL143" s="79">
        <f>'[2]Gew-Köln'!$B$35</f>
        <v>27421</v>
      </c>
      <c r="AM143" s="79">
        <f>'[3]Gew-Köln'!$B$35</f>
        <v>27516</v>
      </c>
      <c r="AN143" s="79">
        <f>'[4]Gew-Köln'!$B$35</f>
        <v>27740</v>
      </c>
    </row>
    <row r="144" spans="1:40">
      <c r="A144" s="82">
        <v>5378020</v>
      </c>
      <c r="B144" s="82">
        <v>5378</v>
      </c>
      <c r="C144" t="s">
        <v>0</v>
      </c>
      <c r="D144" s="68" t="s">
        <v>396</v>
      </c>
      <c r="E144" s="78">
        <v>12269</v>
      </c>
      <c r="F144" s="78">
        <v>12304</v>
      </c>
      <c r="G144" s="78">
        <v>12450</v>
      </c>
      <c r="H144" s="78">
        <v>12439</v>
      </c>
      <c r="I144" s="78">
        <v>12561</v>
      </c>
      <c r="J144" s="78">
        <v>12711</v>
      </c>
      <c r="K144" s="78">
        <v>12837</v>
      </c>
      <c r="L144" s="78">
        <v>12803</v>
      </c>
      <c r="M144" s="78">
        <v>12938</v>
      </c>
      <c r="N144" s="78">
        <v>12977</v>
      </c>
      <c r="O144" s="78">
        <v>13190</v>
      </c>
      <c r="P144" s="78">
        <v>13256</v>
      </c>
      <c r="Q144" s="78">
        <v>13371</v>
      </c>
      <c r="R144" s="78">
        <v>13513</v>
      </c>
      <c r="S144" s="78">
        <v>13693</v>
      </c>
      <c r="T144" s="78">
        <v>13842</v>
      </c>
      <c r="U144" s="78">
        <v>13927</v>
      </c>
      <c r="V144" s="78">
        <v>14134</v>
      </c>
      <c r="W144" s="78">
        <v>14389</v>
      </c>
      <c r="X144" s="78">
        <v>14637</v>
      </c>
      <c r="Y144" s="78">
        <v>14716</v>
      </c>
      <c r="Z144" s="78">
        <v>14969</v>
      </c>
      <c r="AA144" s="78">
        <v>15184</v>
      </c>
      <c r="AB144" s="78">
        <v>15337</v>
      </c>
      <c r="AC144" s="78">
        <v>15543</v>
      </c>
      <c r="AD144" s="78">
        <v>15788</v>
      </c>
      <c r="AE144" s="78">
        <v>15724</v>
      </c>
      <c r="AF144" s="78">
        <v>15751</v>
      </c>
      <c r="AG144" s="78">
        <v>15741</v>
      </c>
      <c r="AH144" s="78">
        <v>15798</v>
      </c>
      <c r="AI144" s="78">
        <v>15813</v>
      </c>
      <c r="AJ144" s="78">
        <v>15813</v>
      </c>
      <c r="AK144" s="79">
        <f>'[1]Gew-Köln'!$B$36</f>
        <v>15749</v>
      </c>
      <c r="AL144" s="79">
        <f>'[2]Gew-Köln'!$B$36</f>
        <v>15734</v>
      </c>
      <c r="AM144" s="79">
        <f>'[3]Gew-Köln'!$B$36</f>
        <v>15671</v>
      </c>
      <c r="AN144" s="79">
        <f>'[4]Gew-Köln'!$B$36</f>
        <v>14730</v>
      </c>
    </row>
    <row r="145" spans="1:40">
      <c r="A145" s="82">
        <v>5378024</v>
      </c>
      <c r="B145" s="82">
        <v>5378</v>
      </c>
      <c r="C145" t="s">
        <v>0</v>
      </c>
      <c r="D145" s="68" t="s">
        <v>397</v>
      </c>
      <c r="E145" s="78">
        <v>21205</v>
      </c>
      <c r="F145" s="78">
        <v>21696</v>
      </c>
      <c r="G145" s="78">
        <v>22066</v>
      </c>
      <c r="H145" s="78">
        <v>22507</v>
      </c>
      <c r="I145" s="78">
        <v>22781</v>
      </c>
      <c r="J145" s="78">
        <v>22838</v>
      </c>
      <c r="K145" s="78">
        <v>22987</v>
      </c>
      <c r="L145" s="78">
        <v>22555</v>
      </c>
      <c r="M145" s="78">
        <v>23006</v>
      </c>
      <c r="N145" s="78">
        <v>23176</v>
      </c>
      <c r="O145" s="78">
        <v>23611</v>
      </c>
      <c r="P145" s="78">
        <v>24134</v>
      </c>
      <c r="Q145" s="78">
        <v>24608</v>
      </c>
      <c r="R145" s="78">
        <v>25078</v>
      </c>
      <c r="S145" s="78">
        <v>25032</v>
      </c>
      <c r="T145" s="78">
        <v>25181</v>
      </c>
      <c r="U145" s="78">
        <v>25298</v>
      </c>
      <c r="V145" s="78">
        <v>25670</v>
      </c>
      <c r="W145" s="78">
        <v>25854</v>
      </c>
      <c r="X145" s="78">
        <v>25942</v>
      </c>
      <c r="Y145" s="78">
        <v>26053</v>
      </c>
      <c r="Z145" s="78">
        <v>26232</v>
      </c>
      <c r="AA145" s="78">
        <v>26436</v>
      </c>
      <c r="AB145" s="78">
        <v>26774</v>
      </c>
      <c r="AC145" s="78">
        <v>26993</v>
      </c>
      <c r="AD145" s="78">
        <v>27072</v>
      </c>
      <c r="AE145" s="78">
        <v>27168</v>
      </c>
      <c r="AF145" s="78">
        <v>27199</v>
      </c>
      <c r="AG145" s="78">
        <v>27062</v>
      </c>
      <c r="AH145" s="78">
        <v>27012</v>
      </c>
      <c r="AI145" s="78">
        <v>27015</v>
      </c>
      <c r="AJ145" s="78">
        <v>27015</v>
      </c>
      <c r="AK145" s="79">
        <f>'[1]Gew-Köln'!$B$37</f>
        <v>26938</v>
      </c>
      <c r="AL145" s="79">
        <f>'[2]Gew-Köln'!$B$37</f>
        <v>26726</v>
      </c>
      <c r="AM145" s="79">
        <f>'[3]Gew-Köln'!$B$37</f>
        <v>26729</v>
      </c>
      <c r="AN145" s="79">
        <f>'[4]Gew-Köln'!$B$37</f>
        <v>26874</v>
      </c>
    </row>
    <row r="146" spans="1:40">
      <c r="A146" s="82">
        <v>5378028</v>
      </c>
      <c r="B146" s="82">
        <v>5378</v>
      </c>
      <c r="C146" t="s">
        <v>0</v>
      </c>
      <c r="D146" s="68" t="s">
        <v>398</v>
      </c>
      <c r="E146" s="78">
        <v>21411</v>
      </c>
      <c r="F146" s="78">
        <v>21426</v>
      </c>
      <c r="G146" s="78">
        <v>21434</v>
      </c>
      <c r="H146" s="78">
        <v>21364</v>
      </c>
      <c r="I146" s="78">
        <v>21366</v>
      </c>
      <c r="J146" s="78">
        <v>21350</v>
      </c>
      <c r="K146" s="78">
        <v>21453</v>
      </c>
      <c r="L146" s="78">
        <v>21770</v>
      </c>
      <c r="M146" s="78">
        <v>21880</v>
      </c>
      <c r="N146" s="78">
        <v>22019</v>
      </c>
      <c r="O146" s="78">
        <v>22644</v>
      </c>
      <c r="P146" s="78">
        <v>22944</v>
      </c>
      <c r="Q146" s="78">
        <v>23283</v>
      </c>
      <c r="R146" s="78">
        <v>23730</v>
      </c>
      <c r="S146" s="78">
        <v>23775</v>
      </c>
      <c r="T146" s="78">
        <v>24086</v>
      </c>
      <c r="U146" s="78">
        <v>24442</v>
      </c>
      <c r="V146" s="78">
        <v>24773</v>
      </c>
      <c r="W146" s="78">
        <v>25011</v>
      </c>
      <c r="X146" s="78">
        <v>25486</v>
      </c>
      <c r="Y146" s="78">
        <v>26075</v>
      </c>
      <c r="Z146" s="78">
        <v>26415</v>
      </c>
      <c r="AA146" s="78">
        <v>26751</v>
      </c>
      <c r="AB146" s="78">
        <v>26846</v>
      </c>
      <c r="AC146" s="78">
        <v>26943</v>
      </c>
      <c r="AD146" s="78">
        <v>27107</v>
      </c>
      <c r="AE146" s="78">
        <v>27121</v>
      </c>
      <c r="AF146" s="78">
        <v>27162</v>
      </c>
      <c r="AG146" s="78">
        <v>27141</v>
      </c>
      <c r="AH146" s="78">
        <v>27107</v>
      </c>
      <c r="AI146" s="78">
        <v>27124</v>
      </c>
      <c r="AJ146" s="78">
        <v>27124</v>
      </c>
      <c r="AK146" s="79">
        <f>'[1]Gew-Köln'!$B$38</f>
        <v>27303</v>
      </c>
      <c r="AL146" s="79">
        <f>'[2]Gew-Köln'!$B$38</f>
        <v>27240</v>
      </c>
      <c r="AM146" s="79">
        <f>'[3]Gew-Köln'!$B$38</f>
        <v>27474</v>
      </c>
      <c r="AN146" s="79">
        <f>'[4]Gew-Köln'!$B$38</f>
        <v>27880</v>
      </c>
    </row>
    <row r="147" spans="1:40">
      <c r="A147" s="82">
        <v>5378032</v>
      </c>
      <c r="B147" s="82">
        <v>5378</v>
      </c>
      <c r="C147" t="s">
        <v>0</v>
      </c>
      <c r="D147" s="68" t="s">
        <v>399</v>
      </c>
      <c r="E147" s="78">
        <v>34768</v>
      </c>
      <c r="F147" s="78">
        <v>34687</v>
      </c>
      <c r="G147" s="78">
        <v>34608</v>
      </c>
      <c r="H147" s="78">
        <v>34047</v>
      </c>
      <c r="I147" s="78">
        <v>33978</v>
      </c>
      <c r="J147" s="78">
        <v>33883</v>
      </c>
      <c r="K147" s="78">
        <v>33848</v>
      </c>
      <c r="L147" s="78">
        <v>34400</v>
      </c>
      <c r="M147" s="78">
        <v>34351</v>
      </c>
      <c r="N147" s="78">
        <v>34708</v>
      </c>
      <c r="O147" s="78">
        <v>35626</v>
      </c>
      <c r="P147" s="78">
        <v>36083</v>
      </c>
      <c r="Q147" s="78">
        <v>36441</v>
      </c>
      <c r="R147" s="78">
        <v>36690</v>
      </c>
      <c r="S147" s="78">
        <v>36865</v>
      </c>
      <c r="T147" s="78">
        <v>36937</v>
      </c>
      <c r="U147" s="78">
        <v>37211</v>
      </c>
      <c r="V147" s="78">
        <v>37209</v>
      </c>
      <c r="W147" s="78">
        <v>37167</v>
      </c>
      <c r="X147" s="78">
        <v>37268</v>
      </c>
      <c r="Y147" s="78">
        <v>37175</v>
      </c>
      <c r="Z147" s="78">
        <v>36953</v>
      </c>
      <c r="AA147" s="78">
        <v>36906</v>
      </c>
      <c r="AB147" s="78">
        <v>36897</v>
      </c>
      <c r="AC147" s="78">
        <v>36847</v>
      </c>
      <c r="AD147" s="78">
        <v>36638</v>
      </c>
      <c r="AE147" s="78">
        <v>36461</v>
      </c>
      <c r="AF147" s="78">
        <v>36382</v>
      </c>
      <c r="AG147" s="78">
        <v>36074</v>
      </c>
      <c r="AH147" s="78">
        <v>35772</v>
      </c>
      <c r="AI147" s="78">
        <v>35569</v>
      </c>
      <c r="AJ147" s="78">
        <v>35569</v>
      </c>
      <c r="AK147" s="79">
        <f>'[1]Gew-Köln'!$B$39</f>
        <v>35256</v>
      </c>
      <c r="AL147" s="79">
        <f>'[2]Gew-Köln'!$B$39</f>
        <v>35054</v>
      </c>
      <c r="AM147" s="79">
        <f>'[3]Gew-Köln'!$B$39</f>
        <v>34905</v>
      </c>
      <c r="AN147" s="79">
        <f>'[4]Gew-Köln'!$B$39</f>
        <v>34519</v>
      </c>
    </row>
    <row r="148" spans="1:40">
      <c r="A148" s="82">
        <v>5382004</v>
      </c>
      <c r="B148" s="82">
        <v>5382</v>
      </c>
      <c r="C148" s="77" t="s">
        <v>2</v>
      </c>
      <c r="D148" s="68" t="s">
        <v>400</v>
      </c>
      <c r="E148" s="78">
        <v>16112</v>
      </c>
      <c r="F148" s="78">
        <v>16221</v>
      </c>
      <c r="G148" s="78">
        <v>16362</v>
      </c>
      <c r="H148" s="78">
        <v>16579</v>
      </c>
      <c r="I148" s="78">
        <v>16525</v>
      </c>
      <c r="J148" s="78">
        <v>16417</v>
      </c>
      <c r="K148" s="78">
        <v>16471</v>
      </c>
      <c r="L148" s="78">
        <v>16421</v>
      </c>
      <c r="M148" s="78">
        <v>16661</v>
      </c>
      <c r="N148" s="78">
        <v>17004</v>
      </c>
      <c r="O148" s="78">
        <v>17405</v>
      </c>
      <c r="P148" s="78">
        <v>17755</v>
      </c>
      <c r="Q148" s="78">
        <v>18041</v>
      </c>
      <c r="R148" s="78">
        <v>18422</v>
      </c>
      <c r="S148" s="78">
        <v>18611</v>
      </c>
      <c r="T148" s="78">
        <v>19119</v>
      </c>
      <c r="U148" s="78">
        <v>19113</v>
      </c>
      <c r="V148" s="78">
        <v>19620</v>
      </c>
      <c r="W148" s="78">
        <v>20139</v>
      </c>
      <c r="X148" s="78">
        <v>20574</v>
      </c>
      <c r="Y148" s="78">
        <v>20816</v>
      </c>
      <c r="Z148" s="78">
        <v>21046</v>
      </c>
      <c r="AA148" s="78">
        <v>21484</v>
      </c>
      <c r="AB148" s="78">
        <v>21619</v>
      </c>
      <c r="AC148" s="78">
        <v>21751</v>
      </c>
      <c r="AD148" s="78">
        <v>22261</v>
      </c>
      <c r="AE148" s="78">
        <v>22724</v>
      </c>
      <c r="AF148" s="78">
        <v>22838</v>
      </c>
      <c r="AG148" s="78">
        <v>22872</v>
      </c>
      <c r="AH148" s="78">
        <v>22813</v>
      </c>
      <c r="AI148" s="78">
        <v>22847</v>
      </c>
      <c r="AJ148" s="78">
        <v>22847</v>
      </c>
      <c r="AK148" s="73">
        <f>'[1]Gew-Bonn'!$B$6</f>
        <v>22852</v>
      </c>
      <c r="AL148" s="73">
        <f>'[2]Gew-Bonn'!$B$6</f>
        <v>22866</v>
      </c>
      <c r="AM148" s="73">
        <f>'[3]Gew-Bonn'!$B$6</f>
        <v>22987</v>
      </c>
      <c r="AN148" s="73">
        <f>'[4]Gew-Bonn'!$B$6</f>
        <v>23027</v>
      </c>
    </row>
    <row r="149" spans="1:40">
      <c r="A149" s="82">
        <v>5382008</v>
      </c>
      <c r="B149" s="82">
        <v>5382</v>
      </c>
      <c r="C149" t="s">
        <v>2</v>
      </c>
      <c r="D149" s="68" t="s">
        <v>401</v>
      </c>
      <c r="E149" s="78">
        <v>20883</v>
      </c>
      <c r="F149" s="78">
        <v>20804</v>
      </c>
      <c r="G149" s="78">
        <v>20695</v>
      </c>
      <c r="H149" s="78">
        <v>20666</v>
      </c>
      <c r="I149" s="78">
        <v>20461</v>
      </c>
      <c r="J149" s="78">
        <v>20449</v>
      </c>
      <c r="K149" s="78">
        <v>20376</v>
      </c>
      <c r="L149" s="78">
        <v>21670</v>
      </c>
      <c r="M149" s="78">
        <v>21716</v>
      </c>
      <c r="N149" s="78">
        <v>21980</v>
      </c>
      <c r="O149" s="78">
        <v>22420</v>
      </c>
      <c r="P149" s="78">
        <v>22682</v>
      </c>
      <c r="Q149" s="78">
        <v>23079</v>
      </c>
      <c r="R149" s="78">
        <v>23737</v>
      </c>
      <c r="S149" s="78">
        <v>24081</v>
      </c>
      <c r="T149" s="78">
        <v>24326</v>
      </c>
      <c r="U149" s="78">
        <v>24445</v>
      </c>
      <c r="V149" s="78">
        <v>24695</v>
      </c>
      <c r="W149" s="78">
        <v>24693</v>
      </c>
      <c r="X149" s="78">
        <v>25009</v>
      </c>
      <c r="Y149" s="78">
        <v>24979</v>
      </c>
      <c r="Z149" s="78">
        <v>25016</v>
      </c>
      <c r="AA149" s="78">
        <v>25093</v>
      </c>
      <c r="AB149" s="78">
        <v>25153</v>
      </c>
      <c r="AC149" s="78">
        <v>25271</v>
      </c>
      <c r="AD149" s="78">
        <v>25321</v>
      </c>
      <c r="AE149" s="78">
        <v>25237</v>
      </c>
      <c r="AF149" s="78">
        <v>25012</v>
      </c>
      <c r="AG149" s="78">
        <v>24962</v>
      </c>
      <c r="AH149" s="78">
        <v>24988</v>
      </c>
      <c r="AI149" s="78">
        <v>25203</v>
      </c>
      <c r="AJ149" s="78">
        <v>25203</v>
      </c>
      <c r="AK149" s="73">
        <f>'[1]Gew-Bonn'!$B$7</f>
        <v>25192</v>
      </c>
      <c r="AL149" s="73">
        <f>'[2]Gew-Bonn'!$B$7</f>
        <v>25419</v>
      </c>
      <c r="AM149" s="73">
        <f>'[3]Gew-Bonn'!$B$7</f>
        <v>25478</v>
      </c>
      <c r="AN149" s="73">
        <f>'[4]Gew-Bonn'!$B$7</f>
        <v>24939</v>
      </c>
    </row>
    <row r="150" spans="1:40">
      <c r="A150" s="82">
        <v>5382012</v>
      </c>
      <c r="B150" s="82">
        <v>5382</v>
      </c>
      <c r="C150" t="s">
        <v>2</v>
      </c>
      <c r="D150" s="68" t="s">
        <v>402</v>
      </c>
      <c r="E150" s="78">
        <v>33917</v>
      </c>
      <c r="F150" s="78">
        <v>34457</v>
      </c>
      <c r="G150" s="78">
        <v>34797</v>
      </c>
      <c r="H150" s="78">
        <v>35028</v>
      </c>
      <c r="I150" s="78">
        <v>35400</v>
      </c>
      <c r="J150" s="78">
        <v>35679</v>
      </c>
      <c r="K150" s="78">
        <v>35959</v>
      </c>
      <c r="L150" s="78">
        <v>34240</v>
      </c>
      <c r="M150" s="78">
        <v>34386</v>
      </c>
      <c r="N150" s="78">
        <v>34752</v>
      </c>
      <c r="O150" s="78">
        <v>35489</v>
      </c>
      <c r="P150" s="78">
        <v>36070</v>
      </c>
      <c r="Q150" s="78">
        <v>37115</v>
      </c>
      <c r="R150" s="78">
        <v>37992</v>
      </c>
      <c r="S150" s="78">
        <v>38801</v>
      </c>
      <c r="T150" s="78">
        <v>39669</v>
      </c>
      <c r="U150" s="78">
        <v>40509</v>
      </c>
      <c r="V150" s="78">
        <v>41347</v>
      </c>
      <c r="W150" s="78">
        <v>42437</v>
      </c>
      <c r="X150" s="78">
        <v>43910</v>
      </c>
      <c r="Y150" s="78">
        <v>44711</v>
      </c>
      <c r="Z150" s="78">
        <v>45907</v>
      </c>
      <c r="AA150" s="78">
        <v>46711</v>
      </c>
      <c r="AB150" s="78">
        <v>47510</v>
      </c>
      <c r="AC150" s="78">
        <v>48028</v>
      </c>
      <c r="AD150" s="78">
        <v>48207</v>
      </c>
      <c r="AE150" s="78">
        <v>48443</v>
      </c>
      <c r="AF150" s="78">
        <v>48498</v>
      </c>
      <c r="AG150" s="78">
        <v>48613</v>
      </c>
      <c r="AH150" s="78">
        <v>48497</v>
      </c>
      <c r="AI150" s="78">
        <v>48543</v>
      </c>
      <c r="AJ150" s="78">
        <v>48543</v>
      </c>
      <c r="AK150" s="73">
        <f>'[1]Gew-Bonn'!$B$8</f>
        <v>48535</v>
      </c>
      <c r="AL150" s="73">
        <f>'[2]Gew-Bonn'!$B$8</f>
        <v>48746</v>
      </c>
      <c r="AM150" s="73">
        <f>'[3]Gew-Bonn'!$B$8</f>
        <v>48653</v>
      </c>
      <c r="AN150" s="73">
        <f>'[4]Gew-Bonn'!$B$8</f>
        <v>46518</v>
      </c>
    </row>
    <row r="151" spans="1:40">
      <c r="A151" s="82">
        <v>5382016</v>
      </c>
      <c r="B151" s="82">
        <v>5382</v>
      </c>
      <c r="C151" t="s">
        <v>2</v>
      </c>
      <c r="D151" s="68" t="s">
        <v>403</v>
      </c>
      <c r="E151" s="78">
        <v>15139</v>
      </c>
      <c r="F151" s="78">
        <v>15286</v>
      </c>
      <c r="G151" s="78">
        <v>15391</v>
      </c>
      <c r="H151" s="78">
        <v>15415</v>
      </c>
      <c r="I151" s="78">
        <v>15503</v>
      </c>
      <c r="J151" s="78">
        <v>15433</v>
      </c>
      <c r="K151" s="78">
        <v>15420</v>
      </c>
      <c r="L151" s="78">
        <v>15608</v>
      </c>
      <c r="M151" s="78">
        <v>15590</v>
      </c>
      <c r="N151" s="78">
        <v>15778</v>
      </c>
      <c r="O151" s="78">
        <v>16111</v>
      </c>
      <c r="P151" s="78">
        <v>16427</v>
      </c>
      <c r="Q151" s="78">
        <v>16913</v>
      </c>
      <c r="R151" s="78">
        <v>17169</v>
      </c>
      <c r="S151" s="78">
        <v>17366</v>
      </c>
      <c r="T151" s="78">
        <v>17783</v>
      </c>
      <c r="U151" s="78">
        <v>18118</v>
      </c>
      <c r="V151" s="78">
        <v>18600</v>
      </c>
      <c r="W151" s="78">
        <v>18886</v>
      </c>
      <c r="X151" s="78">
        <v>19165</v>
      </c>
      <c r="Y151" s="78">
        <v>19366</v>
      </c>
      <c r="Z151" s="78">
        <v>19497</v>
      </c>
      <c r="AA151" s="78">
        <v>19648</v>
      </c>
      <c r="AB151" s="78">
        <v>19723</v>
      </c>
      <c r="AC151" s="78">
        <v>19768</v>
      </c>
      <c r="AD151" s="78">
        <v>19810</v>
      </c>
      <c r="AE151" s="78">
        <v>19741</v>
      </c>
      <c r="AF151" s="78">
        <v>19814</v>
      </c>
      <c r="AG151" s="78">
        <v>19686</v>
      </c>
      <c r="AH151" s="78">
        <v>19556</v>
      </c>
      <c r="AI151" s="78">
        <v>19406</v>
      </c>
      <c r="AJ151" s="78">
        <v>19406</v>
      </c>
      <c r="AK151" s="73">
        <f>'[1]Gew-Bonn'!$B$9</f>
        <v>19409</v>
      </c>
      <c r="AL151" s="73">
        <f>'[2]Gew-Bonn'!$B$9</f>
        <v>19365</v>
      </c>
      <c r="AM151" s="73">
        <f>'[3]Gew-Bonn'!$B$9</f>
        <v>19309</v>
      </c>
      <c r="AN151" s="73">
        <f>'[4]Gew-Bonn'!$B$9</f>
        <v>18536</v>
      </c>
    </row>
    <row r="152" spans="1:40">
      <c r="A152" s="82">
        <v>5382020</v>
      </c>
      <c r="B152" s="82">
        <v>5382</v>
      </c>
      <c r="C152" t="s">
        <v>2</v>
      </c>
      <c r="D152" s="68" t="s">
        <v>404</v>
      </c>
      <c r="E152" s="78">
        <v>29036</v>
      </c>
      <c r="F152" s="78">
        <v>29138</v>
      </c>
      <c r="G152" s="78">
        <v>29472</v>
      </c>
      <c r="H152" s="78">
        <v>29554</v>
      </c>
      <c r="I152" s="78">
        <v>29767</v>
      </c>
      <c r="J152" s="78">
        <v>30038</v>
      </c>
      <c r="K152" s="78">
        <v>30170</v>
      </c>
      <c r="L152" s="78">
        <v>29996</v>
      </c>
      <c r="M152" s="78">
        <v>30195</v>
      </c>
      <c r="N152" s="78">
        <v>30902</v>
      </c>
      <c r="O152" s="78">
        <v>31880</v>
      </c>
      <c r="P152" s="78">
        <v>32797</v>
      </c>
      <c r="Q152" s="78">
        <v>33636</v>
      </c>
      <c r="R152" s="78">
        <v>34992</v>
      </c>
      <c r="S152" s="78">
        <v>36215</v>
      </c>
      <c r="T152" s="78">
        <v>37560</v>
      </c>
      <c r="U152" s="78">
        <v>38484</v>
      </c>
      <c r="V152" s="78">
        <v>39463</v>
      </c>
      <c r="W152" s="78">
        <v>40438</v>
      </c>
      <c r="X152" s="78">
        <v>41590</v>
      </c>
      <c r="Y152" s="78">
        <v>42366</v>
      </c>
      <c r="Z152" s="78">
        <v>43002</v>
      </c>
      <c r="AA152" s="78">
        <v>43926</v>
      </c>
      <c r="AB152" s="78">
        <v>44630</v>
      </c>
      <c r="AC152" s="78">
        <v>44978</v>
      </c>
      <c r="AD152" s="78">
        <v>45238</v>
      </c>
      <c r="AE152" s="78">
        <v>45444</v>
      </c>
      <c r="AF152" s="78">
        <v>45519</v>
      </c>
      <c r="AG152" s="78">
        <v>45598</v>
      </c>
      <c r="AH152" s="78">
        <v>45726</v>
      </c>
      <c r="AI152" s="78">
        <v>45945</v>
      </c>
      <c r="AJ152" s="78">
        <v>45945</v>
      </c>
      <c r="AK152" s="73">
        <f>'[1]Gew-Bonn'!$B$10</f>
        <v>46206</v>
      </c>
      <c r="AL152" s="73">
        <f>'[2]Gew-Bonn'!$B$10</f>
        <v>46564</v>
      </c>
      <c r="AM152" s="73">
        <f>'[3]Gew-Bonn'!$B$10</f>
        <v>46969</v>
      </c>
      <c r="AN152" s="73">
        <f>'[4]Gew-Bonn'!$B$10</f>
        <v>45985</v>
      </c>
    </row>
    <row r="153" spans="1:40">
      <c r="A153" s="82">
        <v>5382024</v>
      </c>
      <c r="B153" s="82">
        <v>5382</v>
      </c>
      <c r="C153" t="s">
        <v>2</v>
      </c>
      <c r="D153" s="68" t="s">
        <v>405</v>
      </c>
      <c r="E153" s="78">
        <v>35041</v>
      </c>
      <c r="F153" s="78">
        <v>34845</v>
      </c>
      <c r="G153" s="78">
        <v>34802</v>
      </c>
      <c r="H153" s="78">
        <v>34401</v>
      </c>
      <c r="I153" s="78">
        <v>34050</v>
      </c>
      <c r="J153" s="78">
        <v>33890</v>
      </c>
      <c r="K153" s="78">
        <v>33655</v>
      </c>
      <c r="L153" s="78">
        <v>33765</v>
      </c>
      <c r="M153" s="78">
        <v>34018</v>
      </c>
      <c r="N153" s="78">
        <v>34194</v>
      </c>
      <c r="O153" s="78">
        <v>34721</v>
      </c>
      <c r="P153" s="78">
        <v>35137</v>
      </c>
      <c r="Q153" s="78">
        <v>35916</v>
      </c>
      <c r="R153" s="78">
        <v>36284</v>
      </c>
      <c r="S153" s="78">
        <v>36551</v>
      </c>
      <c r="T153" s="78">
        <v>36906</v>
      </c>
      <c r="U153" s="78">
        <v>37213</v>
      </c>
      <c r="V153" s="78">
        <v>37484</v>
      </c>
      <c r="W153" s="78">
        <v>37971</v>
      </c>
      <c r="X153" s="78">
        <v>38374</v>
      </c>
      <c r="Y153" s="78">
        <v>38752</v>
      </c>
      <c r="Z153" s="78">
        <v>39061</v>
      </c>
      <c r="AA153" s="78">
        <v>39787</v>
      </c>
      <c r="AB153" s="78">
        <v>40356</v>
      </c>
      <c r="AC153" s="78">
        <v>40866</v>
      </c>
      <c r="AD153" s="78">
        <v>41173</v>
      </c>
      <c r="AE153" s="78">
        <v>41202</v>
      </c>
      <c r="AF153" s="78">
        <v>41207</v>
      </c>
      <c r="AG153" s="78">
        <v>41269</v>
      </c>
      <c r="AH153" s="78">
        <v>41009</v>
      </c>
      <c r="AI153" s="78">
        <v>40785</v>
      </c>
      <c r="AJ153" s="78">
        <v>40785</v>
      </c>
      <c r="AK153" s="73">
        <f>'[1]Gew-Bonn'!$B$11</f>
        <v>40713</v>
      </c>
      <c r="AL153" s="73">
        <f>'[2]Gew-Bonn'!$B$11</f>
        <v>40724</v>
      </c>
      <c r="AM153" s="73">
        <f>'[3]Gew-Bonn'!$B$11</f>
        <v>40585</v>
      </c>
      <c r="AN153" s="73">
        <f>'[4]Gew-Bonn'!$B$11</f>
        <v>40084</v>
      </c>
    </row>
    <row r="154" spans="1:40">
      <c r="A154" s="82">
        <v>5382028</v>
      </c>
      <c r="B154" s="82">
        <v>5382</v>
      </c>
      <c r="C154" t="s">
        <v>2</v>
      </c>
      <c r="D154" s="68" t="s">
        <v>406</v>
      </c>
      <c r="E154" s="78">
        <v>23174</v>
      </c>
      <c r="F154" s="78">
        <v>23629</v>
      </c>
      <c r="G154" s="78">
        <v>24046</v>
      </c>
      <c r="H154" s="78">
        <v>24406</v>
      </c>
      <c r="I154" s="78">
        <v>24587</v>
      </c>
      <c r="J154" s="78">
        <v>24991</v>
      </c>
      <c r="K154" s="78">
        <v>25263</v>
      </c>
      <c r="L154" s="78">
        <v>25274</v>
      </c>
      <c r="M154" s="78">
        <v>25372</v>
      </c>
      <c r="N154" s="78">
        <v>25818</v>
      </c>
      <c r="O154" s="78">
        <v>26751</v>
      </c>
      <c r="P154" s="78">
        <v>27409</v>
      </c>
      <c r="Q154" s="78">
        <v>27698</v>
      </c>
      <c r="R154" s="78">
        <v>28198</v>
      </c>
      <c r="S154" s="78">
        <v>28533</v>
      </c>
      <c r="T154" s="78">
        <v>29065</v>
      </c>
      <c r="U154" s="78">
        <v>29599</v>
      </c>
      <c r="V154" s="78">
        <v>30020</v>
      </c>
      <c r="W154" s="78">
        <v>30184</v>
      </c>
      <c r="X154" s="78">
        <v>30421</v>
      </c>
      <c r="Y154" s="78">
        <v>30570</v>
      </c>
      <c r="Z154" s="78">
        <v>30758</v>
      </c>
      <c r="AA154" s="78">
        <v>31072</v>
      </c>
      <c r="AB154" s="78">
        <v>31178</v>
      </c>
      <c r="AC154" s="78">
        <v>31231</v>
      </c>
      <c r="AD154" s="78">
        <v>31171</v>
      </c>
      <c r="AE154" s="78">
        <v>31216</v>
      </c>
      <c r="AF154" s="78">
        <v>31216</v>
      </c>
      <c r="AG154" s="78">
        <v>31243</v>
      </c>
      <c r="AH154" s="78">
        <v>31078</v>
      </c>
      <c r="AI154" s="78">
        <v>31159</v>
      </c>
      <c r="AJ154" s="78">
        <v>31159</v>
      </c>
      <c r="AK154" s="73">
        <f>'[1]Gew-Bonn'!$B$12</f>
        <v>31127</v>
      </c>
      <c r="AL154" s="73">
        <f>'[2]Gew-Bonn'!$B$12</f>
        <v>31200</v>
      </c>
      <c r="AM154" s="73">
        <f>'[3]Gew-Bonn'!$B$12</f>
        <v>31159</v>
      </c>
      <c r="AN154" s="73">
        <f>'[4]Gew-Bonn'!$B$12</f>
        <v>29772</v>
      </c>
    </row>
    <row r="155" spans="1:40">
      <c r="A155" s="82">
        <v>5382032</v>
      </c>
      <c r="B155" s="82">
        <v>5382</v>
      </c>
      <c r="C155" t="s">
        <v>2</v>
      </c>
      <c r="D155" s="68" t="s">
        <v>407</v>
      </c>
      <c r="E155" s="78">
        <v>16063</v>
      </c>
      <c r="F155" s="78">
        <v>17172</v>
      </c>
      <c r="G155" s="78">
        <v>17867</v>
      </c>
      <c r="H155" s="78">
        <v>18300</v>
      </c>
      <c r="I155" s="78">
        <v>19059</v>
      </c>
      <c r="J155" s="78">
        <v>19528</v>
      </c>
      <c r="K155" s="78">
        <v>20085</v>
      </c>
      <c r="L155" s="78">
        <v>20907</v>
      </c>
      <c r="M155" s="78">
        <v>21306</v>
      </c>
      <c r="N155" s="78">
        <v>21782</v>
      </c>
      <c r="O155" s="78">
        <v>22590</v>
      </c>
      <c r="P155" s="78">
        <v>23014</v>
      </c>
      <c r="Q155" s="78">
        <v>23512</v>
      </c>
      <c r="R155" s="78">
        <v>23817</v>
      </c>
      <c r="S155" s="78">
        <v>24013</v>
      </c>
      <c r="T155" s="78">
        <v>24413</v>
      </c>
      <c r="U155" s="78">
        <v>24659</v>
      </c>
      <c r="V155" s="78">
        <v>24947</v>
      </c>
      <c r="W155" s="78">
        <v>25237</v>
      </c>
      <c r="X155" s="78">
        <v>25399</v>
      </c>
      <c r="Y155" s="78">
        <v>25434</v>
      </c>
      <c r="Z155" s="78">
        <v>25429</v>
      </c>
      <c r="AA155" s="78">
        <v>25425</v>
      </c>
      <c r="AB155" s="78">
        <v>25414</v>
      </c>
      <c r="AC155" s="78">
        <v>25538</v>
      </c>
      <c r="AD155" s="78">
        <v>25260</v>
      </c>
      <c r="AE155" s="78">
        <v>25041</v>
      </c>
      <c r="AF155" s="78">
        <v>24820</v>
      </c>
      <c r="AG155" s="78">
        <v>24488</v>
      </c>
      <c r="AH155" s="78">
        <v>24400</v>
      </c>
      <c r="AI155" s="78">
        <v>24309</v>
      </c>
      <c r="AJ155" s="78">
        <v>24309</v>
      </c>
      <c r="AK155" s="73">
        <f>'[1]Gew-Bonn'!$B$13</f>
        <v>24278</v>
      </c>
      <c r="AL155" s="73">
        <f>'[2]Gew-Bonn'!$B$13</f>
        <v>24271</v>
      </c>
      <c r="AM155" s="73">
        <f>'[3]Gew-Bonn'!$B$13</f>
        <v>24290</v>
      </c>
      <c r="AN155" s="73">
        <f>'[4]Gew-Bonn'!$B$13</f>
        <v>23804</v>
      </c>
    </row>
    <row r="156" spans="1:40">
      <c r="A156" s="82">
        <v>5382036</v>
      </c>
      <c r="B156" s="82">
        <v>5382</v>
      </c>
      <c r="C156" t="s">
        <v>2</v>
      </c>
      <c r="D156" s="68" t="s">
        <v>408</v>
      </c>
      <c r="E156" s="78">
        <v>10031</v>
      </c>
      <c r="F156" s="78">
        <v>10309</v>
      </c>
      <c r="G156" s="78">
        <v>10593</v>
      </c>
      <c r="H156" s="78">
        <v>10831</v>
      </c>
      <c r="I156" s="78">
        <v>11119</v>
      </c>
      <c r="J156" s="78">
        <v>11261</v>
      </c>
      <c r="K156" s="78">
        <v>11315</v>
      </c>
      <c r="L156" s="78">
        <v>11343</v>
      </c>
      <c r="M156" s="78">
        <v>11474</v>
      </c>
      <c r="N156" s="78">
        <v>11698</v>
      </c>
      <c r="O156" s="78">
        <v>12104</v>
      </c>
      <c r="P156" s="78">
        <v>12351</v>
      </c>
      <c r="Q156" s="78">
        <v>12738</v>
      </c>
      <c r="R156" s="78">
        <v>13114</v>
      </c>
      <c r="S156" s="78">
        <v>13405</v>
      </c>
      <c r="T156" s="78">
        <v>13762</v>
      </c>
      <c r="U156" s="78">
        <v>13941</v>
      </c>
      <c r="V156" s="78">
        <v>14267</v>
      </c>
      <c r="W156" s="78">
        <v>14439</v>
      </c>
      <c r="X156" s="78">
        <v>14539</v>
      </c>
      <c r="Y156" s="78">
        <v>14719</v>
      </c>
      <c r="Z156" s="78">
        <v>14836</v>
      </c>
      <c r="AA156" s="78">
        <v>14967</v>
      </c>
      <c r="AB156" s="78">
        <v>15033</v>
      </c>
      <c r="AC156" s="78">
        <v>15126</v>
      </c>
      <c r="AD156" s="78">
        <v>15183</v>
      </c>
      <c r="AE156" s="78">
        <v>15071</v>
      </c>
      <c r="AF156" s="78">
        <v>15067</v>
      </c>
      <c r="AG156" s="78">
        <v>15152</v>
      </c>
      <c r="AH156" s="78">
        <v>15052</v>
      </c>
      <c r="AI156" s="78">
        <v>14975</v>
      </c>
      <c r="AJ156" s="78">
        <v>14975</v>
      </c>
      <c r="AK156" s="73">
        <f>'[1]Gew-Bonn'!$B$14</f>
        <v>14962</v>
      </c>
      <c r="AL156" s="73">
        <f>'[2]Gew-Bonn'!$B$14</f>
        <v>14907</v>
      </c>
      <c r="AM156" s="73">
        <f>'[3]Gew-Bonn'!$B$14</f>
        <v>14913</v>
      </c>
      <c r="AN156" s="73">
        <f>'[4]Gew-Bonn'!$B$14</f>
        <v>14218</v>
      </c>
    </row>
    <row r="157" spans="1:40">
      <c r="A157" s="82">
        <v>5382040</v>
      </c>
      <c r="B157" s="82">
        <v>5382</v>
      </c>
      <c r="C157" t="s">
        <v>2</v>
      </c>
      <c r="D157" s="68" t="s">
        <v>409</v>
      </c>
      <c r="E157" s="78">
        <v>14786</v>
      </c>
      <c r="F157" s="78">
        <v>15236</v>
      </c>
      <c r="G157" s="78">
        <v>15571</v>
      </c>
      <c r="H157" s="78">
        <v>15819</v>
      </c>
      <c r="I157" s="78">
        <v>16119</v>
      </c>
      <c r="J157" s="78">
        <v>16322</v>
      </c>
      <c r="K157" s="78">
        <v>16417</v>
      </c>
      <c r="L157" s="78">
        <v>15592</v>
      </c>
      <c r="M157" s="78">
        <v>15809</v>
      </c>
      <c r="N157" s="78">
        <v>15969</v>
      </c>
      <c r="O157" s="78">
        <v>16485</v>
      </c>
      <c r="P157" s="78">
        <v>16939</v>
      </c>
      <c r="Q157" s="78">
        <v>17196</v>
      </c>
      <c r="R157" s="78">
        <v>17452</v>
      </c>
      <c r="S157" s="78">
        <v>17845</v>
      </c>
      <c r="T157" s="78">
        <v>18170</v>
      </c>
      <c r="U157" s="78">
        <v>18609</v>
      </c>
      <c r="V157" s="78">
        <v>18938</v>
      </c>
      <c r="W157" s="78">
        <v>19299</v>
      </c>
      <c r="X157" s="78">
        <v>19620</v>
      </c>
      <c r="Y157" s="78">
        <v>19907</v>
      </c>
      <c r="Z157" s="78">
        <v>20175</v>
      </c>
      <c r="AA157" s="78">
        <v>20421</v>
      </c>
      <c r="AB157" s="78">
        <v>20705</v>
      </c>
      <c r="AC157" s="78">
        <v>20934</v>
      </c>
      <c r="AD157" s="78">
        <v>20978</v>
      </c>
      <c r="AE157" s="78">
        <v>20974</v>
      </c>
      <c r="AF157" s="78">
        <v>20942</v>
      </c>
      <c r="AG157" s="78">
        <v>20826</v>
      </c>
      <c r="AH157" s="78">
        <v>20744</v>
      </c>
      <c r="AI157" s="78">
        <v>20716</v>
      </c>
      <c r="AJ157" s="78">
        <v>20716</v>
      </c>
      <c r="AK157" s="73">
        <f>'[1]Gew-Bonn'!$B$15</f>
        <v>20598</v>
      </c>
      <c r="AL157" s="73">
        <f>'[2]Gew-Bonn'!$B$15</f>
        <v>20464</v>
      </c>
      <c r="AM157" s="73">
        <f>'[3]Gew-Bonn'!$B$15</f>
        <v>20298</v>
      </c>
      <c r="AN157" s="73">
        <f>'[4]Gew-Bonn'!$B$15</f>
        <v>19453</v>
      </c>
    </row>
    <row r="158" spans="1:40">
      <c r="A158" s="82">
        <v>5382044</v>
      </c>
      <c r="B158" s="82">
        <v>5382</v>
      </c>
      <c r="C158" t="s">
        <v>2</v>
      </c>
      <c r="D158" s="68" t="s">
        <v>410</v>
      </c>
      <c r="E158" s="78">
        <v>25756</v>
      </c>
      <c r="F158" s="78">
        <v>26216</v>
      </c>
      <c r="G158" s="78">
        <v>26504</v>
      </c>
      <c r="H158" s="78">
        <v>26760</v>
      </c>
      <c r="I158" s="78">
        <v>27147</v>
      </c>
      <c r="J158" s="78">
        <v>27329</v>
      </c>
      <c r="K158" s="78">
        <v>27605</v>
      </c>
      <c r="L158" s="78">
        <v>28297</v>
      </c>
      <c r="M158" s="78">
        <v>28354</v>
      </c>
      <c r="N158" s="78">
        <v>28511</v>
      </c>
      <c r="O158" s="78">
        <v>29069</v>
      </c>
      <c r="P158" s="78">
        <v>29328</v>
      </c>
      <c r="Q158" s="78">
        <v>29657</v>
      </c>
      <c r="R158" s="78">
        <v>30287</v>
      </c>
      <c r="S158" s="78">
        <v>30467</v>
      </c>
      <c r="T158" s="78">
        <v>30785</v>
      </c>
      <c r="U158" s="78">
        <v>31440</v>
      </c>
      <c r="V158" s="78">
        <v>32129</v>
      </c>
      <c r="W158" s="78">
        <v>32801</v>
      </c>
      <c r="X158" s="78">
        <v>33646</v>
      </c>
      <c r="Y158" s="78">
        <v>34237</v>
      </c>
      <c r="Z158" s="78">
        <v>34813</v>
      </c>
      <c r="AA158" s="78">
        <v>35328</v>
      </c>
      <c r="AB158" s="78">
        <v>35757</v>
      </c>
      <c r="AC158" s="78">
        <v>36119</v>
      </c>
      <c r="AD158" s="78">
        <v>36455</v>
      </c>
      <c r="AE158" s="78">
        <v>36546</v>
      </c>
      <c r="AF158" s="78">
        <v>36885</v>
      </c>
      <c r="AG158" s="78">
        <v>37142</v>
      </c>
      <c r="AH158" s="78">
        <v>37307</v>
      </c>
      <c r="AI158" s="78">
        <v>37433</v>
      </c>
      <c r="AJ158" s="78">
        <v>37433</v>
      </c>
      <c r="AK158" s="73">
        <f>'[1]Gew-Bonn'!$B$16</f>
        <v>37669</v>
      </c>
      <c r="AL158" s="73">
        <f>'[2]Gew-Bonn'!$B$16</f>
        <v>37757</v>
      </c>
      <c r="AM158" s="73">
        <f>'[3]Gew-Bonn'!$B$16</f>
        <v>37922</v>
      </c>
      <c r="AN158" s="73">
        <f>'[4]Gew-Bonn'!$B$16</f>
        <v>36975</v>
      </c>
    </row>
    <row r="159" spans="1:40">
      <c r="A159" s="82">
        <v>5382048</v>
      </c>
      <c r="B159" s="82">
        <v>5382</v>
      </c>
      <c r="C159" t="s">
        <v>2</v>
      </c>
      <c r="D159" s="68" t="s">
        <v>411</v>
      </c>
      <c r="E159" s="78">
        <v>21727</v>
      </c>
      <c r="F159" s="78">
        <v>21784</v>
      </c>
      <c r="G159" s="78">
        <v>22025</v>
      </c>
      <c r="H159" s="78">
        <v>21996</v>
      </c>
      <c r="I159" s="78">
        <v>22079</v>
      </c>
      <c r="J159" s="78">
        <v>22213</v>
      </c>
      <c r="K159" s="78">
        <v>22211</v>
      </c>
      <c r="L159" s="78">
        <v>22202</v>
      </c>
      <c r="M159" s="78">
        <v>22279</v>
      </c>
      <c r="N159" s="78">
        <v>22462</v>
      </c>
      <c r="O159" s="78">
        <v>22806</v>
      </c>
      <c r="P159" s="78">
        <v>22999</v>
      </c>
      <c r="Q159" s="78">
        <v>23345</v>
      </c>
      <c r="R159" s="78">
        <v>23876</v>
      </c>
      <c r="S159" s="78">
        <v>24108</v>
      </c>
      <c r="T159" s="78">
        <v>24487</v>
      </c>
      <c r="U159" s="78">
        <v>24895</v>
      </c>
      <c r="V159" s="78">
        <v>25291</v>
      </c>
      <c r="W159" s="78">
        <v>25514</v>
      </c>
      <c r="X159" s="78">
        <v>25605</v>
      </c>
      <c r="Y159" s="78">
        <v>25749</v>
      </c>
      <c r="Z159" s="78">
        <v>25962</v>
      </c>
      <c r="AA159" s="78">
        <v>26048</v>
      </c>
      <c r="AB159" s="78">
        <v>26205</v>
      </c>
      <c r="AC159" s="78">
        <v>26055</v>
      </c>
      <c r="AD159" s="78">
        <v>26420</v>
      </c>
      <c r="AE159" s="78">
        <v>26655</v>
      </c>
      <c r="AF159" s="78">
        <v>26828</v>
      </c>
      <c r="AG159" s="78">
        <v>26905</v>
      </c>
      <c r="AH159" s="78">
        <v>26951</v>
      </c>
      <c r="AI159" s="78">
        <v>27289</v>
      </c>
      <c r="AJ159" s="78">
        <v>27289</v>
      </c>
      <c r="AK159" s="73">
        <f>'[1]Gew-Bonn'!$B$17</f>
        <v>27434</v>
      </c>
      <c r="AL159" s="73">
        <f>'[2]Gew-Bonn'!$B$17</f>
        <v>27569</v>
      </c>
      <c r="AM159" s="73">
        <f>'[3]Gew-Bonn'!$B$17</f>
        <v>27682</v>
      </c>
      <c r="AN159" s="73">
        <f>'[4]Gew-Bonn'!$B$17</f>
        <v>26868</v>
      </c>
    </row>
    <row r="160" spans="1:40">
      <c r="A160" s="82">
        <v>5382052</v>
      </c>
      <c r="B160" s="82">
        <v>5382</v>
      </c>
      <c r="C160" t="s">
        <v>2</v>
      </c>
      <c r="D160" s="68" t="s">
        <v>412</v>
      </c>
      <c r="E160" s="78">
        <v>7525</v>
      </c>
      <c r="F160" s="78">
        <v>7651</v>
      </c>
      <c r="G160" s="78">
        <v>7706</v>
      </c>
      <c r="H160" s="78">
        <v>7790</v>
      </c>
      <c r="I160" s="78">
        <v>7786</v>
      </c>
      <c r="J160" s="78">
        <v>7799</v>
      </c>
      <c r="K160" s="78">
        <v>7779</v>
      </c>
      <c r="L160" s="78">
        <v>7725</v>
      </c>
      <c r="M160" s="78">
        <v>7793</v>
      </c>
      <c r="N160" s="78">
        <v>8022</v>
      </c>
      <c r="O160" s="78">
        <v>8278</v>
      </c>
      <c r="P160" s="78">
        <v>8509</v>
      </c>
      <c r="Q160" s="78">
        <v>8690</v>
      </c>
      <c r="R160" s="78">
        <v>8865</v>
      </c>
      <c r="S160" s="78">
        <v>9101</v>
      </c>
      <c r="T160" s="78">
        <v>9425</v>
      </c>
      <c r="U160" s="78">
        <v>9584</v>
      </c>
      <c r="V160" s="78">
        <v>9732</v>
      </c>
      <c r="W160" s="78">
        <v>9795</v>
      </c>
      <c r="X160" s="78">
        <v>10031</v>
      </c>
      <c r="Y160" s="78">
        <v>10069</v>
      </c>
      <c r="Z160" s="78">
        <v>10245</v>
      </c>
      <c r="AA160" s="78">
        <v>10292</v>
      </c>
      <c r="AB160" s="78">
        <v>10443</v>
      </c>
      <c r="AC160" s="78">
        <v>10637</v>
      </c>
      <c r="AD160" s="78">
        <v>10789</v>
      </c>
      <c r="AE160" s="78">
        <v>10774</v>
      </c>
      <c r="AF160" s="78">
        <v>10918</v>
      </c>
      <c r="AG160" s="78">
        <v>10862</v>
      </c>
      <c r="AH160" s="78">
        <v>10782</v>
      </c>
      <c r="AI160" s="78">
        <v>10709</v>
      </c>
      <c r="AJ160" s="78">
        <v>10709</v>
      </c>
      <c r="AK160" s="73">
        <f>'[1]Gew-Bonn'!$B$18</f>
        <v>10673</v>
      </c>
      <c r="AL160" s="73">
        <f>'[2]Gew-Bonn'!$B$18</f>
        <v>10676</v>
      </c>
      <c r="AM160" s="73">
        <f>'[3]Gew-Bonn'!$B$18</f>
        <v>10661</v>
      </c>
      <c r="AN160" s="73">
        <f>'[4]Gew-Bonn'!$B$18</f>
        <v>10294</v>
      </c>
    </row>
    <row r="161" spans="1:40">
      <c r="A161" s="82">
        <v>5382056</v>
      </c>
      <c r="B161" s="82">
        <v>5382</v>
      </c>
      <c r="C161" t="s">
        <v>2</v>
      </c>
      <c r="D161" s="68" t="s">
        <v>413</v>
      </c>
      <c r="E161" s="78">
        <v>47795</v>
      </c>
      <c r="F161" s="78">
        <v>49187</v>
      </c>
      <c r="G161" s="78">
        <v>49908</v>
      </c>
      <c r="H161" s="78">
        <v>50253</v>
      </c>
      <c r="I161" s="78">
        <v>50385</v>
      </c>
      <c r="J161" s="78">
        <v>50240</v>
      </c>
      <c r="K161" s="78">
        <v>50805</v>
      </c>
      <c r="L161" s="78">
        <v>49454</v>
      </c>
      <c r="M161" s="78">
        <v>49904</v>
      </c>
      <c r="N161" s="78">
        <v>50303</v>
      </c>
      <c r="O161" s="78">
        <v>51417</v>
      </c>
      <c r="P161" s="78">
        <v>51948</v>
      </c>
      <c r="Q161" s="78">
        <v>52598</v>
      </c>
      <c r="R161" s="78">
        <v>53429</v>
      </c>
      <c r="S161" s="78">
        <v>54189</v>
      </c>
      <c r="T161" s="78">
        <v>54657</v>
      </c>
      <c r="U161" s="78">
        <v>54996</v>
      </c>
      <c r="V161" s="78">
        <v>55028</v>
      </c>
      <c r="W161" s="78">
        <v>55103</v>
      </c>
      <c r="X161" s="78">
        <v>55225</v>
      </c>
      <c r="Y161" s="78">
        <v>55268</v>
      </c>
      <c r="Z161" s="78">
        <v>55465</v>
      </c>
      <c r="AA161" s="78">
        <v>55578</v>
      </c>
      <c r="AB161" s="78">
        <v>55749</v>
      </c>
      <c r="AC161" s="78">
        <v>56148</v>
      </c>
      <c r="AD161" s="78">
        <v>55918</v>
      </c>
      <c r="AE161" s="78">
        <v>56072</v>
      </c>
      <c r="AF161" s="78">
        <v>55945</v>
      </c>
      <c r="AG161" s="78">
        <v>55754</v>
      </c>
      <c r="AH161" s="78">
        <v>55701</v>
      </c>
      <c r="AI161" s="78">
        <v>55466</v>
      </c>
      <c r="AJ161" s="78">
        <v>55466</v>
      </c>
      <c r="AK161" s="73">
        <f>'[1]Gew-Bonn'!$B$19</f>
        <v>55663</v>
      </c>
      <c r="AL161" s="73">
        <f>'[2]Gew-Bonn'!$B$19</f>
        <v>55785</v>
      </c>
      <c r="AM161" s="73">
        <f>'[3]Gew-Bonn'!$B$19</f>
        <v>55942</v>
      </c>
      <c r="AN161" s="73">
        <f>'[4]Gew-Bonn'!$B$19</f>
        <v>54330</v>
      </c>
    </row>
    <row r="162" spans="1:40">
      <c r="A162" s="82">
        <v>5382060</v>
      </c>
      <c r="B162" s="82">
        <v>5382</v>
      </c>
      <c r="C162" t="s">
        <v>2</v>
      </c>
      <c r="D162" s="68" t="s">
        <v>414</v>
      </c>
      <c r="E162" s="78">
        <v>34632</v>
      </c>
      <c r="F162" s="78">
        <v>34693</v>
      </c>
      <c r="G162" s="78">
        <v>34766</v>
      </c>
      <c r="H162" s="78">
        <v>34609</v>
      </c>
      <c r="I162" s="78">
        <v>34477</v>
      </c>
      <c r="J162" s="78">
        <v>34301</v>
      </c>
      <c r="K162" s="78">
        <v>34109</v>
      </c>
      <c r="L162" s="78">
        <v>33655</v>
      </c>
      <c r="M162" s="78">
        <v>33966</v>
      </c>
      <c r="N162" s="78">
        <v>34492</v>
      </c>
      <c r="O162" s="78">
        <v>35077</v>
      </c>
      <c r="P162" s="78">
        <v>35478</v>
      </c>
      <c r="Q162" s="78">
        <v>35892</v>
      </c>
      <c r="R162" s="78">
        <v>36423</v>
      </c>
      <c r="S162" s="78">
        <v>36979</v>
      </c>
      <c r="T162" s="78">
        <v>37049</v>
      </c>
      <c r="U162" s="78">
        <v>36796</v>
      </c>
      <c r="V162" s="78">
        <v>36799</v>
      </c>
      <c r="W162" s="78">
        <v>36919</v>
      </c>
      <c r="X162" s="78">
        <v>37228</v>
      </c>
      <c r="Y162" s="78">
        <v>37475</v>
      </c>
      <c r="Z162" s="78">
        <v>37846</v>
      </c>
      <c r="AA162" s="78">
        <v>38110</v>
      </c>
      <c r="AB162" s="78">
        <v>38536</v>
      </c>
      <c r="AC162" s="78">
        <v>38677</v>
      </c>
      <c r="AD162" s="78">
        <v>38878</v>
      </c>
      <c r="AE162" s="78">
        <v>39076</v>
      </c>
      <c r="AF162" s="78">
        <v>39438</v>
      </c>
      <c r="AG162" s="78">
        <v>39530</v>
      </c>
      <c r="AH162" s="78">
        <v>39510</v>
      </c>
      <c r="AI162" s="78">
        <v>39764</v>
      </c>
      <c r="AJ162" s="78">
        <v>39764</v>
      </c>
      <c r="AK162" s="73">
        <f>'[1]Gew-Bonn'!$B$20</f>
        <v>39778</v>
      </c>
      <c r="AL162" s="73">
        <f>'[2]Gew-Bonn'!$B$20</f>
        <v>39980</v>
      </c>
      <c r="AM162" s="73">
        <f>'[3]Gew-Bonn'!$B$20</f>
        <v>40173</v>
      </c>
      <c r="AN162" s="73">
        <f>'[4]Gew-Bonn'!$B$20</f>
        <v>39654</v>
      </c>
    </row>
    <row r="163" spans="1:40">
      <c r="A163" s="82">
        <v>5382064</v>
      </c>
      <c r="B163" s="82">
        <v>5382</v>
      </c>
      <c r="C163" t="s">
        <v>2</v>
      </c>
      <c r="D163" s="68" t="s">
        <v>415</v>
      </c>
      <c r="E163" s="78">
        <v>15575</v>
      </c>
      <c r="F163" s="78">
        <v>15870</v>
      </c>
      <c r="G163" s="78">
        <v>16151</v>
      </c>
      <c r="H163" s="78">
        <v>16463</v>
      </c>
      <c r="I163" s="78">
        <v>16431</v>
      </c>
      <c r="J163" s="78">
        <v>16395</v>
      </c>
      <c r="K163" s="78">
        <v>16397</v>
      </c>
      <c r="L163" s="78">
        <v>16375</v>
      </c>
      <c r="M163" s="78">
        <v>16622</v>
      </c>
      <c r="N163" s="78">
        <v>16732</v>
      </c>
      <c r="O163" s="78">
        <v>16991</v>
      </c>
      <c r="P163" s="78">
        <v>17246</v>
      </c>
      <c r="Q163" s="78">
        <v>17234</v>
      </c>
      <c r="R163" s="78">
        <v>17622</v>
      </c>
      <c r="S163" s="78">
        <v>17763</v>
      </c>
      <c r="T163" s="78">
        <v>17835</v>
      </c>
      <c r="U163" s="78">
        <v>17918</v>
      </c>
      <c r="V163" s="78">
        <v>17891</v>
      </c>
      <c r="W163" s="78">
        <v>17895</v>
      </c>
      <c r="X163" s="78">
        <v>17946</v>
      </c>
      <c r="Y163" s="78">
        <v>17970</v>
      </c>
      <c r="Z163" s="78">
        <v>17872</v>
      </c>
      <c r="AA163" s="78">
        <v>17992</v>
      </c>
      <c r="AB163" s="78">
        <v>18005</v>
      </c>
      <c r="AC163" s="78">
        <v>18194</v>
      </c>
      <c r="AD163" s="78">
        <v>18129</v>
      </c>
      <c r="AE163" s="78">
        <v>18248</v>
      </c>
      <c r="AF163" s="78">
        <v>18313</v>
      </c>
      <c r="AG163" s="78">
        <v>18338</v>
      </c>
      <c r="AH163" s="78">
        <v>18204</v>
      </c>
      <c r="AI163" s="78">
        <v>18241</v>
      </c>
      <c r="AJ163" s="78">
        <v>18241</v>
      </c>
      <c r="AK163" s="73">
        <f>'[1]Gew-Bonn'!$B$21</f>
        <v>18251</v>
      </c>
      <c r="AL163" s="73">
        <f>'[2]Gew-Bonn'!$B$21</f>
        <v>18144</v>
      </c>
      <c r="AM163" s="73">
        <f>'[3]Gew-Bonn'!$B$21</f>
        <v>18125</v>
      </c>
      <c r="AN163" s="73">
        <f>'[4]Gew-Bonn'!$B$21</f>
        <v>17548</v>
      </c>
    </row>
    <row r="164" spans="1:40">
      <c r="A164" s="82">
        <v>5382068</v>
      </c>
      <c r="B164" s="82">
        <v>5382</v>
      </c>
      <c r="C164" t="s">
        <v>2</v>
      </c>
      <c r="D164" s="68" t="s">
        <v>416</v>
      </c>
      <c r="E164" s="78">
        <v>58120</v>
      </c>
      <c r="F164" s="78">
        <v>58802</v>
      </c>
      <c r="G164" s="78">
        <v>59190</v>
      </c>
      <c r="H164" s="78">
        <v>59422</v>
      </c>
      <c r="I164" s="78">
        <v>60132</v>
      </c>
      <c r="J164" s="78">
        <v>60534</v>
      </c>
      <c r="K164" s="78">
        <v>61415</v>
      </c>
      <c r="L164" s="78">
        <v>60206</v>
      </c>
      <c r="M164" s="78">
        <v>61211</v>
      </c>
      <c r="N164" s="78">
        <v>62513</v>
      </c>
      <c r="O164" s="78">
        <v>64053</v>
      </c>
      <c r="P164" s="78">
        <v>65154</v>
      </c>
      <c r="Q164" s="78">
        <v>66073</v>
      </c>
      <c r="R164" s="78">
        <v>67265</v>
      </c>
      <c r="S164" s="78">
        <v>67855</v>
      </c>
      <c r="T164" s="78">
        <v>68628</v>
      </c>
      <c r="U164" s="78">
        <v>68841</v>
      </c>
      <c r="V164" s="78">
        <v>70374</v>
      </c>
      <c r="W164" s="78">
        <v>71376</v>
      </c>
      <c r="X164" s="78">
        <v>72059</v>
      </c>
      <c r="Y164" s="78">
        <v>72412</v>
      </c>
      <c r="Z164" s="78">
        <v>73052</v>
      </c>
      <c r="AA164" s="78">
        <v>73629</v>
      </c>
      <c r="AB164" s="78">
        <v>74335</v>
      </c>
      <c r="AC164" s="78">
        <v>74330</v>
      </c>
      <c r="AD164" s="78">
        <v>74613</v>
      </c>
      <c r="AE164" s="78">
        <v>74795</v>
      </c>
      <c r="AF164" s="78">
        <v>74786</v>
      </c>
      <c r="AG164" s="78">
        <v>74948</v>
      </c>
      <c r="AH164" s="78">
        <v>75068</v>
      </c>
      <c r="AI164" s="78">
        <v>75145</v>
      </c>
      <c r="AJ164" s="78">
        <v>75145</v>
      </c>
      <c r="AK164" s="73">
        <f>'[1]Gew-Bonn'!$B$22</f>
        <v>75504</v>
      </c>
      <c r="AL164" s="73">
        <f>'[2]Gew-Bonn'!$B$22</f>
        <v>75594</v>
      </c>
      <c r="AM164" s="73">
        <f>'[3]Gew-Bonn'!$B$22</f>
        <v>75881</v>
      </c>
      <c r="AN164" s="73">
        <f>'[4]Gew-Bonn'!$B$22</f>
        <v>73244</v>
      </c>
    </row>
    <row r="165" spans="1:40">
      <c r="A165" s="82">
        <v>5382072</v>
      </c>
      <c r="B165" s="82">
        <v>5382</v>
      </c>
      <c r="C165" t="s">
        <v>2</v>
      </c>
      <c r="D165" s="68" t="s">
        <v>417</v>
      </c>
      <c r="E165" s="78">
        <v>16416</v>
      </c>
      <c r="F165" s="78">
        <v>16606</v>
      </c>
      <c r="G165" s="78">
        <v>16778</v>
      </c>
      <c r="H165" s="78">
        <v>16769</v>
      </c>
      <c r="I165" s="78">
        <v>16912</v>
      </c>
      <c r="J165" s="78">
        <v>16865</v>
      </c>
      <c r="K165" s="78">
        <v>17155</v>
      </c>
      <c r="L165" s="78">
        <v>16569</v>
      </c>
      <c r="M165" s="78">
        <v>16647</v>
      </c>
      <c r="N165" s="78">
        <v>16728</v>
      </c>
      <c r="O165" s="78">
        <v>17051</v>
      </c>
      <c r="P165" s="78">
        <v>17268</v>
      </c>
      <c r="Q165" s="78">
        <v>17630</v>
      </c>
      <c r="R165" s="78">
        <v>18001</v>
      </c>
      <c r="S165" s="78">
        <v>18273</v>
      </c>
      <c r="T165" s="78">
        <v>18532</v>
      </c>
      <c r="U165" s="78">
        <v>18585</v>
      </c>
      <c r="V165" s="78">
        <v>18651</v>
      </c>
      <c r="W165" s="78">
        <v>18731</v>
      </c>
      <c r="X165" s="78">
        <v>18636</v>
      </c>
      <c r="Y165" s="78">
        <v>18805</v>
      </c>
      <c r="Z165" s="78">
        <v>18978</v>
      </c>
      <c r="AA165" s="78">
        <v>19289</v>
      </c>
      <c r="AB165" s="78">
        <v>19601</v>
      </c>
      <c r="AC165" s="78">
        <v>19727</v>
      </c>
      <c r="AD165" s="78">
        <v>19846</v>
      </c>
      <c r="AE165" s="78">
        <v>19947</v>
      </c>
      <c r="AF165" s="78">
        <v>20033</v>
      </c>
      <c r="AG165" s="78">
        <v>20195</v>
      </c>
      <c r="AH165" s="78">
        <v>20149</v>
      </c>
      <c r="AI165" s="78">
        <v>20222</v>
      </c>
      <c r="AJ165" s="78">
        <v>20222</v>
      </c>
      <c r="AK165" s="73">
        <f>'[1]Gew-Bonn'!$B$23</f>
        <v>20236</v>
      </c>
      <c r="AL165" s="73">
        <f>'[2]Gew-Bonn'!$B$23</f>
        <v>20473</v>
      </c>
      <c r="AM165" s="73">
        <f>'[3]Gew-Bonn'!$B$23</f>
        <v>20475</v>
      </c>
      <c r="AN165" s="73">
        <f>'[4]Gew-Bonn'!$B$23</f>
        <v>19902</v>
      </c>
    </row>
    <row r="166" spans="1:40">
      <c r="A166" s="82">
        <v>5382076</v>
      </c>
      <c r="B166" s="82">
        <v>5382</v>
      </c>
      <c r="C166" t="s">
        <v>2</v>
      </c>
      <c r="D166" s="68" t="s">
        <v>418</v>
      </c>
      <c r="E166" s="78">
        <v>17553</v>
      </c>
      <c r="F166" s="78">
        <v>17602</v>
      </c>
      <c r="G166" s="78">
        <v>17508</v>
      </c>
      <c r="H166" s="78">
        <v>17560</v>
      </c>
      <c r="I166" s="78">
        <v>17572</v>
      </c>
      <c r="J166" s="78">
        <v>17538</v>
      </c>
      <c r="K166" s="78">
        <v>17570</v>
      </c>
      <c r="L166" s="78">
        <v>17661</v>
      </c>
      <c r="M166" s="78">
        <v>17731</v>
      </c>
      <c r="N166" s="78">
        <v>17911</v>
      </c>
      <c r="O166" s="78">
        <v>18264</v>
      </c>
      <c r="P166" s="78">
        <v>18692</v>
      </c>
      <c r="Q166" s="78">
        <v>19085</v>
      </c>
      <c r="R166" s="78">
        <v>19438</v>
      </c>
      <c r="S166" s="78">
        <v>19611</v>
      </c>
      <c r="T166" s="78">
        <v>19760</v>
      </c>
      <c r="U166" s="78">
        <v>19960</v>
      </c>
      <c r="V166" s="78">
        <v>20015</v>
      </c>
      <c r="W166" s="78">
        <v>20306</v>
      </c>
      <c r="X166" s="78">
        <v>20579</v>
      </c>
      <c r="Y166" s="78">
        <v>20701</v>
      </c>
      <c r="Z166" s="78">
        <v>20894</v>
      </c>
      <c r="AA166" s="78">
        <v>20971</v>
      </c>
      <c r="AB166" s="78">
        <v>21145</v>
      </c>
      <c r="AC166" s="78">
        <v>21100</v>
      </c>
      <c r="AD166" s="78">
        <v>21002</v>
      </c>
      <c r="AE166" s="78">
        <v>21160</v>
      </c>
      <c r="AF166" s="78">
        <v>20879</v>
      </c>
      <c r="AG166" s="78">
        <v>20745</v>
      </c>
      <c r="AH166" s="78">
        <v>20625</v>
      </c>
      <c r="AI166" s="78">
        <v>20493</v>
      </c>
      <c r="AJ166" s="78">
        <v>20493</v>
      </c>
      <c r="AK166" s="73">
        <f>'[1]Gew-Bonn'!$B$24</f>
        <v>20338</v>
      </c>
      <c r="AL166" s="73">
        <f>'[2]Gew-Bonn'!$B$24</f>
        <v>20253</v>
      </c>
      <c r="AM166" s="73">
        <f>'[3]Gew-Bonn'!$B$24</f>
        <v>20132</v>
      </c>
      <c r="AN166" s="73">
        <f>'[4]Gew-Bonn'!$B$24</f>
        <v>18621</v>
      </c>
    </row>
    <row r="167" spans="1:40">
      <c r="A167" s="82">
        <v>99995512</v>
      </c>
      <c r="B167" s="76">
        <v>9999</v>
      </c>
      <c r="C167" t="s">
        <v>3</v>
      </c>
      <c r="D167" s="68" t="s">
        <v>419</v>
      </c>
      <c r="E167" s="78">
        <v>114647</v>
      </c>
      <c r="F167" s="78">
        <v>114200</v>
      </c>
      <c r="G167" s="78">
        <v>113998</v>
      </c>
      <c r="H167" s="78">
        <v>113398</v>
      </c>
      <c r="I167" s="78">
        <v>112580</v>
      </c>
      <c r="J167" s="78">
        <v>112261</v>
      </c>
      <c r="K167" s="78">
        <v>112129</v>
      </c>
      <c r="L167" s="78">
        <v>114640</v>
      </c>
      <c r="M167" s="78">
        <v>115308</v>
      </c>
      <c r="N167" s="78">
        <v>116762</v>
      </c>
      <c r="O167" s="78">
        <v>118150</v>
      </c>
      <c r="P167" s="78">
        <v>118659</v>
      </c>
      <c r="Q167" s="78">
        <v>118814</v>
      </c>
      <c r="R167" s="78">
        <v>119421</v>
      </c>
      <c r="S167" s="78">
        <v>119669</v>
      </c>
      <c r="T167" s="78">
        <v>119866</v>
      </c>
      <c r="U167" s="78">
        <v>121511</v>
      </c>
      <c r="V167" s="78">
        <v>121338</v>
      </c>
      <c r="W167" s="78">
        <v>121668</v>
      </c>
      <c r="X167" s="78">
        <v>121461</v>
      </c>
      <c r="Y167" s="78">
        <v>121056</v>
      </c>
      <c r="Z167" s="78">
        <v>120830</v>
      </c>
      <c r="AA167" s="78">
        <v>120758</v>
      </c>
      <c r="AB167" s="78">
        <v>120768</v>
      </c>
      <c r="AC167" s="78">
        <v>120126</v>
      </c>
      <c r="AD167" s="78">
        <v>119649</v>
      </c>
      <c r="AE167" s="78">
        <v>119193</v>
      </c>
      <c r="AF167" s="78">
        <v>118809</v>
      </c>
      <c r="AG167" s="78">
        <v>118227</v>
      </c>
      <c r="AH167" s="78">
        <v>117450</v>
      </c>
      <c r="AI167" s="78">
        <v>117129</v>
      </c>
      <c r="AJ167" s="78">
        <v>117129</v>
      </c>
      <c r="AK167" s="79">
        <f>'[1]Gew-Vestische Gruppe'!$B$4</f>
        <v>116580</v>
      </c>
      <c r="AL167" s="79">
        <f>'[2]Gew-Vestische Gruppe'!$B$4</f>
        <v>116127</v>
      </c>
      <c r="AM167" s="79">
        <f>'[3]Gew-Vestische Gruppe'!$B$4</f>
        <v>115416</v>
      </c>
      <c r="AN167" s="79">
        <f>'[4]Gew-Vestische Gruppe'!$B$4</f>
        <v>115780</v>
      </c>
    </row>
    <row r="168" spans="1:40">
      <c r="A168" s="82">
        <v>99995513</v>
      </c>
      <c r="B168" s="76">
        <v>9999</v>
      </c>
      <c r="C168" t="s">
        <v>3</v>
      </c>
      <c r="D168" s="68" t="s">
        <v>420</v>
      </c>
      <c r="E168" s="78">
        <v>305579</v>
      </c>
      <c r="F168" s="78">
        <v>303019</v>
      </c>
      <c r="G168" s="78">
        <v>299740</v>
      </c>
      <c r="H168" s="78">
        <v>295411</v>
      </c>
      <c r="I168" s="78">
        <v>290655</v>
      </c>
      <c r="J168" s="78">
        <v>286484</v>
      </c>
      <c r="K168" s="78">
        <v>284413</v>
      </c>
      <c r="L168" s="78">
        <v>287585</v>
      </c>
      <c r="M168" s="78">
        <v>286714</v>
      </c>
      <c r="N168" s="78">
        <v>287970</v>
      </c>
      <c r="O168" s="78">
        <v>292172</v>
      </c>
      <c r="P168" s="78">
        <v>293397</v>
      </c>
      <c r="Q168" s="78">
        <v>294699</v>
      </c>
      <c r="R168" s="78">
        <v>294830</v>
      </c>
      <c r="S168" s="78">
        <v>294279</v>
      </c>
      <c r="T168" s="78">
        <v>291774</v>
      </c>
      <c r="U168" s="78">
        <v>289847</v>
      </c>
      <c r="V168" s="78">
        <v>287790</v>
      </c>
      <c r="W168" s="78">
        <v>285254</v>
      </c>
      <c r="X168" s="78">
        <v>283318</v>
      </c>
      <c r="Y168" s="78">
        <v>280394</v>
      </c>
      <c r="Z168" s="78">
        <v>277658</v>
      </c>
      <c r="AA168" s="78">
        <v>275835</v>
      </c>
      <c r="AB168" s="78">
        <v>274043</v>
      </c>
      <c r="AC168" s="78">
        <v>271267</v>
      </c>
      <c r="AD168" s="78">
        <v>269281</v>
      </c>
      <c r="AE168" s="78">
        <v>267362</v>
      </c>
      <c r="AF168" s="78">
        <v>266082</v>
      </c>
      <c r="AG168" s="78">
        <v>263638</v>
      </c>
      <c r="AH168" s="78">
        <v>260900</v>
      </c>
      <c r="AI168" s="78">
        <v>258734</v>
      </c>
      <c r="AJ168" s="78">
        <v>258734</v>
      </c>
      <c r="AK168" s="79">
        <f>'[1]Gew-Vestische Gruppe'!$B$5</f>
        <v>257285</v>
      </c>
      <c r="AL168" s="79">
        <f>'[2]Gew-Vestische Gruppe'!$B$5</f>
        <v>256336</v>
      </c>
      <c r="AM168" s="79">
        <f>'[3]Gew-Vestische Gruppe'!$B$5</f>
        <v>256175</v>
      </c>
      <c r="AN168" s="79">
        <f>'[4]Gew-Vestische Gruppe'!$B$5</f>
        <v>258290</v>
      </c>
    </row>
    <row r="169" spans="1:40">
      <c r="A169" s="82">
        <v>99995515</v>
      </c>
      <c r="B169" s="76">
        <v>9999</v>
      </c>
      <c r="C169" t="s">
        <v>3</v>
      </c>
      <c r="D169" s="68" t="s">
        <v>421</v>
      </c>
      <c r="E169" s="78">
        <v>267581</v>
      </c>
      <c r="F169" s="78">
        <v>269938</v>
      </c>
      <c r="G169" s="78">
        <v>271616</v>
      </c>
      <c r="H169" s="78">
        <v>273530</v>
      </c>
      <c r="I169" s="78">
        <v>273463</v>
      </c>
      <c r="J169" s="78">
        <v>273001</v>
      </c>
      <c r="K169" s="78">
        <v>268925</v>
      </c>
      <c r="L169" s="78">
        <v>246272</v>
      </c>
      <c r="M169" s="78">
        <v>246699</v>
      </c>
      <c r="N169" s="78">
        <v>249859</v>
      </c>
      <c r="O169" s="78">
        <v>255596</v>
      </c>
      <c r="P169" s="78">
        <v>261398</v>
      </c>
      <c r="Q169" s="78">
        <v>265822</v>
      </c>
      <c r="R169" s="78">
        <v>267015</v>
      </c>
      <c r="S169" s="78">
        <v>265530</v>
      </c>
      <c r="T169" s="78">
        <v>264493</v>
      </c>
      <c r="U169" s="78">
        <v>264960</v>
      </c>
      <c r="V169" s="78">
        <v>264681</v>
      </c>
      <c r="W169" s="78">
        <v>264348</v>
      </c>
      <c r="X169" s="78">
        <v>264661</v>
      </c>
      <c r="Y169" s="78">
        <v>264881</v>
      </c>
      <c r="Z169" s="78">
        <v>265991</v>
      </c>
      <c r="AA169" s="78">
        <v>267831</v>
      </c>
      <c r="AB169" s="78">
        <v>269105</v>
      </c>
      <c r="AC169" s="78">
        <v>269577</v>
      </c>
      <c r="AD169" s="78">
        <v>270176</v>
      </c>
      <c r="AE169" s="78">
        <v>271369</v>
      </c>
      <c r="AF169" s="78">
        <v>271927</v>
      </c>
      <c r="AG169" s="78">
        <v>272890</v>
      </c>
      <c r="AH169" s="78">
        <v>273984</v>
      </c>
      <c r="AI169" s="78">
        <v>276584</v>
      </c>
      <c r="AJ169" s="78">
        <v>276584</v>
      </c>
      <c r="AK169" s="79">
        <f>'[1]Gew-Münster'!$B$4</f>
        <v>288050</v>
      </c>
      <c r="AL169" s="79">
        <f>'[2]Gew-Münster'!$B$4</f>
        <v>292613</v>
      </c>
      <c r="AM169" s="79">
        <f>'[3]Gew-Münster'!$B$4</f>
        <v>295133</v>
      </c>
      <c r="AN169" s="79">
        <f>'[4]Gew-Münster'!$B$4</f>
        <v>300149</v>
      </c>
    </row>
    <row r="170" spans="1:40">
      <c r="A170" s="82">
        <v>5554004</v>
      </c>
      <c r="B170" s="82">
        <v>5554</v>
      </c>
      <c r="C170" t="s">
        <v>3</v>
      </c>
      <c r="D170" s="68" t="s">
        <v>422</v>
      </c>
      <c r="E170" s="78">
        <v>27916</v>
      </c>
      <c r="F170" s="78">
        <v>28161</v>
      </c>
      <c r="G170" s="78">
        <v>28370</v>
      </c>
      <c r="H170" s="78">
        <v>28484</v>
      </c>
      <c r="I170" s="78">
        <v>28752</v>
      </c>
      <c r="J170" s="78">
        <v>29037</v>
      </c>
      <c r="K170" s="78">
        <v>29431</v>
      </c>
      <c r="L170" s="78">
        <v>29844</v>
      </c>
      <c r="M170" s="78">
        <v>30140</v>
      </c>
      <c r="N170" s="78">
        <v>30294</v>
      </c>
      <c r="O170" s="78">
        <v>30913</v>
      </c>
      <c r="P170" s="78">
        <v>31512</v>
      </c>
      <c r="Q170" s="78">
        <v>32375</v>
      </c>
      <c r="R170" s="78">
        <v>32984</v>
      </c>
      <c r="S170" s="78">
        <v>33504</v>
      </c>
      <c r="T170" s="78">
        <v>34226</v>
      </c>
      <c r="U170" s="78">
        <v>35002</v>
      </c>
      <c r="V170" s="78">
        <v>35786</v>
      </c>
      <c r="W170" s="78">
        <v>36307</v>
      </c>
      <c r="X170" s="78">
        <v>36855</v>
      </c>
      <c r="Y170" s="78">
        <v>37164</v>
      </c>
      <c r="Z170" s="78">
        <v>37367</v>
      </c>
      <c r="AA170" s="78">
        <v>37770</v>
      </c>
      <c r="AB170" s="78">
        <v>38046</v>
      </c>
      <c r="AC170" s="78">
        <v>38181</v>
      </c>
      <c r="AD170" s="78">
        <v>38354</v>
      </c>
      <c r="AE170" s="78">
        <v>38386</v>
      </c>
      <c r="AF170" s="78">
        <v>38569</v>
      </c>
      <c r="AG170" s="78">
        <v>38799</v>
      </c>
      <c r="AH170" s="78">
        <v>38917</v>
      </c>
      <c r="AI170" s="78">
        <v>38901</v>
      </c>
      <c r="AJ170" s="78">
        <v>38901</v>
      </c>
      <c r="AK170" s="79">
        <f>'[1]Gew-Münster'!$B$6</f>
        <v>38922</v>
      </c>
      <c r="AL170" s="79">
        <f>'[2]Gew-Münster'!$B$6</f>
        <v>38978</v>
      </c>
      <c r="AM170" s="79">
        <f>'[3]Gew-Münster'!$B$6</f>
        <v>39215</v>
      </c>
      <c r="AN170" s="79">
        <f>'[4]Gew-Münster'!$B$6</f>
        <v>38849</v>
      </c>
    </row>
    <row r="171" spans="1:40">
      <c r="A171" s="82">
        <v>5554008</v>
      </c>
      <c r="B171" s="82">
        <v>5554</v>
      </c>
      <c r="C171" t="s">
        <v>3</v>
      </c>
      <c r="D171" s="68" t="s">
        <v>423</v>
      </c>
      <c r="E171" s="78">
        <v>65420</v>
      </c>
      <c r="F171" s="78">
        <v>65448</v>
      </c>
      <c r="G171" s="78">
        <v>65312</v>
      </c>
      <c r="H171" s="78">
        <v>65254</v>
      </c>
      <c r="I171" s="78">
        <v>65583</v>
      </c>
      <c r="J171" s="78">
        <v>65894</v>
      </c>
      <c r="K171" s="78">
        <v>66249</v>
      </c>
      <c r="L171" s="78">
        <v>67084</v>
      </c>
      <c r="M171" s="78">
        <v>67441</v>
      </c>
      <c r="N171" s="78">
        <v>67718</v>
      </c>
      <c r="O171" s="78">
        <v>68561</v>
      </c>
      <c r="P171" s="78">
        <v>69188</v>
      </c>
      <c r="Q171" s="78">
        <v>69854</v>
      </c>
      <c r="R171" s="78">
        <v>70253</v>
      </c>
      <c r="S171" s="78">
        <v>70214</v>
      </c>
      <c r="T171" s="78">
        <v>70367</v>
      </c>
      <c r="U171" s="78">
        <v>70591</v>
      </c>
      <c r="V171" s="78">
        <v>70950</v>
      </c>
      <c r="W171" s="78">
        <v>71233</v>
      </c>
      <c r="X171" s="78">
        <v>71632</v>
      </c>
      <c r="Y171" s="78">
        <v>71830</v>
      </c>
      <c r="Z171" s="78">
        <v>72291</v>
      </c>
      <c r="AA171" s="78">
        <v>72977</v>
      </c>
      <c r="AB171" s="78">
        <v>73272</v>
      </c>
      <c r="AC171" s="78">
        <v>73671</v>
      </c>
      <c r="AD171" s="78">
        <v>73762</v>
      </c>
      <c r="AE171" s="78">
        <v>73792</v>
      </c>
      <c r="AF171" s="78">
        <v>73622</v>
      </c>
      <c r="AG171" s="78">
        <v>73556</v>
      </c>
      <c r="AH171" s="78">
        <v>73360</v>
      </c>
      <c r="AI171" s="78">
        <v>73225</v>
      </c>
      <c r="AJ171" s="78">
        <v>73225</v>
      </c>
      <c r="AK171" s="79">
        <f>'[1]Gew-Münster'!$B$7</f>
        <v>73123</v>
      </c>
      <c r="AL171" s="79">
        <f>'[2]Gew-Münster'!$B$7</f>
        <v>72949</v>
      </c>
      <c r="AM171" s="79">
        <f>'[3]Gew-Münster'!$B$7</f>
        <v>72831</v>
      </c>
      <c r="AN171" s="79">
        <f>'[4]Gew-Münster'!$B$7</f>
        <v>70823</v>
      </c>
    </row>
    <row r="172" spans="1:40">
      <c r="A172" s="82">
        <v>5554012</v>
      </c>
      <c r="B172" s="82">
        <v>5554</v>
      </c>
      <c r="C172" t="s">
        <v>3</v>
      </c>
      <c r="D172" s="68" t="s">
        <v>424</v>
      </c>
      <c r="E172" s="78">
        <v>32342</v>
      </c>
      <c r="F172" s="78">
        <v>32584</v>
      </c>
      <c r="G172" s="78">
        <v>32808</v>
      </c>
      <c r="H172" s="78">
        <v>32987</v>
      </c>
      <c r="I172" s="78">
        <v>33080</v>
      </c>
      <c r="J172" s="78">
        <v>33190</v>
      </c>
      <c r="K172" s="78">
        <v>33468</v>
      </c>
      <c r="L172" s="78">
        <v>34249</v>
      </c>
      <c r="M172" s="78">
        <v>34578</v>
      </c>
      <c r="N172" s="78">
        <v>34913</v>
      </c>
      <c r="O172" s="78">
        <v>35749</v>
      </c>
      <c r="P172" s="78">
        <v>36322</v>
      </c>
      <c r="Q172" s="78">
        <v>37053</v>
      </c>
      <c r="R172" s="78">
        <v>37461</v>
      </c>
      <c r="S172" s="78">
        <v>37914</v>
      </c>
      <c r="T172" s="78">
        <v>38391</v>
      </c>
      <c r="U172" s="78">
        <v>38877</v>
      </c>
      <c r="V172" s="78">
        <v>39296</v>
      </c>
      <c r="W172" s="78">
        <v>39591</v>
      </c>
      <c r="X172" s="78">
        <v>40015</v>
      </c>
      <c r="Y172" s="78">
        <v>40336</v>
      </c>
      <c r="Z172" s="78">
        <v>40473</v>
      </c>
      <c r="AA172" s="78">
        <v>40698</v>
      </c>
      <c r="AB172" s="78">
        <v>40795</v>
      </c>
      <c r="AC172" s="78">
        <v>40896</v>
      </c>
      <c r="AD172" s="78">
        <v>40972</v>
      </c>
      <c r="AE172" s="78">
        <v>41134</v>
      </c>
      <c r="AF172" s="78">
        <v>41120</v>
      </c>
      <c r="AG172" s="78">
        <v>41190</v>
      </c>
      <c r="AH172" s="78">
        <v>41239</v>
      </c>
      <c r="AI172" s="78">
        <v>41229</v>
      </c>
      <c r="AJ172" s="78">
        <v>41229</v>
      </c>
      <c r="AK172" s="79">
        <f>'[1]Gew-Münster'!$B$8</f>
        <v>41098</v>
      </c>
      <c r="AL172" s="79">
        <f>'[2]Gew-Münster'!$B$8</f>
        <v>41006</v>
      </c>
      <c r="AM172" s="79">
        <f>'[3]Gew-Münster'!$B$8</f>
        <v>40829</v>
      </c>
      <c r="AN172" s="79">
        <f>'[4]Gew-Münster'!$B$8</f>
        <v>41467</v>
      </c>
    </row>
    <row r="173" spans="1:40">
      <c r="A173" s="82">
        <v>5554016</v>
      </c>
      <c r="B173" s="82">
        <v>5554</v>
      </c>
      <c r="C173" t="s">
        <v>3</v>
      </c>
      <c r="D173" s="68" t="s">
        <v>425</v>
      </c>
      <c r="E173" s="78">
        <v>14255</v>
      </c>
      <c r="F173" s="78">
        <v>14397</v>
      </c>
      <c r="G173" s="78">
        <v>14448</v>
      </c>
      <c r="H173" s="78">
        <v>14497</v>
      </c>
      <c r="I173" s="78">
        <v>14451</v>
      </c>
      <c r="J173" s="78">
        <v>14546</v>
      </c>
      <c r="K173" s="78">
        <v>14595</v>
      </c>
      <c r="L173" s="78">
        <v>14615</v>
      </c>
      <c r="M173" s="78">
        <v>14753</v>
      </c>
      <c r="N173" s="78">
        <v>14771</v>
      </c>
      <c r="O173" s="78">
        <v>14891</v>
      </c>
      <c r="P173" s="78">
        <v>15198</v>
      </c>
      <c r="Q173" s="78">
        <v>15605</v>
      </c>
      <c r="R173" s="78">
        <v>15854</v>
      </c>
      <c r="S173" s="78">
        <v>15925</v>
      </c>
      <c r="T173" s="78">
        <v>16012</v>
      </c>
      <c r="U173" s="78">
        <v>16217</v>
      </c>
      <c r="V173" s="78">
        <v>16391</v>
      </c>
      <c r="W173" s="78">
        <v>16364</v>
      </c>
      <c r="X173" s="78">
        <v>16514</v>
      </c>
      <c r="Y173" s="78">
        <v>16667</v>
      </c>
      <c r="Z173" s="78">
        <v>16857</v>
      </c>
      <c r="AA173" s="78">
        <v>16889</v>
      </c>
      <c r="AB173" s="78">
        <v>16918</v>
      </c>
      <c r="AC173" s="78">
        <v>17019</v>
      </c>
      <c r="AD173" s="78">
        <v>17153</v>
      </c>
      <c r="AE173" s="78">
        <v>17141</v>
      </c>
      <c r="AF173" s="78">
        <v>17194</v>
      </c>
      <c r="AG173" s="78">
        <v>17143</v>
      </c>
      <c r="AH173" s="78">
        <v>17120</v>
      </c>
      <c r="AI173" s="78">
        <v>17164</v>
      </c>
      <c r="AJ173" s="78">
        <v>17164</v>
      </c>
      <c r="AK173" s="79">
        <f>'[1]Gew-Münster'!$B$9</f>
        <v>17129</v>
      </c>
      <c r="AL173" s="79">
        <f>'[2]Gew-Münster'!$B$9</f>
        <v>17092</v>
      </c>
      <c r="AM173" s="79">
        <f>'[3]Gew-Münster'!$B$9</f>
        <v>17118</v>
      </c>
      <c r="AN173" s="79">
        <f>'[4]Gew-Münster'!$B$9</f>
        <v>16851</v>
      </c>
    </row>
    <row r="174" spans="1:40">
      <c r="A174" s="82">
        <v>5554020</v>
      </c>
      <c r="B174" s="82">
        <v>5554</v>
      </c>
      <c r="C174" t="s">
        <v>3</v>
      </c>
      <c r="D174" s="68" t="s">
        <v>426</v>
      </c>
      <c r="E174" s="78">
        <v>41286</v>
      </c>
      <c r="F174" s="78">
        <v>41035</v>
      </c>
      <c r="G174" s="78">
        <v>41106</v>
      </c>
      <c r="H174" s="78">
        <v>40912</v>
      </c>
      <c r="I174" s="78">
        <v>40062</v>
      </c>
      <c r="J174" s="78">
        <v>39643</v>
      </c>
      <c r="K174" s="78">
        <v>39753</v>
      </c>
      <c r="L174" s="78">
        <v>39301</v>
      </c>
      <c r="M174" s="78">
        <v>39412</v>
      </c>
      <c r="N174" s="78">
        <v>39456</v>
      </c>
      <c r="O174" s="78">
        <v>40421</v>
      </c>
      <c r="P174" s="78">
        <v>40650</v>
      </c>
      <c r="Q174" s="78">
        <v>41193</v>
      </c>
      <c r="R174" s="78">
        <v>41687</v>
      </c>
      <c r="S174" s="78">
        <v>42565</v>
      </c>
      <c r="T174" s="78">
        <v>43152</v>
      </c>
      <c r="U174" s="78">
        <v>43697</v>
      </c>
      <c r="V174" s="78">
        <v>44294</v>
      </c>
      <c r="W174" s="78">
        <v>44429</v>
      </c>
      <c r="X174" s="78">
        <v>44547</v>
      </c>
      <c r="Y174" s="78">
        <v>44682</v>
      </c>
      <c r="Z174" s="78">
        <v>45004</v>
      </c>
      <c r="AA174" s="78">
        <v>45375</v>
      </c>
      <c r="AB174" s="78">
        <v>45651</v>
      </c>
      <c r="AC174" s="78">
        <v>45845</v>
      </c>
      <c r="AD174" s="78">
        <v>46218</v>
      </c>
      <c r="AE174" s="78">
        <v>46431</v>
      </c>
      <c r="AF174" s="78">
        <v>46552</v>
      </c>
      <c r="AG174" s="78">
        <v>46572</v>
      </c>
      <c r="AH174" s="78">
        <v>46544</v>
      </c>
      <c r="AI174" s="78">
        <v>46510</v>
      </c>
      <c r="AJ174" s="78">
        <v>46510</v>
      </c>
      <c r="AK174" s="79">
        <f>'[1]Gew-Münster'!$B$10</f>
        <v>46450</v>
      </c>
      <c r="AL174" s="79">
        <f>'[2]Gew-Münster'!$B$10</f>
        <v>46503</v>
      </c>
      <c r="AM174" s="79">
        <f>'[3]Gew-Münster'!$B$10</f>
        <v>46645</v>
      </c>
      <c r="AN174" s="79">
        <f>'[4]Gew-Münster'!$B$10</f>
        <v>46128</v>
      </c>
    </row>
    <row r="175" spans="1:40">
      <c r="A175" s="82">
        <v>5554024</v>
      </c>
      <c r="B175" s="82">
        <v>5554</v>
      </c>
      <c r="C175" t="s">
        <v>3</v>
      </c>
      <c r="D175" s="68" t="s">
        <v>427</v>
      </c>
      <c r="E175" s="78">
        <v>6845</v>
      </c>
      <c r="F175" s="78">
        <v>6880</v>
      </c>
      <c r="G175" s="78">
        <v>6957</v>
      </c>
      <c r="H175" s="78">
        <v>7035</v>
      </c>
      <c r="I175" s="78">
        <v>7076</v>
      </c>
      <c r="J175" s="78">
        <v>7092</v>
      </c>
      <c r="K175" s="78">
        <v>7147</v>
      </c>
      <c r="L175" s="78">
        <v>6900</v>
      </c>
      <c r="M175" s="78">
        <v>6927</v>
      </c>
      <c r="N175" s="78">
        <v>6958</v>
      </c>
      <c r="O175" s="78">
        <v>7107</v>
      </c>
      <c r="P175" s="78">
        <v>7164</v>
      </c>
      <c r="Q175" s="78">
        <v>7347</v>
      </c>
      <c r="R175" s="78">
        <v>7451</v>
      </c>
      <c r="S175" s="78">
        <v>7504</v>
      </c>
      <c r="T175" s="78">
        <v>7568</v>
      </c>
      <c r="U175" s="78">
        <v>7581</v>
      </c>
      <c r="V175" s="78">
        <v>7621</v>
      </c>
      <c r="W175" s="78">
        <v>7686</v>
      </c>
      <c r="X175" s="78">
        <v>7841</v>
      </c>
      <c r="Y175" s="78">
        <v>7928</v>
      </c>
      <c r="Z175" s="78">
        <v>7960</v>
      </c>
      <c r="AA175" s="78">
        <v>7954</v>
      </c>
      <c r="AB175" s="78">
        <v>8072</v>
      </c>
      <c r="AC175" s="78">
        <v>8198</v>
      </c>
      <c r="AD175" s="78">
        <v>8303</v>
      </c>
      <c r="AE175" s="78">
        <v>8418</v>
      </c>
      <c r="AF175" s="78">
        <v>8427</v>
      </c>
      <c r="AG175" s="78">
        <v>8462</v>
      </c>
      <c r="AH175" s="78">
        <v>8442</v>
      </c>
      <c r="AI175" s="78">
        <v>8369</v>
      </c>
      <c r="AJ175" s="78">
        <v>8369</v>
      </c>
      <c r="AK175" s="79">
        <f>'[1]Gew-Münster'!$B$11</f>
        <v>8409</v>
      </c>
      <c r="AL175" s="79">
        <f>'[2]Gew-Münster'!$B$11</f>
        <v>8430</v>
      </c>
      <c r="AM175" s="79">
        <f>'[3]Gew-Münster'!$B$11</f>
        <v>8448</v>
      </c>
      <c r="AN175" s="79">
        <f>'[4]Gew-Münster'!$B$11</f>
        <v>8449</v>
      </c>
    </row>
    <row r="176" spans="1:40">
      <c r="A176" s="82">
        <v>5554028</v>
      </c>
      <c r="B176" s="82">
        <v>5554</v>
      </c>
      <c r="C176" t="s">
        <v>3</v>
      </c>
      <c r="D176" s="68" t="s">
        <v>428</v>
      </c>
      <c r="E176" s="78">
        <v>5936</v>
      </c>
      <c r="F176" s="78">
        <v>5976</v>
      </c>
      <c r="G176" s="78">
        <v>5935</v>
      </c>
      <c r="H176" s="78">
        <v>5960</v>
      </c>
      <c r="I176" s="78">
        <v>6109</v>
      </c>
      <c r="J176" s="78">
        <v>6160</v>
      </c>
      <c r="K176" s="78">
        <v>6266</v>
      </c>
      <c r="L176" s="78">
        <v>6523</v>
      </c>
      <c r="M176" s="78">
        <v>6598</v>
      </c>
      <c r="N176" s="78">
        <v>6689</v>
      </c>
      <c r="O176" s="78">
        <v>6837</v>
      </c>
      <c r="P176" s="78">
        <v>7000</v>
      </c>
      <c r="Q176" s="78">
        <v>7156</v>
      </c>
      <c r="R176" s="78">
        <v>7187</v>
      </c>
      <c r="S176" s="78">
        <v>7244</v>
      </c>
      <c r="T176" s="78">
        <v>7323</v>
      </c>
      <c r="U176" s="78">
        <v>7415</v>
      </c>
      <c r="V176" s="78">
        <v>7567</v>
      </c>
      <c r="W176" s="78">
        <v>7650</v>
      </c>
      <c r="X176" s="78">
        <v>7742</v>
      </c>
      <c r="Y176" s="78">
        <v>7970</v>
      </c>
      <c r="Z176" s="78">
        <v>8066</v>
      </c>
      <c r="AA176" s="78">
        <v>8079</v>
      </c>
      <c r="AB176" s="78">
        <v>8062</v>
      </c>
      <c r="AC176" s="78">
        <v>8125</v>
      </c>
      <c r="AD176" s="78">
        <v>8117</v>
      </c>
      <c r="AE176" s="78">
        <v>8168</v>
      </c>
      <c r="AF176" s="78">
        <v>8190</v>
      </c>
      <c r="AG176" s="78">
        <v>8206</v>
      </c>
      <c r="AH176" s="78">
        <v>8173</v>
      </c>
      <c r="AI176" s="78">
        <v>8078</v>
      </c>
      <c r="AJ176" s="78">
        <v>8078</v>
      </c>
      <c r="AK176" s="79">
        <f>'[1]Gew-Münster'!$B$12</f>
        <v>8080</v>
      </c>
      <c r="AL176" s="79">
        <f>'[2]Gew-Münster'!$B$12</f>
        <v>8077</v>
      </c>
      <c r="AM176" s="79">
        <f>'[3]Gew-Münster'!$B$12</f>
        <v>8076</v>
      </c>
      <c r="AN176" s="79">
        <f>'[4]Gew-Münster'!$B$12</f>
        <v>8039</v>
      </c>
    </row>
    <row r="177" spans="1:40">
      <c r="A177" s="82">
        <v>5554032</v>
      </c>
      <c r="B177" s="82">
        <v>5554</v>
      </c>
      <c r="C177" t="s">
        <v>3</v>
      </c>
      <c r="D177" s="68" t="s">
        <v>429</v>
      </c>
      <c r="E177" s="78">
        <v>9152</v>
      </c>
      <c r="F177" s="78">
        <v>9367</v>
      </c>
      <c r="G177" s="78">
        <v>9382</v>
      </c>
      <c r="H177" s="78">
        <v>9424</v>
      </c>
      <c r="I177" s="78">
        <v>9522</v>
      </c>
      <c r="J177" s="78">
        <v>9596</v>
      </c>
      <c r="K177" s="78">
        <v>9614</v>
      </c>
      <c r="L177" s="78">
        <v>9707</v>
      </c>
      <c r="M177" s="78">
        <v>9740</v>
      </c>
      <c r="N177" s="78">
        <v>9831</v>
      </c>
      <c r="O177" s="78">
        <v>10004</v>
      </c>
      <c r="P177" s="78">
        <v>10121</v>
      </c>
      <c r="Q177" s="78">
        <v>10360</v>
      </c>
      <c r="R177" s="78">
        <v>10408</v>
      </c>
      <c r="S177" s="78">
        <v>10509</v>
      </c>
      <c r="T177" s="78">
        <v>10552</v>
      </c>
      <c r="U177" s="78">
        <v>10651</v>
      </c>
      <c r="V177" s="78">
        <v>10610</v>
      </c>
      <c r="W177" s="78">
        <v>10652</v>
      </c>
      <c r="X177" s="78">
        <v>10723</v>
      </c>
      <c r="Y177" s="78">
        <v>10785</v>
      </c>
      <c r="Z177" s="78">
        <v>10936</v>
      </c>
      <c r="AA177" s="78">
        <v>10966</v>
      </c>
      <c r="AB177" s="78">
        <v>11176</v>
      </c>
      <c r="AC177" s="78">
        <v>11153</v>
      </c>
      <c r="AD177" s="78">
        <v>11275</v>
      </c>
      <c r="AE177" s="78">
        <v>11279</v>
      </c>
      <c r="AF177" s="78">
        <v>11244</v>
      </c>
      <c r="AG177" s="78">
        <v>11309</v>
      </c>
      <c r="AH177" s="78">
        <v>11305</v>
      </c>
      <c r="AI177" s="78">
        <v>11250</v>
      </c>
      <c r="AJ177" s="78">
        <v>11250</v>
      </c>
      <c r="AK177" s="79">
        <f>'[1]Gew-Münster'!$B$13</f>
        <v>11170</v>
      </c>
      <c r="AL177" s="79">
        <f>'[2]Gew-Münster'!$B$13</f>
        <v>11110</v>
      </c>
      <c r="AM177" s="79">
        <f>'[3]Gew-Münster'!$B$13</f>
        <v>11001</v>
      </c>
      <c r="AN177" s="79">
        <f>'[4]Gew-Münster'!$B$13</f>
        <v>10718</v>
      </c>
    </row>
    <row r="178" spans="1:40">
      <c r="A178" s="82">
        <v>5554036</v>
      </c>
      <c r="B178" s="82">
        <v>5554</v>
      </c>
      <c r="C178" t="s">
        <v>3</v>
      </c>
      <c r="D178" s="68" t="s">
        <v>430</v>
      </c>
      <c r="E178" s="78">
        <v>5210</v>
      </c>
      <c r="F178" s="78">
        <v>5197</v>
      </c>
      <c r="G178" s="78">
        <v>5185</v>
      </c>
      <c r="H178" s="78">
        <v>5198</v>
      </c>
      <c r="I178" s="78">
        <v>5214</v>
      </c>
      <c r="J178" s="78">
        <v>5292</v>
      </c>
      <c r="K178" s="78">
        <v>5338</v>
      </c>
      <c r="L178" s="78">
        <v>5454</v>
      </c>
      <c r="M178" s="78">
        <v>5426</v>
      </c>
      <c r="N178" s="78">
        <v>5450</v>
      </c>
      <c r="O178" s="78">
        <v>5575</v>
      </c>
      <c r="P178" s="78">
        <v>5668</v>
      </c>
      <c r="Q178" s="78">
        <v>5811</v>
      </c>
      <c r="R178" s="78">
        <v>5849</v>
      </c>
      <c r="S178" s="78">
        <v>5883</v>
      </c>
      <c r="T178" s="78">
        <v>5957</v>
      </c>
      <c r="U178" s="78">
        <v>6042</v>
      </c>
      <c r="V178" s="78">
        <v>6233</v>
      </c>
      <c r="W178" s="78">
        <v>6263</v>
      </c>
      <c r="X178" s="78">
        <v>6338</v>
      </c>
      <c r="Y178" s="78">
        <v>6455</v>
      </c>
      <c r="Z178" s="78">
        <v>6570</v>
      </c>
      <c r="AA178" s="78">
        <v>6727</v>
      </c>
      <c r="AB178" s="78">
        <v>6785</v>
      </c>
      <c r="AC178" s="78">
        <v>6780</v>
      </c>
      <c r="AD178" s="78">
        <v>6788</v>
      </c>
      <c r="AE178" s="78">
        <v>6803</v>
      </c>
      <c r="AF178" s="78">
        <v>6827</v>
      </c>
      <c r="AG178" s="78">
        <v>6794</v>
      </c>
      <c r="AH178" s="78">
        <v>6741</v>
      </c>
      <c r="AI178" s="78">
        <v>6761</v>
      </c>
      <c r="AJ178" s="78">
        <v>6761</v>
      </c>
      <c r="AK178" s="79">
        <f>'[1]Gew-Münster'!$B$14</f>
        <v>6805</v>
      </c>
      <c r="AL178" s="79">
        <f>'[2]Gew-Münster'!$B$14</f>
        <v>6768</v>
      </c>
      <c r="AM178" s="79">
        <f>'[3]Gew-Münster'!$B$14</f>
        <v>6803</v>
      </c>
      <c r="AN178" s="79">
        <f>'[4]Gew-Münster'!$B$14</f>
        <v>6971</v>
      </c>
    </row>
    <row r="179" spans="1:40">
      <c r="A179" s="82">
        <v>5554040</v>
      </c>
      <c r="B179" s="82">
        <v>5554</v>
      </c>
      <c r="C179" t="s">
        <v>3</v>
      </c>
      <c r="D179" s="68" t="s">
        <v>431</v>
      </c>
      <c r="E179" s="78">
        <v>7579</v>
      </c>
      <c r="F179" s="78">
        <v>7730</v>
      </c>
      <c r="G179" s="78">
        <v>7935</v>
      </c>
      <c r="H179" s="78">
        <v>8091</v>
      </c>
      <c r="I179" s="78">
        <v>8281</v>
      </c>
      <c r="J179" s="78">
        <v>8419</v>
      </c>
      <c r="K179" s="78">
        <v>8534</v>
      </c>
      <c r="L179" s="78">
        <v>8585</v>
      </c>
      <c r="M179" s="78">
        <v>8730</v>
      </c>
      <c r="N179" s="78">
        <v>8867</v>
      </c>
      <c r="O179" s="78">
        <v>9188</v>
      </c>
      <c r="P179" s="78">
        <v>9423</v>
      </c>
      <c r="Q179" s="78">
        <v>9639</v>
      </c>
      <c r="R179" s="78">
        <v>9816</v>
      </c>
      <c r="S179" s="78">
        <v>10245</v>
      </c>
      <c r="T179" s="78">
        <v>10395</v>
      </c>
      <c r="U179" s="78">
        <v>10547</v>
      </c>
      <c r="V179" s="78">
        <v>10706</v>
      </c>
      <c r="W179" s="78">
        <v>10858</v>
      </c>
      <c r="X179" s="78">
        <v>10893</v>
      </c>
      <c r="Y179" s="78">
        <v>10993</v>
      </c>
      <c r="Z179" s="78">
        <v>11090</v>
      </c>
      <c r="AA179" s="78">
        <v>11176</v>
      </c>
      <c r="AB179" s="78">
        <v>11213</v>
      </c>
      <c r="AC179" s="78">
        <v>11206</v>
      </c>
      <c r="AD179" s="78">
        <v>11205</v>
      </c>
      <c r="AE179" s="78">
        <v>11103</v>
      </c>
      <c r="AF179" s="78">
        <v>11015</v>
      </c>
      <c r="AG179" s="78">
        <v>10998</v>
      </c>
      <c r="AH179" s="78">
        <v>10973</v>
      </c>
      <c r="AI179" s="78">
        <v>11015</v>
      </c>
      <c r="AJ179" s="78">
        <v>11015</v>
      </c>
      <c r="AK179" s="79">
        <f>'[1]Gew-Münster'!$B$15</f>
        <v>10985</v>
      </c>
      <c r="AL179" s="79">
        <f>'[2]Gew-Münster'!$B$15</f>
        <v>10946</v>
      </c>
      <c r="AM179" s="79">
        <f>'[3]Gew-Münster'!$B$15</f>
        <v>10970</v>
      </c>
      <c r="AN179" s="79">
        <f>'[4]Gew-Münster'!$B$15</f>
        <v>11114</v>
      </c>
    </row>
    <row r="180" spans="1:40">
      <c r="A180" s="82">
        <v>5554044</v>
      </c>
      <c r="B180" s="82">
        <v>5554</v>
      </c>
      <c r="C180" t="s">
        <v>3</v>
      </c>
      <c r="D180" s="68" t="s">
        <v>432</v>
      </c>
      <c r="E180" s="78">
        <v>11336</v>
      </c>
      <c r="F180" s="78">
        <v>11484</v>
      </c>
      <c r="G180" s="78">
        <v>11631</v>
      </c>
      <c r="H180" s="78">
        <v>11685</v>
      </c>
      <c r="I180" s="78">
        <v>11731</v>
      </c>
      <c r="J180" s="78">
        <v>11770</v>
      </c>
      <c r="K180" s="78">
        <v>11623</v>
      </c>
      <c r="L180" s="78">
        <v>11005</v>
      </c>
      <c r="M180" s="78">
        <v>11223</v>
      </c>
      <c r="N180" s="78">
        <v>11271</v>
      </c>
      <c r="O180" s="78">
        <v>11600</v>
      </c>
      <c r="P180" s="78">
        <v>11759</v>
      </c>
      <c r="Q180" s="78">
        <v>11985</v>
      </c>
      <c r="R180" s="78">
        <v>12170</v>
      </c>
      <c r="S180" s="78">
        <v>12398</v>
      </c>
      <c r="T180" s="78">
        <v>12622</v>
      </c>
      <c r="U180" s="78">
        <v>12811</v>
      </c>
      <c r="V180" s="78">
        <v>13065</v>
      </c>
      <c r="W180" s="78">
        <v>13208</v>
      </c>
      <c r="X180" s="78">
        <v>13430</v>
      </c>
      <c r="Y180" s="78">
        <v>13683</v>
      </c>
      <c r="Z180" s="78">
        <v>13907</v>
      </c>
      <c r="AA180" s="78">
        <v>14116</v>
      </c>
      <c r="AB180" s="78">
        <v>14235</v>
      </c>
      <c r="AC180" s="78">
        <v>14278</v>
      </c>
      <c r="AD180" s="78">
        <v>14354</v>
      </c>
      <c r="AE180" s="78">
        <v>14337</v>
      </c>
      <c r="AF180" s="78">
        <v>14289</v>
      </c>
      <c r="AG180" s="78">
        <v>14235</v>
      </c>
      <c r="AH180" s="78">
        <v>14121</v>
      </c>
      <c r="AI180" s="78">
        <v>14039</v>
      </c>
      <c r="AJ180" s="78">
        <v>14039</v>
      </c>
      <c r="AK180" s="79">
        <f>'[1]Gew-Münster'!$B$16</f>
        <v>14041</v>
      </c>
      <c r="AL180" s="79">
        <f>'[2]Gew-Münster'!$B$16</f>
        <v>14048</v>
      </c>
      <c r="AM180" s="79">
        <f>'[3]Gew-Münster'!$B$16</f>
        <v>14077</v>
      </c>
      <c r="AN180" s="79">
        <f>'[4]Gew-Münster'!$B$16</f>
        <v>14377</v>
      </c>
    </row>
    <row r="181" spans="1:40">
      <c r="A181" s="82">
        <v>5554048</v>
      </c>
      <c r="B181" s="82">
        <v>5554</v>
      </c>
      <c r="C181" t="s">
        <v>3</v>
      </c>
      <c r="D181" s="68" t="s">
        <v>61</v>
      </c>
      <c r="E181" s="78">
        <v>15120</v>
      </c>
      <c r="F181" s="78">
        <v>15361</v>
      </c>
      <c r="G181" s="78">
        <v>15551</v>
      </c>
      <c r="H181" s="78">
        <v>15646</v>
      </c>
      <c r="I181" s="78">
        <v>15619</v>
      </c>
      <c r="J181" s="78">
        <v>15805</v>
      </c>
      <c r="K181" s="78">
        <v>15986</v>
      </c>
      <c r="L181" s="78">
        <v>16430</v>
      </c>
      <c r="M181" s="78">
        <v>16504</v>
      </c>
      <c r="N181" s="78">
        <v>16574</v>
      </c>
      <c r="O181" s="78">
        <v>16805</v>
      </c>
      <c r="P181" s="78">
        <v>17057</v>
      </c>
      <c r="Q181" s="78">
        <v>17292</v>
      </c>
      <c r="R181" s="78">
        <v>17539</v>
      </c>
      <c r="S181" s="78">
        <v>17703</v>
      </c>
      <c r="T181" s="78">
        <v>17858</v>
      </c>
      <c r="U181" s="78">
        <v>18111</v>
      </c>
      <c r="V181" s="78">
        <v>18157</v>
      </c>
      <c r="W181" s="78">
        <v>18069</v>
      </c>
      <c r="X181" s="78">
        <v>18243</v>
      </c>
      <c r="Y181" s="78">
        <v>18418</v>
      </c>
      <c r="Z181" s="78">
        <v>18707</v>
      </c>
      <c r="AA181" s="78">
        <v>18740</v>
      </c>
      <c r="AB181" s="78">
        <v>18821</v>
      </c>
      <c r="AC181" s="78">
        <v>19043</v>
      </c>
      <c r="AD181" s="78">
        <v>19232</v>
      </c>
      <c r="AE181" s="78">
        <v>19194</v>
      </c>
      <c r="AF181" s="78">
        <v>19368</v>
      </c>
      <c r="AG181" s="78">
        <v>19392</v>
      </c>
      <c r="AH181" s="78">
        <v>19460</v>
      </c>
      <c r="AI181" s="78">
        <v>19373</v>
      </c>
      <c r="AJ181" s="78">
        <v>19373</v>
      </c>
      <c r="AK181" s="79">
        <f>'[1]Gew-Münster'!$B$17</f>
        <v>19366</v>
      </c>
      <c r="AL181" s="79">
        <f>'[2]Gew-Münster'!$B$17</f>
        <v>19313</v>
      </c>
      <c r="AM181" s="79">
        <f>'[3]Gew-Münster'!$B$17</f>
        <v>19321</v>
      </c>
      <c r="AN181" s="79">
        <f>'[4]Gew-Münster'!$B$17</f>
        <v>19067</v>
      </c>
    </row>
    <row r="182" spans="1:40">
      <c r="A182" s="82">
        <v>5554052</v>
      </c>
      <c r="B182" s="82">
        <v>5554</v>
      </c>
      <c r="C182" t="s">
        <v>3</v>
      </c>
      <c r="D182" s="68" t="s">
        <v>433</v>
      </c>
      <c r="E182" s="78">
        <v>4786</v>
      </c>
      <c r="F182" s="78">
        <v>4879</v>
      </c>
      <c r="G182" s="78">
        <v>4983</v>
      </c>
      <c r="H182" s="78">
        <v>4998</v>
      </c>
      <c r="I182" s="78">
        <v>5077</v>
      </c>
      <c r="J182" s="78">
        <v>5154</v>
      </c>
      <c r="K182" s="78">
        <v>5212</v>
      </c>
      <c r="L182" s="78">
        <v>5234</v>
      </c>
      <c r="M182" s="78">
        <v>5444</v>
      </c>
      <c r="N182" s="78">
        <v>5593</v>
      </c>
      <c r="O182" s="78">
        <v>5693</v>
      </c>
      <c r="P182" s="78">
        <v>5783</v>
      </c>
      <c r="Q182" s="78">
        <v>5951</v>
      </c>
      <c r="R182" s="78">
        <v>6006</v>
      </c>
      <c r="S182" s="78">
        <v>6061</v>
      </c>
      <c r="T182" s="78">
        <v>6238</v>
      </c>
      <c r="U182" s="78">
        <v>6417</v>
      </c>
      <c r="V182" s="78">
        <v>6841</v>
      </c>
      <c r="W182" s="78">
        <v>7128</v>
      </c>
      <c r="X182" s="78">
        <v>7798</v>
      </c>
      <c r="Y182" s="78">
        <v>7698</v>
      </c>
      <c r="Z182" s="78">
        <v>7820</v>
      </c>
      <c r="AA182" s="78">
        <v>8017</v>
      </c>
      <c r="AB182" s="78">
        <v>8034</v>
      </c>
      <c r="AC182" s="78">
        <v>7814</v>
      </c>
      <c r="AD182" s="78">
        <v>7174</v>
      </c>
      <c r="AE182" s="78">
        <v>7725</v>
      </c>
      <c r="AF182" s="78">
        <v>8045</v>
      </c>
      <c r="AG182" s="78">
        <v>8275</v>
      </c>
      <c r="AH182" s="78">
        <v>8232</v>
      </c>
      <c r="AI182" s="78">
        <v>8361</v>
      </c>
      <c r="AJ182" s="78">
        <v>8361</v>
      </c>
      <c r="AK182" s="79">
        <f>'[1]Gew-Münster'!$B$18</f>
        <v>8451</v>
      </c>
      <c r="AL182" s="79">
        <f>'[2]Gew-Münster'!$B$18</f>
        <v>8517</v>
      </c>
      <c r="AM182" s="79">
        <f>'[3]Gew-Münster'!$B$18</f>
        <v>8592</v>
      </c>
      <c r="AN182" s="79">
        <f>'[4]Gew-Münster'!$B$18</f>
        <v>7250</v>
      </c>
    </row>
    <row r="183" spans="1:40">
      <c r="A183" s="82">
        <v>5554056</v>
      </c>
      <c r="B183" s="82">
        <v>5554</v>
      </c>
      <c r="C183" t="s">
        <v>3</v>
      </c>
      <c r="D183" s="68" t="s">
        <v>434</v>
      </c>
      <c r="E183" s="78">
        <v>16693</v>
      </c>
      <c r="F183" s="78">
        <v>16789</v>
      </c>
      <c r="G183" s="78">
        <v>16775</v>
      </c>
      <c r="H183" s="78">
        <v>16972</v>
      </c>
      <c r="I183" s="78">
        <v>16891</v>
      </c>
      <c r="J183" s="78">
        <v>16965</v>
      </c>
      <c r="K183" s="78">
        <v>17074</v>
      </c>
      <c r="L183" s="78">
        <v>17083</v>
      </c>
      <c r="M183" s="78">
        <v>17150</v>
      </c>
      <c r="N183" s="78">
        <v>17190</v>
      </c>
      <c r="O183" s="78">
        <v>17538</v>
      </c>
      <c r="P183" s="78">
        <v>17863</v>
      </c>
      <c r="Q183" s="78">
        <v>18172</v>
      </c>
      <c r="R183" s="78">
        <v>18518</v>
      </c>
      <c r="S183" s="78">
        <v>18695</v>
      </c>
      <c r="T183" s="78">
        <v>19036</v>
      </c>
      <c r="U183" s="78">
        <v>19292</v>
      </c>
      <c r="V183" s="78">
        <v>19509</v>
      </c>
      <c r="W183" s="78">
        <v>19674</v>
      </c>
      <c r="X183" s="78">
        <v>19947</v>
      </c>
      <c r="Y183" s="78">
        <v>20058</v>
      </c>
      <c r="Z183" s="78">
        <v>20314</v>
      </c>
      <c r="AA183" s="78">
        <v>20491</v>
      </c>
      <c r="AB183" s="78">
        <v>20538</v>
      </c>
      <c r="AC183" s="78">
        <v>20554</v>
      </c>
      <c r="AD183" s="78">
        <v>20651</v>
      </c>
      <c r="AE183" s="78">
        <v>20680</v>
      </c>
      <c r="AF183" s="78">
        <v>20686</v>
      </c>
      <c r="AG183" s="78">
        <v>20695</v>
      </c>
      <c r="AH183" s="78">
        <v>20716</v>
      </c>
      <c r="AI183" s="78">
        <v>20680</v>
      </c>
      <c r="AJ183" s="78">
        <v>20680</v>
      </c>
      <c r="AK183" s="79">
        <f>'[1]Gew-Münster'!$B$19</f>
        <v>20577</v>
      </c>
      <c r="AL183" s="79">
        <f>'[2]Gew-Münster'!$B$19</f>
        <v>20460</v>
      </c>
      <c r="AM183" s="79">
        <f>'[3]Gew-Münster'!$B$19</f>
        <v>20369</v>
      </c>
      <c r="AN183" s="79">
        <f>'[4]Gew-Münster'!$B$19</f>
        <v>20108</v>
      </c>
    </row>
    <row r="184" spans="1:40">
      <c r="A184" s="82">
        <v>5554060</v>
      </c>
      <c r="B184" s="82">
        <v>5554</v>
      </c>
      <c r="C184" t="s">
        <v>3</v>
      </c>
      <c r="D184" s="68" t="s">
        <v>435</v>
      </c>
      <c r="E184" s="78">
        <v>7163</v>
      </c>
      <c r="F184" s="78">
        <v>7314</v>
      </c>
      <c r="G184" s="78">
        <v>7457</v>
      </c>
      <c r="H184" s="78">
        <v>7519</v>
      </c>
      <c r="I184" s="78">
        <v>7582</v>
      </c>
      <c r="J184" s="78">
        <v>7608</v>
      </c>
      <c r="K184" s="78">
        <v>7673</v>
      </c>
      <c r="L184" s="78">
        <v>7555</v>
      </c>
      <c r="M184" s="78">
        <v>7612</v>
      </c>
      <c r="N184" s="78">
        <v>7635</v>
      </c>
      <c r="O184" s="78">
        <v>7741</v>
      </c>
      <c r="P184" s="78">
        <v>7863</v>
      </c>
      <c r="Q184" s="78">
        <v>8056</v>
      </c>
      <c r="R184" s="78">
        <v>8106</v>
      </c>
      <c r="S184" s="78">
        <v>8239</v>
      </c>
      <c r="T184" s="78">
        <v>8381</v>
      </c>
      <c r="U184" s="78">
        <v>8488</v>
      </c>
      <c r="V184" s="78">
        <v>8493</v>
      </c>
      <c r="W184" s="78">
        <v>8514</v>
      </c>
      <c r="X184" s="78">
        <v>8515</v>
      </c>
      <c r="Y184" s="78">
        <v>8541</v>
      </c>
      <c r="Z184" s="78">
        <v>8611</v>
      </c>
      <c r="AA184" s="78">
        <v>8738</v>
      </c>
      <c r="AB184" s="78">
        <v>8830</v>
      </c>
      <c r="AC184" s="78">
        <v>8905</v>
      </c>
      <c r="AD184" s="78">
        <v>8936</v>
      </c>
      <c r="AE184" s="78">
        <v>8990</v>
      </c>
      <c r="AF184" s="78">
        <v>8928</v>
      </c>
      <c r="AG184" s="78">
        <v>9002</v>
      </c>
      <c r="AH184" s="78">
        <v>9025</v>
      </c>
      <c r="AI184" s="78">
        <v>9022</v>
      </c>
      <c r="AJ184" s="78">
        <v>9022</v>
      </c>
      <c r="AK184" s="79">
        <f>'[1]Gew-Münster'!$B$20</f>
        <v>9028</v>
      </c>
      <c r="AL184" s="79">
        <f>'[2]Gew-Münster'!$B$20</f>
        <v>9016</v>
      </c>
      <c r="AM184" s="79">
        <f>'[3]Gew-Münster'!$B$20</f>
        <v>9029</v>
      </c>
      <c r="AN184" s="79">
        <f>'[4]Gew-Münster'!$B$20</f>
        <v>8959</v>
      </c>
    </row>
    <row r="185" spans="1:40">
      <c r="A185" s="82">
        <v>5554064</v>
      </c>
      <c r="B185" s="82">
        <v>5554</v>
      </c>
      <c r="C185" t="s">
        <v>3</v>
      </c>
      <c r="D185" s="68" t="s">
        <v>436</v>
      </c>
      <c r="E185" s="78">
        <v>9341</v>
      </c>
      <c r="F185" s="78">
        <v>9771</v>
      </c>
      <c r="G185" s="78">
        <v>10176</v>
      </c>
      <c r="H185" s="78">
        <v>10501</v>
      </c>
      <c r="I185" s="78">
        <v>10895</v>
      </c>
      <c r="J185" s="78">
        <v>11081</v>
      </c>
      <c r="K185" s="78">
        <v>11192</v>
      </c>
      <c r="L185" s="78">
        <v>9729</v>
      </c>
      <c r="M185" s="78">
        <v>9773</v>
      </c>
      <c r="N185" s="78">
        <v>9964</v>
      </c>
      <c r="O185" s="78">
        <v>10253</v>
      </c>
      <c r="P185" s="78">
        <v>10506</v>
      </c>
      <c r="Q185" s="78">
        <v>10825</v>
      </c>
      <c r="R185" s="78">
        <v>11129</v>
      </c>
      <c r="S185" s="78">
        <v>11440</v>
      </c>
      <c r="T185" s="78">
        <v>11616</v>
      </c>
      <c r="U185" s="78">
        <v>11778</v>
      </c>
      <c r="V185" s="78">
        <v>12077</v>
      </c>
      <c r="W185" s="78">
        <v>12273</v>
      </c>
      <c r="X185" s="78">
        <v>12524</v>
      </c>
      <c r="Y185" s="78">
        <v>12747</v>
      </c>
      <c r="Z185" s="78">
        <v>12911</v>
      </c>
      <c r="AA185" s="78">
        <v>12947</v>
      </c>
      <c r="AB185" s="78">
        <v>12967</v>
      </c>
      <c r="AC185" s="78">
        <v>12923</v>
      </c>
      <c r="AD185" s="78">
        <v>12955</v>
      </c>
      <c r="AE185" s="78">
        <v>12985</v>
      </c>
      <c r="AF185" s="78">
        <v>13047</v>
      </c>
      <c r="AG185" s="78">
        <v>13109</v>
      </c>
      <c r="AH185" s="78">
        <v>12990</v>
      </c>
      <c r="AI185" s="78">
        <v>12975</v>
      </c>
      <c r="AJ185" s="78">
        <v>12975</v>
      </c>
      <c r="AK185" s="79">
        <f>'[1]Gew-Münster'!$B$21</f>
        <v>12938</v>
      </c>
      <c r="AL185" s="79">
        <f>'[2]Gew-Münster'!$B$21</f>
        <v>12963</v>
      </c>
      <c r="AM185" s="79">
        <f>'[3]Gew-Münster'!$B$21</f>
        <v>12927</v>
      </c>
      <c r="AN185" s="79">
        <f>'[4]Gew-Münster'!$B$21</f>
        <v>12950</v>
      </c>
    </row>
    <row r="186" spans="1:40">
      <c r="A186" s="82">
        <v>5554068</v>
      </c>
      <c r="B186" s="82">
        <v>5554</v>
      </c>
      <c r="C186" t="s">
        <v>3</v>
      </c>
      <c r="D186" s="68" t="s">
        <v>437</v>
      </c>
      <c r="E186" s="78">
        <v>18222</v>
      </c>
      <c r="F186" s="78">
        <v>18360</v>
      </c>
      <c r="G186" s="78">
        <v>18476</v>
      </c>
      <c r="H186" s="78">
        <v>18480</v>
      </c>
      <c r="I186" s="78">
        <v>18600</v>
      </c>
      <c r="J186" s="78">
        <v>18546</v>
      </c>
      <c r="K186" s="78">
        <v>18699</v>
      </c>
      <c r="L186" s="78">
        <v>18608</v>
      </c>
      <c r="M186" s="78">
        <v>18767</v>
      </c>
      <c r="N186" s="78">
        <v>18900</v>
      </c>
      <c r="O186" s="78">
        <v>19241</v>
      </c>
      <c r="P186" s="78">
        <v>19591</v>
      </c>
      <c r="Q186" s="78">
        <v>20028</v>
      </c>
      <c r="R186" s="78">
        <v>20188</v>
      </c>
      <c r="S186" s="78">
        <v>20339</v>
      </c>
      <c r="T186" s="78">
        <v>20567</v>
      </c>
      <c r="U186" s="78">
        <v>20785</v>
      </c>
      <c r="V186" s="78">
        <v>21042</v>
      </c>
      <c r="W186" s="78">
        <v>21289</v>
      </c>
      <c r="X186" s="78">
        <v>21470</v>
      </c>
      <c r="Y186" s="78">
        <v>21710</v>
      </c>
      <c r="Z186" s="78">
        <v>21800</v>
      </c>
      <c r="AA186" s="78">
        <v>21965</v>
      </c>
      <c r="AB186" s="78">
        <v>22163</v>
      </c>
      <c r="AC186" s="78">
        <v>22357</v>
      </c>
      <c r="AD186" s="78">
        <v>22501</v>
      </c>
      <c r="AE186" s="78">
        <v>22705</v>
      </c>
      <c r="AF186" s="78">
        <v>22763</v>
      </c>
      <c r="AG186" s="78">
        <v>22793</v>
      </c>
      <c r="AH186" s="78">
        <v>22740</v>
      </c>
      <c r="AI186" s="78">
        <v>22658</v>
      </c>
      <c r="AJ186" s="78">
        <v>22658</v>
      </c>
      <c r="AK186" s="79">
        <f>'[1]Gew-Münster'!$B$22</f>
        <v>22586</v>
      </c>
      <c r="AL186" s="79">
        <f>'[2]Gew-Münster'!$B$22</f>
        <v>22566</v>
      </c>
      <c r="AM186" s="79">
        <f>'[3]Gew-Münster'!$B$22</f>
        <v>22590</v>
      </c>
      <c r="AN186" s="79">
        <f>'[4]Gew-Münster'!$B$22</f>
        <v>22393</v>
      </c>
    </row>
    <row r="187" spans="1:40">
      <c r="A187" s="82">
        <v>5558004</v>
      </c>
      <c r="B187" s="82">
        <v>5558</v>
      </c>
      <c r="C187" t="s">
        <v>3</v>
      </c>
      <c r="D187" s="68" t="s">
        <v>438</v>
      </c>
      <c r="E187" s="78">
        <v>11633</v>
      </c>
      <c r="F187" s="78">
        <v>11784</v>
      </c>
      <c r="G187" s="78">
        <v>11957</v>
      </c>
      <c r="H187" s="78">
        <v>12057</v>
      </c>
      <c r="I187" s="78">
        <v>12156</v>
      </c>
      <c r="J187" s="78">
        <v>12216</v>
      </c>
      <c r="K187" s="78">
        <v>12346</v>
      </c>
      <c r="L187" s="78">
        <v>12406</v>
      </c>
      <c r="M187" s="78">
        <v>12428</v>
      </c>
      <c r="N187" s="78">
        <v>12549</v>
      </c>
      <c r="O187" s="78">
        <v>12748</v>
      </c>
      <c r="P187" s="78">
        <v>12991</v>
      </c>
      <c r="Q187" s="78">
        <v>13276</v>
      </c>
      <c r="R187" s="78">
        <v>13353</v>
      </c>
      <c r="S187" s="78">
        <v>13615</v>
      </c>
      <c r="T187" s="78">
        <v>13821</v>
      </c>
      <c r="U187" s="78">
        <v>14031</v>
      </c>
      <c r="V187" s="78">
        <v>14388</v>
      </c>
      <c r="W187" s="78">
        <v>14625</v>
      </c>
      <c r="X187" s="78">
        <v>14752</v>
      </c>
      <c r="Y187" s="78">
        <v>14895</v>
      </c>
      <c r="Z187" s="78">
        <v>14952</v>
      </c>
      <c r="AA187" s="78">
        <v>14957</v>
      </c>
      <c r="AB187" s="78">
        <v>15133</v>
      </c>
      <c r="AC187" s="78">
        <v>15140</v>
      </c>
      <c r="AD187" s="78">
        <v>15176</v>
      </c>
      <c r="AE187" s="78">
        <v>15076</v>
      </c>
      <c r="AF187" s="78">
        <v>15062</v>
      </c>
      <c r="AG187" s="78">
        <v>15020</v>
      </c>
      <c r="AH187" s="78">
        <v>14972</v>
      </c>
      <c r="AI187" s="78">
        <v>14951</v>
      </c>
      <c r="AJ187" s="78">
        <v>14951</v>
      </c>
      <c r="AK187" s="79">
        <f>'[1]Gew-Münster'!$B$24</f>
        <v>14936</v>
      </c>
      <c r="AL187" s="79">
        <f>'[2]Gew-Münster'!$B$24</f>
        <v>14863</v>
      </c>
      <c r="AM187" s="79">
        <f>'[3]Gew-Münster'!$B$24</f>
        <v>14884</v>
      </c>
      <c r="AN187" s="79">
        <f>'[4]Gew-Münster'!$B$24</f>
        <v>15037</v>
      </c>
    </row>
    <row r="188" spans="1:40">
      <c r="A188" s="82">
        <v>5558008</v>
      </c>
      <c r="B188" s="82">
        <v>5558</v>
      </c>
      <c r="C188" t="s">
        <v>3</v>
      </c>
      <c r="D188" s="68" t="s">
        <v>439</v>
      </c>
      <c r="E188" s="78">
        <v>9512</v>
      </c>
      <c r="F188" s="78">
        <v>9605</v>
      </c>
      <c r="G188" s="78">
        <v>9618</v>
      </c>
      <c r="H188" s="78">
        <v>9598</v>
      </c>
      <c r="I188" s="78">
        <v>9566</v>
      </c>
      <c r="J188" s="78">
        <v>9574</v>
      </c>
      <c r="K188" s="78">
        <v>9548</v>
      </c>
      <c r="L188" s="78">
        <v>9653</v>
      </c>
      <c r="M188" s="78">
        <v>9725</v>
      </c>
      <c r="N188" s="78">
        <v>9788</v>
      </c>
      <c r="O188" s="78">
        <v>9950</v>
      </c>
      <c r="P188" s="78">
        <v>10115</v>
      </c>
      <c r="Q188" s="78">
        <v>10387</v>
      </c>
      <c r="R188" s="78">
        <v>10471</v>
      </c>
      <c r="S188" s="78">
        <v>10564</v>
      </c>
      <c r="T188" s="78">
        <v>10652</v>
      </c>
      <c r="U188" s="78">
        <v>10754</v>
      </c>
      <c r="V188" s="78">
        <v>10862</v>
      </c>
      <c r="W188" s="78">
        <v>10881</v>
      </c>
      <c r="X188" s="78">
        <v>11105</v>
      </c>
      <c r="Y188" s="78">
        <v>11099</v>
      </c>
      <c r="Z188" s="78">
        <v>11370</v>
      </c>
      <c r="AA188" s="78">
        <v>11359</v>
      </c>
      <c r="AB188" s="78">
        <v>11487</v>
      </c>
      <c r="AC188" s="78">
        <v>11589</v>
      </c>
      <c r="AD188" s="78">
        <v>11495</v>
      </c>
      <c r="AE188" s="78">
        <v>11536</v>
      </c>
      <c r="AF188" s="78">
        <v>11598</v>
      </c>
      <c r="AG188" s="78">
        <v>11613</v>
      </c>
      <c r="AH188" s="78">
        <v>11590</v>
      </c>
      <c r="AI188" s="78">
        <v>11525</v>
      </c>
      <c r="AJ188" s="78">
        <v>11525</v>
      </c>
      <c r="AK188" s="79">
        <f>'[1]Gew-Münster'!$B$25</f>
        <v>11514</v>
      </c>
      <c r="AL188" s="79">
        <f>'[2]Gew-Münster'!$B$25</f>
        <v>11486</v>
      </c>
      <c r="AM188" s="79">
        <f>'[3]Gew-Münster'!$B$25</f>
        <v>11435</v>
      </c>
      <c r="AN188" s="79">
        <f>'[4]Gew-Münster'!$B$25</f>
        <v>11445</v>
      </c>
    </row>
    <row r="189" spans="1:40">
      <c r="A189" s="82">
        <v>5558012</v>
      </c>
      <c r="B189" s="82">
        <v>5558</v>
      </c>
      <c r="C189" t="s">
        <v>3</v>
      </c>
      <c r="D189" s="68" t="s">
        <v>440</v>
      </c>
      <c r="E189" s="78">
        <v>31106</v>
      </c>
      <c r="F189" s="78">
        <v>31051</v>
      </c>
      <c r="G189" s="78">
        <v>31116</v>
      </c>
      <c r="H189" s="78">
        <v>31180</v>
      </c>
      <c r="I189" s="78">
        <v>31381</v>
      </c>
      <c r="J189" s="78">
        <v>31528</v>
      </c>
      <c r="K189" s="78">
        <v>31491</v>
      </c>
      <c r="L189" s="78">
        <v>31777</v>
      </c>
      <c r="M189" s="78">
        <v>31843</v>
      </c>
      <c r="N189" s="78">
        <v>32041</v>
      </c>
      <c r="O189" s="78">
        <v>32550</v>
      </c>
      <c r="P189" s="78">
        <v>32911</v>
      </c>
      <c r="Q189" s="78">
        <v>33542</v>
      </c>
      <c r="R189" s="78">
        <v>33787</v>
      </c>
      <c r="S189" s="78">
        <v>34114</v>
      </c>
      <c r="T189" s="78">
        <v>34555</v>
      </c>
      <c r="U189" s="78">
        <v>34860</v>
      </c>
      <c r="V189" s="78">
        <v>35118</v>
      </c>
      <c r="W189" s="78">
        <v>35353</v>
      </c>
      <c r="X189" s="78">
        <v>35601</v>
      </c>
      <c r="Y189" s="78">
        <v>35867</v>
      </c>
      <c r="Z189" s="78">
        <v>36069</v>
      </c>
      <c r="AA189" s="78">
        <v>36357</v>
      </c>
      <c r="AB189" s="78">
        <v>36589</v>
      </c>
      <c r="AC189" s="78">
        <v>36621</v>
      </c>
      <c r="AD189" s="78">
        <v>36685</v>
      </c>
      <c r="AE189" s="78">
        <v>36671</v>
      </c>
      <c r="AF189" s="78">
        <v>36577</v>
      </c>
      <c r="AG189" s="78">
        <v>36615</v>
      </c>
      <c r="AH189" s="78">
        <v>36515</v>
      </c>
      <c r="AI189" s="78">
        <v>36495</v>
      </c>
      <c r="AJ189" s="78">
        <v>36495</v>
      </c>
      <c r="AK189" s="79">
        <f>'[1]Gew-Münster'!$B$26</f>
        <v>36227</v>
      </c>
      <c r="AL189" s="79">
        <f>'[2]Gew-Münster'!$B$26</f>
        <v>36232</v>
      </c>
      <c r="AM189" s="79">
        <f>'[3]Gew-Münster'!$B$26</f>
        <v>36248</v>
      </c>
      <c r="AN189" s="79">
        <f>'[4]Gew-Münster'!$B$26</f>
        <v>35876</v>
      </c>
    </row>
    <row r="190" spans="1:40">
      <c r="A190" s="82">
        <v>5558016</v>
      </c>
      <c r="B190" s="82">
        <v>5558</v>
      </c>
      <c r="C190" t="s">
        <v>3</v>
      </c>
      <c r="D190" s="68" t="s">
        <v>441</v>
      </c>
      <c r="E190" s="78">
        <v>38433</v>
      </c>
      <c r="F190" s="78">
        <v>38917</v>
      </c>
      <c r="G190" s="78">
        <v>39289</v>
      </c>
      <c r="H190" s="78">
        <v>39369</v>
      </c>
      <c r="I190" s="78">
        <v>39742</v>
      </c>
      <c r="J190" s="78">
        <v>39882</v>
      </c>
      <c r="K190" s="78">
        <v>39962</v>
      </c>
      <c r="L190" s="78">
        <v>38888</v>
      </c>
      <c r="M190" s="78">
        <v>39206</v>
      </c>
      <c r="N190" s="78">
        <v>39604</v>
      </c>
      <c r="O190" s="78">
        <v>40251</v>
      </c>
      <c r="P190" s="78">
        <v>40843</v>
      </c>
      <c r="Q190" s="78">
        <v>41901</v>
      </c>
      <c r="R190" s="78">
        <v>42663</v>
      </c>
      <c r="S190" s="78">
        <v>43321</v>
      </c>
      <c r="T190" s="78">
        <v>44066</v>
      </c>
      <c r="U190" s="78">
        <v>44673</v>
      </c>
      <c r="V190" s="78">
        <v>45364</v>
      </c>
      <c r="W190" s="78">
        <v>45853</v>
      </c>
      <c r="X190" s="78">
        <v>46077</v>
      </c>
      <c r="Y190" s="78">
        <v>46409</v>
      </c>
      <c r="Z190" s="78">
        <v>46749</v>
      </c>
      <c r="AA190" s="78">
        <v>47080</v>
      </c>
      <c r="AB190" s="78">
        <v>47293</v>
      </c>
      <c r="AC190" s="78">
        <v>47445</v>
      </c>
      <c r="AD190" s="78">
        <v>47379</v>
      </c>
      <c r="AE190" s="78">
        <v>47451</v>
      </c>
      <c r="AF190" s="78">
        <v>47389</v>
      </c>
      <c r="AG190" s="78">
        <v>47196</v>
      </c>
      <c r="AH190" s="78">
        <v>46893</v>
      </c>
      <c r="AI190" s="78">
        <v>46780</v>
      </c>
      <c r="AJ190" s="78">
        <v>46780</v>
      </c>
      <c r="AK190" s="79">
        <f>'[1]Gew-Münster'!$B$27</f>
        <v>46616</v>
      </c>
      <c r="AL190" s="79">
        <f>'[2]Gew-Münster'!$B$27</f>
        <v>46386</v>
      </c>
      <c r="AM190" s="79">
        <f>'[3]Gew-Münster'!$B$27</f>
        <v>46228</v>
      </c>
      <c r="AN190" s="79">
        <f>'[4]Gew-Münster'!$B$27</f>
        <v>45909</v>
      </c>
    </row>
    <row r="191" spans="1:40">
      <c r="A191" s="82">
        <v>5558020</v>
      </c>
      <c r="B191" s="82">
        <v>5558</v>
      </c>
      <c r="C191" t="s">
        <v>3</v>
      </c>
      <c r="D191" s="68" t="s">
        <v>442</v>
      </c>
      <c r="E191" s="78">
        <v>9275</v>
      </c>
      <c r="F191" s="78">
        <v>9354</v>
      </c>
      <c r="G191" s="78">
        <v>9405</v>
      </c>
      <c r="H191" s="78">
        <v>9542</v>
      </c>
      <c r="I191" s="78">
        <v>9675</v>
      </c>
      <c r="J191" s="78">
        <v>9755</v>
      </c>
      <c r="K191" s="78">
        <v>9923</v>
      </c>
      <c r="L191" s="78">
        <v>9853</v>
      </c>
      <c r="M191" s="78">
        <v>9892</v>
      </c>
      <c r="N191" s="78">
        <v>10003</v>
      </c>
      <c r="O191" s="78">
        <v>10129</v>
      </c>
      <c r="P191" s="78">
        <v>10323</v>
      </c>
      <c r="Q191" s="78">
        <v>10541</v>
      </c>
      <c r="R191" s="78">
        <v>10673</v>
      </c>
      <c r="S191" s="78">
        <v>10754</v>
      </c>
      <c r="T191" s="78">
        <v>10681</v>
      </c>
      <c r="U191" s="78">
        <v>10744</v>
      </c>
      <c r="V191" s="78">
        <v>10954</v>
      </c>
      <c r="W191" s="78">
        <v>11129</v>
      </c>
      <c r="X191" s="78">
        <v>11515</v>
      </c>
      <c r="Y191" s="78">
        <v>11702</v>
      </c>
      <c r="Z191" s="78">
        <v>11775</v>
      </c>
      <c r="AA191" s="78">
        <v>11897</v>
      </c>
      <c r="AB191" s="78">
        <v>11986</v>
      </c>
      <c r="AC191" s="78">
        <v>11971</v>
      </c>
      <c r="AD191" s="78">
        <v>11918</v>
      </c>
      <c r="AE191" s="78">
        <v>11875</v>
      </c>
      <c r="AF191" s="78">
        <v>11836</v>
      </c>
      <c r="AG191" s="78">
        <v>11776</v>
      </c>
      <c r="AH191" s="78">
        <v>11746</v>
      </c>
      <c r="AI191" s="78">
        <v>11740</v>
      </c>
      <c r="AJ191" s="78">
        <v>11740</v>
      </c>
      <c r="AK191" s="79">
        <f>'[1]Gew-Münster'!$B$28</f>
        <v>11805</v>
      </c>
      <c r="AL191" s="79">
        <f>'[2]Gew-Münster'!$B$28</f>
        <v>11877</v>
      </c>
      <c r="AM191" s="79">
        <f>'[3]Gew-Münster'!$B$28</f>
        <v>11808</v>
      </c>
      <c r="AN191" s="79">
        <f>'[4]Gew-Münster'!$B$28</f>
        <v>11599</v>
      </c>
    </row>
    <row r="192" spans="1:40">
      <c r="A192" s="82">
        <v>5558024</v>
      </c>
      <c r="B192" s="82">
        <v>5558</v>
      </c>
      <c r="C192" t="s">
        <v>3</v>
      </c>
      <c r="D192" s="68" t="s">
        <v>443</v>
      </c>
      <c r="E192" s="78">
        <v>17921</v>
      </c>
      <c r="F192" s="78">
        <v>17988</v>
      </c>
      <c r="G192" s="78">
        <v>17992</v>
      </c>
      <c r="H192" s="78">
        <v>17917</v>
      </c>
      <c r="I192" s="78">
        <v>18131</v>
      </c>
      <c r="J192" s="78">
        <v>18226</v>
      </c>
      <c r="K192" s="78">
        <v>18433</v>
      </c>
      <c r="L192" s="78">
        <v>19043</v>
      </c>
      <c r="M192" s="78">
        <v>19224</v>
      </c>
      <c r="N192" s="78">
        <v>19368</v>
      </c>
      <c r="O192" s="78">
        <v>19883</v>
      </c>
      <c r="P192" s="78">
        <v>20406</v>
      </c>
      <c r="Q192" s="78">
        <v>20884</v>
      </c>
      <c r="R192" s="78">
        <v>21219</v>
      </c>
      <c r="S192" s="78">
        <v>21284</v>
      </c>
      <c r="T192" s="78">
        <v>21434</v>
      </c>
      <c r="U192" s="78">
        <v>21755</v>
      </c>
      <c r="V192" s="78">
        <v>22093</v>
      </c>
      <c r="W192" s="78">
        <v>22215</v>
      </c>
      <c r="X192" s="78">
        <v>22326</v>
      </c>
      <c r="Y192" s="78">
        <v>22736</v>
      </c>
      <c r="Z192" s="78">
        <v>23097</v>
      </c>
      <c r="AA192" s="78">
        <v>23472</v>
      </c>
      <c r="AB192" s="78">
        <v>23653</v>
      </c>
      <c r="AC192" s="78">
        <v>23943</v>
      </c>
      <c r="AD192" s="78">
        <v>24052</v>
      </c>
      <c r="AE192" s="78">
        <v>24207</v>
      </c>
      <c r="AF192" s="78">
        <v>24240</v>
      </c>
      <c r="AG192" s="78">
        <v>24189</v>
      </c>
      <c r="AH192" s="78">
        <v>24163</v>
      </c>
      <c r="AI192" s="78">
        <v>24182</v>
      </c>
      <c r="AJ192" s="78">
        <v>24182</v>
      </c>
      <c r="AK192" s="79">
        <f>'[1]Gew-Münster'!$B$29</f>
        <v>24120</v>
      </c>
      <c r="AL192" s="79">
        <f>'[2]Gew-Münster'!$B$29</f>
        <v>24144</v>
      </c>
      <c r="AM192" s="79">
        <f>'[3]Gew-Münster'!$B$29</f>
        <v>24189</v>
      </c>
      <c r="AN192" s="79">
        <f>'[4]Gew-Münster'!$B$29</f>
        <v>23820</v>
      </c>
    </row>
    <row r="193" spans="1:40">
      <c r="A193" s="82">
        <v>5558028</v>
      </c>
      <c r="B193" s="82">
        <v>5558</v>
      </c>
      <c r="C193" t="s">
        <v>3</v>
      </c>
      <c r="D193" s="68" t="s">
        <v>444</v>
      </c>
      <c r="E193" s="78">
        <v>8452</v>
      </c>
      <c r="F193" s="78">
        <v>9106</v>
      </c>
      <c r="G193" s="78">
        <v>8430</v>
      </c>
      <c r="H193" s="78">
        <v>8164</v>
      </c>
      <c r="I193" s="78">
        <v>8349</v>
      </c>
      <c r="J193" s="78">
        <v>8515</v>
      </c>
      <c r="K193" s="78">
        <v>8572</v>
      </c>
      <c r="L193" s="78">
        <v>7848</v>
      </c>
      <c r="M193" s="78">
        <v>7962</v>
      </c>
      <c r="N193" s="78">
        <v>8113</v>
      </c>
      <c r="O193" s="78">
        <v>8276</v>
      </c>
      <c r="P193" s="78">
        <v>8434</v>
      </c>
      <c r="Q193" s="78">
        <v>8643</v>
      </c>
      <c r="R193" s="78">
        <v>8747</v>
      </c>
      <c r="S193" s="78">
        <v>8879</v>
      </c>
      <c r="T193" s="78">
        <v>9039</v>
      </c>
      <c r="U193" s="78">
        <v>9477</v>
      </c>
      <c r="V193" s="78">
        <v>9677</v>
      </c>
      <c r="W193" s="78">
        <v>9689</v>
      </c>
      <c r="X193" s="78">
        <v>9846</v>
      </c>
      <c r="Y193" s="78">
        <v>9951</v>
      </c>
      <c r="Z193" s="78">
        <v>9999</v>
      </c>
      <c r="AA193" s="78">
        <v>10250</v>
      </c>
      <c r="AB193" s="78">
        <v>10367</v>
      </c>
      <c r="AC193" s="78">
        <v>10437</v>
      </c>
      <c r="AD193" s="78">
        <v>10492</v>
      </c>
      <c r="AE193" s="78">
        <v>10285</v>
      </c>
      <c r="AF193" s="78">
        <v>10548</v>
      </c>
      <c r="AG193" s="78">
        <v>10414</v>
      </c>
      <c r="AH193" s="78">
        <v>10496</v>
      </c>
      <c r="AI193" s="78">
        <v>10433</v>
      </c>
      <c r="AJ193" s="78">
        <v>10433</v>
      </c>
      <c r="AK193" s="79">
        <f>'[1]Gew-Münster'!$B$30</f>
        <v>10255</v>
      </c>
      <c r="AL193" s="79">
        <f>'[2]Gew-Münster'!$B$30</f>
        <v>10102</v>
      </c>
      <c r="AM193" s="79">
        <f>'[3]Gew-Münster'!$B$30</f>
        <v>10028</v>
      </c>
      <c r="AN193" s="79">
        <f>'[4]Gew-Münster'!$B$30</f>
        <v>9646</v>
      </c>
    </row>
    <row r="194" spans="1:40">
      <c r="A194" s="82">
        <v>5558032</v>
      </c>
      <c r="B194" s="82">
        <v>5558</v>
      </c>
      <c r="C194" t="s">
        <v>3</v>
      </c>
      <c r="D194" s="68" t="s">
        <v>445</v>
      </c>
      <c r="E194" s="78">
        <v>13054</v>
      </c>
      <c r="F194" s="78">
        <v>13240</v>
      </c>
      <c r="G194" s="78">
        <v>13635</v>
      </c>
      <c r="H194" s="78">
        <v>13991</v>
      </c>
      <c r="I194" s="78">
        <v>14378</v>
      </c>
      <c r="J194" s="78">
        <v>14487</v>
      </c>
      <c r="K194" s="78">
        <v>14719</v>
      </c>
      <c r="L194" s="78">
        <v>14499</v>
      </c>
      <c r="M194" s="78">
        <v>14806</v>
      </c>
      <c r="N194" s="78">
        <v>15134</v>
      </c>
      <c r="O194" s="78">
        <v>15540</v>
      </c>
      <c r="P194" s="78">
        <v>15899</v>
      </c>
      <c r="Q194" s="78">
        <v>16335</v>
      </c>
      <c r="R194" s="78">
        <v>16545</v>
      </c>
      <c r="S194" s="78">
        <v>16887</v>
      </c>
      <c r="T194" s="78">
        <v>17435</v>
      </c>
      <c r="U194" s="78">
        <v>18045</v>
      </c>
      <c r="V194" s="78">
        <v>18330</v>
      </c>
      <c r="W194" s="78">
        <v>18465</v>
      </c>
      <c r="X194" s="78">
        <v>18897</v>
      </c>
      <c r="Y194" s="78">
        <v>19243</v>
      </c>
      <c r="Z194" s="78">
        <v>19454</v>
      </c>
      <c r="AA194" s="78">
        <v>19685</v>
      </c>
      <c r="AB194" s="78">
        <v>19958</v>
      </c>
      <c r="AC194" s="78">
        <v>20255</v>
      </c>
      <c r="AD194" s="78">
        <v>20228</v>
      </c>
      <c r="AE194" s="78">
        <v>20273</v>
      </c>
      <c r="AF194" s="78">
        <v>20273</v>
      </c>
      <c r="AG194" s="78">
        <v>20260</v>
      </c>
      <c r="AH194" s="78">
        <v>20178</v>
      </c>
      <c r="AI194" s="78">
        <v>19991</v>
      </c>
      <c r="AJ194" s="78">
        <v>19991</v>
      </c>
      <c r="AK194" s="79">
        <f>'[1]Gew-Münster'!$B$31</f>
        <v>19813</v>
      </c>
      <c r="AL194" s="79">
        <f>'[2]Gew-Münster'!$B$31</f>
        <v>19876</v>
      </c>
      <c r="AM194" s="79">
        <f>'[3]Gew-Münster'!$B$31</f>
        <v>19915</v>
      </c>
      <c r="AN194" s="79">
        <f>'[4]Gew-Münster'!$B$31</f>
        <v>19336</v>
      </c>
    </row>
    <row r="195" spans="1:40">
      <c r="A195" s="82">
        <v>5558036</v>
      </c>
      <c r="B195" s="82">
        <v>5558</v>
      </c>
      <c r="C195" t="s">
        <v>3</v>
      </c>
      <c r="D195" s="68" t="s">
        <v>446</v>
      </c>
      <c r="E195" s="78">
        <v>8246</v>
      </c>
      <c r="F195" s="78">
        <v>8324</v>
      </c>
      <c r="G195" s="78">
        <v>8389</v>
      </c>
      <c r="H195" s="78">
        <v>8433</v>
      </c>
      <c r="I195" s="78">
        <v>8551</v>
      </c>
      <c r="J195" s="78">
        <v>8629</v>
      </c>
      <c r="K195" s="78">
        <v>8703</v>
      </c>
      <c r="L195" s="78">
        <v>8330</v>
      </c>
      <c r="M195" s="78">
        <v>8357</v>
      </c>
      <c r="N195" s="78">
        <v>8424</v>
      </c>
      <c r="O195" s="78">
        <v>8655</v>
      </c>
      <c r="P195" s="78">
        <v>8823</v>
      </c>
      <c r="Q195" s="78">
        <v>9103</v>
      </c>
      <c r="R195" s="78">
        <v>9381</v>
      </c>
      <c r="S195" s="78">
        <v>9630</v>
      </c>
      <c r="T195" s="78">
        <v>9809</v>
      </c>
      <c r="U195" s="78">
        <v>10094</v>
      </c>
      <c r="V195" s="78">
        <v>10444</v>
      </c>
      <c r="W195" s="78">
        <v>10776</v>
      </c>
      <c r="X195" s="78">
        <v>11143</v>
      </c>
      <c r="Y195" s="78">
        <v>11508</v>
      </c>
      <c r="Z195" s="78">
        <v>11751</v>
      </c>
      <c r="AA195" s="78">
        <v>11913</v>
      </c>
      <c r="AB195" s="78">
        <v>11975</v>
      </c>
      <c r="AC195" s="78">
        <v>12094</v>
      </c>
      <c r="AD195" s="78">
        <v>12199</v>
      </c>
      <c r="AE195" s="78">
        <v>12291</v>
      </c>
      <c r="AF195" s="78">
        <v>12301</v>
      </c>
      <c r="AG195" s="78">
        <v>12249</v>
      </c>
      <c r="AH195" s="78">
        <v>12247</v>
      </c>
      <c r="AI195" s="78">
        <v>12221</v>
      </c>
      <c r="AJ195" s="78">
        <v>12221</v>
      </c>
      <c r="AK195" s="79">
        <f>'[1]Gew-Münster'!$B$32</f>
        <v>12194</v>
      </c>
      <c r="AL195" s="79">
        <f>'[2]Gew-Münster'!$B$32</f>
        <v>12167</v>
      </c>
      <c r="AM195" s="79">
        <f>'[3]Gew-Münster'!$B$32</f>
        <v>12217</v>
      </c>
      <c r="AN195" s="79">
        <f>'[4]Gew-Münster'!$B$32</f>
        <v>12250</v>
      </c>
    </row>
    <row r="196" spans="1:40">
      <c r="A196" s="82">
        <v>5558040</v>
      </c>
      <c r="B196" s="82">
        <v>5558</v>
      </c>
      <c r="C196" t="s">
        <v>3</v>
      </c>
      <c r="D196" s="68" t="s">
        <v>447</v>
      </c>
      <c r="E196" s="78">
        <v>9041</v>
      </c>
      <c r="F196" s="78">
        <v>9030</v>
      </c>
      <c r="G196" s="78">
        <v>8955</v>
      </c>
      <c r="H196" s="78">
        <v>8914</v>
      </c>
      <c r="I196" s="78">
        <v>8999</v>
      </c>
      <c r="J196" s="78">
        <v>9014</v>
      </c>
      <c r="K196" s="78">
        <v>9064</v>
      </c>
      <c r="L196" s="78">
        <v>9563</v>
      </c>
      <c r="M196" s="78">
        <v>9551</v>
      </c>
      <c r="N196" s="78">
        <v>9522</v>
      </c>
      <c r="O196" s="78">
        <v>9645</v>
      </c>
      <c r="P196" s="78">
        <v>9845</v>
      </c>
      <c r="Q196" s="78">
        <v>9976</v>
      </c>
      <c r="R196" s="78">
        <v>10231</v>
      </c>
      <c r="S196" s="78">
        <v>10212</v>
      </c>
      <c r="T196" s="78">
        <v>10339</v>
      </c>
      <c r="U196" s="78">
        <v>10523</v>
      </c>
      <c r="V196" s="78">
        <v>10626</v>
      </c>
      <c r="W196" s="78">
        <v>10809</v>
      </c>
      <c r="X196" s="78">
        <v>10880</v>
      </c>
      <c r="Y196" s="78">
        <v>10959</v>
      </c>
      <c r="Z196" s="78">
        <v>10935</v>
      </c>
      <c r="AA196" s="78">
        <v>10921</v>
      </c>
      <c r="AB196" s="78">
        <v>10987</v>
      </c>
      <c r="AC196" s="78">
        <v>10977</v>
      </c>
      <c r="AD196" s="78">
        <v>10958</v>
      </c>
      <c r="AE196" s="78">
        <v>10973</v>
      </c>
      <c r="AF196" s="78">
        <v>10932</v>
      </c>
      <c r="AG196" s="78">
        <v>10929</v>
      </c>
      <c r="AH196" s="78">
        <v>10902</v>
      </c>
      <c r="AI196" s="78">
        <v>10883</v>
      </c>
      <c r="AJ196" s="78">
        <v>10883</v>
      </c>
      <c r="AK196" s="79">
        <f>'[1]Gew-Münster'!$B$33</f>
        <v>10844</v>
      </c>
      <c r="AL196" s="79">
        <f>'[2]Gew-Münster'!$B$33</f>
        <v>10931</v>
      </c>
      <c r="AM196" s="79">
        <f>'[3]Gew-Münster'!$B$33</f>
        <v>11051</v>
      </c>
      <c r="AN196" s="79">
        <f>'[4]Gew-Münster'!$B$33</f>
        <v>10619</v>
      </c>
    </row>
    <row r="197" spans="1:40">
      <c r="A197" s="82">
        <v>5558044</v>
      </c>
      <c r="B197" s="82">
        <v>5558</v>
      </c>
      <c r="C197" t="s">
        <v>3</v>
      </c>
      <c r="D197" s="68" t="s">
        <v>448</v>
      </c>
      <c r="E197" s="78">
        <v>14333</v>
      </c>
      <c r="F197" s="78">
        <v>14514</v>
      </c>
      <c r="G197" s="78">
        <v>14919</v>
      </c>
      <c r="H197" s="78">
        <v>15155</v>
      </c>
      <c r="I197" s="78">
        <v>15300</v>
      </c>
      <c r="J197" s="78">
        <v>15478</v>
      </c>
      <c r="K197" s="78">
        <v>15453</v>
      </c>
      <c r="L197" s="78">
        <v>14478</v>
      </c>
      <c r="M197" s="78">
        <v>14650</v>
      </c>
      <c r="N197" s="78">
        <v>14839</v>
      </c>
      <c r="O197" s="78">
        <v>15146</v>
      </c>
      <c r="P197" s="78">
        <v>15593</v>
      </c>
      <c r="Q197" s="78">
        <v>16325</v>
      </c>
      <c r="R197" s="78">
        <v>16894</v>
      </c>
      <c r="S197" s="78">
        <v>17880</v>
      </c>
      <c r="T197" s="78">
        <v>18367</v>
      </c>
      <c r="U197" s="78">
        <v>19070</v>
      </c>
      <c r="V197" s="78">
        <v>19201</v>
      </c>
      <c r="W197" s="78">
        <v>19244</v>
      </c>
      <c r="X197" s="78">
        <v>19263</v>
      </c>
      <c r="Y197" s="78">
        <v>19353</v>
      </c>
      <c r="Z197" s="78">
        <v>19652</v>
      </c>
      <c r="AA197" s="78">
        <v>19741</v>
      </c>
      <c r="AB197" s="78">
        <v>19761</v>
      </c>
      <c r="AC197" s="78">
        <v>20117</v>
      </c>
      <c r="AD197" s="78">
        <v>20404</v>
      </c>
      <c r="AE197" s="78">
        <v>20596</v>
      </c>
      <c r="AF197" s="78">
        <v>20711</v>
      </c>
      <c r="AG197" s="78">
        <v>20788</v>
      </c>
      <c r="AH197" s="78">
        <v>20721</v>
      </c>
      <c r="AI197" s="78">
        <v>20748</v>
      </c>
      <c r="AJ197" s="78">
        <v>20748</v>
      </c>
      <c r="AK197" s="79">
        <f>'[1]Gew-Münster'!$B$34</f>
        <v>20696</v>
      </c>
      <c r="AL197" s="79">
        <f>'[2]Gew-Münster'!$B$34</f>
        <v>20753</v>
      </c>
      <c r="AM197" s="79">
        <f>'[3]Gew-Münster'!$B$34</f>
        <v>20762</v>
      </c>
      <c r="AN197" s="79">
        <f>'[4]Gew-Münster'!$B$34</f>
        <v>20134</v>
      </c>
    </row>
    <row r="198" spans="1:40">
      <c r="A198" s="82">
        <v>5562004</v>
      </c>
      <c r="B198" s="82">
        <v>5562</v>
      </c>
      <c r="C198" t="s">
        <v>3</v>
      </c>
      <c r="D198" s="68" t="s">
        <v>449</v>
      </c>
      <c r="E198" s="78">
        <v>79078</v>
      </c>
      <c r="F198" s="78">
        <v>78441</v>
      </c>
      <c r="G198" s="78">
        <v>78047</v>
      </c>
      <c r="H198" s="78">
        <v>77428</v>
      </c>
      <c r="I198" s="78">
        <v>76632</v>
      </c>
      <c r="J198" s="78">
        <v>76506</v>
      </c>
      <c r="K198" s="78">
        <v>76255</v>
      </c>
      <c r="L198" s="78">
        <v>77096</v>
      </c>
      <c r="M198" s="78">
        <v>77493</v>
      </c>
      <c r="N198" s="78">
        <v>77968</v>
      </c>
      <c r="O198" s="78">
        <v>78587</v>
      </c>
      <c r="P198" s="78">
        <v>78928</v>
      </c>
      <c r="Q198" s="78">
        <v>79169</v>
      </c>
      <c r="R198" s="78">
        <v>79222</v>
      </c>
      <c r="S198" s="78">
        <v>79023</v>
      </c>
      <c r="T198" s="78">
        <v>79095</v>
      </c>
      <c r="U198" s="78">
        <v>79045</v>
      </c>
      <c r="V198" s="78">
        <v>78570</v>
      </c>
      <c r="W198" s="78">
        <v>78786</v>
      </c>
      <c r="X198" s="78">
        <v>79325</v>
      </c>
      <c r="Y198" s="78">
        <v>78965</v>
      </c>
      <c r="Z198" s="78">
        <v>78550</v>
      </c>
      <c r="AA198" s="78">
        <v>78493</v>
      </c>
      <c r="AB198" s="78">
        <v>78343</v>
      </c>
      <c r="AC198" s="78">
        <v>77993</v>
      </c>
      <c r="AD198" s="78">
        <v>77780</v>
      </c>
      <c r="AE198" s="78">
        <v>77407</v>
      </c>
      <c r="AF198" s="78">
        <v>77035</v>
      </c>
      <c r="AG198" s="78">
        <v>76563</v>
      </c>
      <c r="AH198" s="78">
        <v>76008</v>
      </c>
      <c r="AI198" s="78">
        <v>75573</v>
      </c>
      <c r="AJ198" s="78">
        <v>75573</v>
      </c>
      <c r="AK198" s="79">
        <f>'[1]Gew-Vestische Gruppe'!$B$7</f>
        <v>75226</v>
      </c>
      <c r="AL198" s="79">
        <f>'[2]Gew-Vestische Gruppe'!$B$7</f>
        <v>74842</v>
      </c>
      <c r="AM198" s="79">
        <f>'[3]Gew-Vestische Gruppe'!$B$7</f>
        <v>74559</v>
      </c>
      <c r="AN198" s="79">
        <f>'[4]Gew-Vestische Gruppe'!$B$7</f>
        <v>73663</v>
      </c>
    </row>
    <row r="199" spans="1:40">
      <c r="A199" s="82">
        <v>5562008</v>
      </c>
      <c r="B199" s="82">
        <v>5562</v>
      </c>
      <c r="C199" t="s">
        <v>3</v>
      </c>
      <c r="D199" s="68" t="s">
        <v>450</v>
      </c>
      <c r="E199" s="78">
        <v>37032</v>
      </c>
      <c r="F199" s="78">
        <v>37317</v>
      </c>
      <c r="G199" s="78">
        <v>37263</v>
      </c>
      <c r="H199" s="78">
        <v>37269</v>
      </c>
      <c r="I199" s="78">
        <v>36805</v>
      </c>
      <c r="J199" s="78">
        <v>36473</v>
      </c>
      <c r="K199" s="78">
        <v>36174</v>
      </c>
      <c r="L199" s="78">
        <v>36499</v>
      </c>
      <c r="M199" s="78">
        <v>36359</v>
      </c>
      <c r="N199" s="78">
        <v>36379</v>
      </c>
      <c r="O199" s="78">
        <v>36707</v>
      </c>
      <c r="P199" s="78">
        <v>36984</v>
      </c>
      <c r="Q199" s="78">
        <v>37319</v>
      </c>
      <c r="R199" s="78">
        <v>37559</v>
      </c>
      <c r="S199" s="78">
        <v>37703</v>
      </c>
      <c r="T199" s="78">
        <v>37687</v>
      </c>
      <c r="U199" s="78">
        <v>37740</v>
      </c>
      <c r="V199" s="78">
        <v>37671</v>
      </c>
      <c r="W199" s="78">
        <v>37398</v>
      </c>
      <c r="X199" s="78">
        <v>37354</v>
      </c>
      <c r="Y199" s="78">
        <v>37350</v>
      </c>
      <c r="Z199" s="78">
        <v>37188</v>
      </c>
      <c r="AA199" s="78">
        <v>37164</v>
      </c>
      <c r="AB199" s="78">
        <v>37023</v>
      </c>
      <c r="AC199" s="78">
        <v>36743</v>
      </c>
      <c r="AD199" s="78">
        <v>36537</v>
      </c>
      <c r="AE199" s="78">
        <v>36452</v>
      </c>
      <c r="AF199" s="78">
        <v>36193</v>
      </c>
      <c r="AG199" s="78">
        <v>35898</v>
      </c>
      <c r="AH199" s="78">
        <v>35875</v>
      </c>
      <c r="AI199" s="78">
        <v>35627</v>
      </c>
      <c r="AJ199" s="78">
        <v>35627</v>
      </c>
      <c r="AK199" s="79">
        <f>'[1]Gew-Vestische Gruppe'!$B$8</f>
        <v>35488</v>
      </c>
      <c r="AL199" s="79">
        <f>'[2]Gew-Vestische Gruppe'!$B$8</f>
        <v>35517</v>
      </c>
      <c r="AM199" s="79">
        <f>'[3]Gew-Vestische Gruppe'!$B$8</f>
        <v>35366</v>
      </c>
      <c r="AN199" s="79">
        <f>'[4]Gew-Vestische Gruppe'!$B$8</f>
        <v>34314</v>
      </c>
    </row>
    <row r="200" spans="1:40">
      <c r="A200" s="82">
        <v>5562012</v>
      </c>
      <c r="B200" s="82">
        <v>5562</v>
      </c>
      <c r="C200" t="s">
        <v>3</v>
      </c>
      <c r="D200" s="68" t="s">
        <v>451</v>
      </c>
      <c r="E200" s="78">
        <v>69401</v>
      </c>
      <c r="F200" s="78">
        <v>71033</v>
      </c>
      <c r="G200" s="78">
        <v>71742</v>
      </c>
      <c r="H200" s="78">
        <v>71699</v>
      </c>
      <c r="I200" s="78">
        <v>72075</v>
      </c>
      <c r="J200" s="78">
        <v>72174</v>
      </c>
      <c r="K200" s="78">
        <v>73467</v>
      </c>
      <c r="L200" s="78">
        <v>73841</v>
      </c>
      <c r="M200" s="78">
        <v>74915</v>
      </c>
      <c r="N200" s="78">
        <v>75940</v>
      </c>
      <c r="O200" s="78">
        <v>77689</v>
      </c>
      <c r="P200" s="78">
        <v>78170</v>
      </c>
      <c r="Q200" s="78">
        <v>79089</v>
      </c>
      <c r="R200" s="78">
        <v>79750</v>
      </c>
      <c r="S200" s="78">
        <v>80179</v>
      </c>
      <c r="T200" s="78">
        <v>80496</v>
      </c>
      <c r="U200" s="78">
        <v>80718</v>
      </c>
      <c r="V200" s="78">
        <v>80950</v>
      </c>
      <c r="W200" s="78">
        <v>80956</v>
      </c>
      <c r="X200" s="78">
        <v>80978</v>
      </c>
      <c r="Y200" s="78">
        <v>81118</v>
      </c>
      <c r="Z200" s="78">
        <v>81145</v>
      </c>
      <c r="AA200" s="78">
        <v>80999</v>
      </c>
      <c r="AB200" s="78">
        <v>80672</v>
      </c>
      <c r="AC200" s="78">
        <v>80410</v>
      </c>
      <c r="AD200" s="78">
        <v>79807</v>
      </c>
      <c r="AE200" s="78">
        <v>79403</v>
      </c>
      <c r="AF200" s="78">
        <v>78773</v>
      </c>
      <c r="AG200" s="78">
        <v>78301</v>
      </c>
      <c r="AH200" s="78">
        <v>77643</v>
      </c>
      <c r="AI200" s="78">
        <v>77036</v>
      </c>
      <c r="AJ200" s="78">
        <v>77036</v>
      </c>
      <c r="AK200" s="79">
        <f>'[1]Gew-Vestische Gruppe'!$B$9</f>
        <v>76470</v>
      </c>
      <c r="AL200" s="79">
        <f>'[2]Gew-Vestische Gruppe'!$B$9</f>
        <v>76033</v>
      </c>
      <c r="AM200" s="79">
        <f>'[3]Gew-Vestische Gruppe'!$B$9</f>
        <v>75445</v>
      </c>
      <c r="AN200" s="79">
        <f>'[4]Gew-Vestische Gruppe'!$B$9</f>
        <v>75395</v>
      </c>
    </row>
    <row r="201" spans="1:40">
      <c r="A201" s="82">
        <v>5562014</v>
      </c>
      <c r="B201" s="82">
        <v>5562</v>
      </c>
      <c r="C201" t="s">
        <v>3</v>
      </c>
      <c r="D201" s="68" t="s">
        <v>452</v>
      </c>
      <c r="E201" s="78">
        <v>80194</v>
      </c>
      <c r="F201" s="78">
        <v>79391</v>
      </c>
      <c r="G201" s="78">
        <v>78943</v>
      </c>
      <c r="H201" s="78">
        <v>78381</v>
      </c>
      <c r="I201" s="78">
        <v>77356</v>
      </c>
      <c r="J201" s="78">
        <v>76708</v>
      </c>
      <c r="K201" s="78">
        <v>76601</v>
      </c>
      <c r="L201" s="78">
        <v>78359</v>
      </c>
      <c r="M201" s="78">
        <v>78976</v>
      </c>
      <c r="N201" s="78">
        <v>79141</v>
      </c>
      <c r="O201" s="78">
        <v>80172</v>
      </c>
      <c r="P201" s="78">
        <v>80075</v>
      </c>
      <c r="Q201" s="78">
        <v>80210</v>
      </c>
      <c r="R201" s="78">
        <v>80086</v>
      </c>
      <c r="S201" s="78">
        <v>79970</v>
      </c>
      <c r="T201" s="78">
        <v>79725</v>
      </c>
      <c r="U201" s="78">
        <v>79262</v>
      </c>
      <c r="V201" s="78">
        <v>78957</v>
      </c>
      <c r="W201" s="78">
        <v>78531</v>
      </c>
      <c r="X201" s="78">
        <v>78262</v>
      </c>
      <c r="Y201" s="78">
        <v>77990</v>
      </c>
      <c r="Z201" s="78">
        <v>77555</v>
      </c>
      <c r="AA201" s="78">
        <v>77395</v>
      </c>
      <c r="AB201" s="78">
        <v>77213</v>
      </c>
      <c r="AC201" s="78">
        <v>77150</v>
      </c>
      <c r="AD201" s="78">
        <v>76987</v>
      </c>
      <c r="AE201" s="78">
        <v>76594</v>
      </c>
      <c r="AF201" s="78">
        <v>76100</v>
      </c>
      <c r="AG201" s="78">
        <v>75874</v>
      </c>
      <c r="AH201" s="78">
        <v>75673</v>
      </c>
      <c r="AI201" s="78">
        <v>75322</v>
      </c>
      <c r="AJ201" s="78">
        <v>75322</v>
      </c>
      <c r="AK201" s="79">
        <f>'[1]Gew-Vestische Gruppe'!$B$10</f>
        <v>75186</v>
      </c>
      <c r="AL201" s="79">
        <f>'[2]Gew-Vestische Gruppe'!$B$10</f>
        <v>75074</v>
      </c>
      <c r="AM201" s="79">
        <f>'[3]Gew-Vestische Gruppe'!$B$10</f>
        <v>75155</v>
      </c>
      <c r="AN201" s="79">
        <f>'[4]Gew-Vestische Gruppe'!$B$10</f>
        <v>73906</v>
      </c>
    </row>
    <row r="202" spans="1:40">
      <c r="A202" s="82">
        <v>5562016</v>
      </c>
      <c r="B202" s="82">
        <v>5562</v>
      </c>
      <c r="C202" t="s">
        <v>3</v>
      </c>
      <c r="D202" s="68" t="s">
        <v>453</v>
      </c>
      <c r="E202" s="78">
        <v>30904</v>
      </c>
      <c r="F202" s="78">
        <v>31096</v>
      </c>
      <c r="G202" s="78">
        <v>31310</v>
      </c>
      <c r="H202" s="78">
        <v>31328</v>
      </c>
      <c r="I202" s="78">
        <v>31451</v>
      </c>
      <c r="J202" s="78">
        <v>31679</v>
      </c>
      <c r="K202" s="78">
        <v>32056</v>
      </c>
      <c r="L202" s="78">
        <v>32785</v>
      </c>
      <c r="M202" s="78">
        <v>32922</v>
      </c>
      <c r="N202" s="78">
        <v>33198</v>
      </c>
      <c r="O202" s="78">
        <v>33733</v>
      </c>
      <c r="P202" s="78">
        <v>34233</v>
      </c>
      <c r="Q202" s="78">
        <v>35042</v>
      </c>
      <c r="R202" s="78">
        <v>35273</v>
      </c>
      <c r="S202" s="78">
        <v>35282</v>
      </c>
      <c r="T202" s="78">
        <v>35477</v>
      </c>
      <c r="U202" s="78">
        <v>35696</v>
      </c>
      <c r="V202" s="78">
        <v>36038</v>
      </c>
      <c r="W202" s="78">
        <v>36270</v>
      </c>
      <c r="X202" s="78">
        <v>36468</v>
      </c>
      <c r="Y202" s="78">
        <v>36741</v>
      </c>
      <c r="Z202" s="78">
        <v>36805</v>
      </c>
      <c r="AA202" s="78">
        <v>37148</v>
      </c>
      <c r="AB202" s="78">
        <v>37440</v>
      </c>
      <c r="AC202" s="78">
        <v>37629</v>
      </c>
      <c r="AD202" s="78">
        <v>37879</v>
      </c>
      <c r="AE202" s="78">
        <v>37953</v>
      </c>
      <c r="AF202" s="78">
        <v>38061</v>
      </c>
      <c r="AG202" s="78">
        <v>38061</v>
      </c>
      <c r="AH202" s="78">
        <v>37980</v>
      </c>
      <c r="AI202" s="78">
        <v>37832</v>
      </c>
      <c r="AJ202" s="78">
        <v>37832</v>
      </c>
      <c r="AK202" s="79">
        <f>'[1]Gew-Vestische Gruppe'!$B$11</f>
        <v>37651</v>
      </c>
      <c r="AL202" s="79">
        <f>'[2]Gew-Vestische Gruppe'!$B$11</f>
        <v>37600</v>
      </c>
      <c r="AM202" s="79">
        <f>'[3]Gew-Vestische Gruppe'!$B$11</f>
        <v>37582</v>
      </c>
      <c r="AN202" s="79">
        <f>'[4]Gew-Vestische Gruppe'!$B$11</f>
        <v>37278</v>
      </c>
    </row>
    <row r="203" spans="1:40">
      <c r="A203" s="82">
        <v>5562020</v>
      </c>
      <c r="B203" s="82">
        <v>5562</v>
      </c>
      <c r="C203" t="s">
        <v>3</v>
      </c>
      <c r="D203" s="68" t="s">
        <v>454</v>
      </c>
      <c r="E203" s="78">
        <v>69329</v>
      </c>
      <c r="F203" s="78">
        <v>69156</v>
      </c>
      <c r="G203" s="78">
        <v>69162</v>
      </c>
      <c r="H203" s="78">
        <v>68990</v>
      </c>
      <c r="I203" s="78">
        <v>68760</v>
      </c>
      <c r="J203" s="78">
        <v>68202</v>
      </c>
      <c r="K203" s="78">
        <v>67928</v>
      </c>
      <c r="L203" s="78">
        <v>67808</v>
      </c>
      <c r="M203" s="78">
        <v>67986</v>
      </c>
      <c r="N203" s="78">
        <v>68029</v>
      </c>
      <c r="O203" s="78">
        <v>68993</v>
      </c>
      <c r="P203" s="78">
        <v>69124</v>
      </c>
      <c r="Q203" s="78">
        <v>69468</v>
      </c>
      <c r="R203" s="78">
        <v>69604</v>
      </c>
      <c r="S203" s="78">
        <v>69377</v>
      </c>
      <c r="T203" s="78">
        <v>69183</v>
      </c>
      <c r="U203" s="78">
        <v>69019</v>
      </c>
      <c r="V203" s="78">
        <v>68880</v>
      </c>
      <c r="W203" s="78">
        <v>68162</v>
      </c>
      <c r="X203" s="78">
        <v>67766</v>
      </c>
      <c r="Y203" s="78">
        <v>67237</v>
      </c>
      <c r="Z203" s="78">
        <v>66671</v>
      </c>
      <c r="AA203" s="78">
        <v>66382</v>
      </c>
      <c r="AB203" s="78">
        <v>65829</v>
      </c>
      <c r="AC203" s="78">
        <v>65465</v>
      </c>
      <c r="AD203" s="78">
        <v>65070</v>
      </c>
      <c r="AE203" s="78">
        <v>64522</v>
      </c>
      <c r="AF203" s="78">
        <v>64035</v>
      </c>
      <c r="AG203" s="78">
        <v>63464</v>
      </c>
      <c r="AH203" s="78">
        <v>62878</v>
      </c>
      <c r="AI203" s="78">
        <v>62425</v>
      </c>
      <c r="AJ203" s="78">
        <v>62425</v>
      </c>
      <c r="AK203" s="79">
        <f>'[1]Gew-Vestische Gruppe'!$B$12</f>
        <v>61987</v>
      </c>
      <c r="AL203" s="79">
        <f>'[2]Gew-Vestische Gruppe'!$B$12</f>
        <v>61476</v>
      </c>
      <c r="AM203" s="79">
        <f>'[3]Gew-Vestische Gruppe'!$B$12</f>
        <v>61170</v>
      </c>
      <c r="AN203" s="79">
        <f>'[4]Gew-Vestische Gruppe'!$B$12</f>
        <v>60624</v>
      </c>
    </row>
    <row r="204" spans="1:40">
      <c r="A204" s="82">
        <v>5562024</v>
      </c>
      <c r="B204" s="82">
        <v>5562</v>
      </c>
      <c r="C204" t="s">
        <v>3</v>
      </c>
      <c r="D204" s="68" t="s">
        <v>88</v>
      </c>
      <c r="E204" s="78">
        <v>89492</v>
      </c>
      <c r="F204" s="78">
        <v>88881</v>
      </c>
      <c r="G204" s="78">
        <v>88483</v>
      </c>
      <c r="H204" s="78">
        <v>88047</v>
      </c>
      <c r="I204" s="78">
        <v>87523</v>
      </c>
      <c r="J204" s="78">
        <v>87238</v>
      </c>
      <c r="K204" s="78">
        <v>87591</v>
      </c>
      <c r="L204" s="78">
        <v>89071</v>
      </c>
      <c r="M204" s="78">
        <v>89436</v>
      </c>
      <c r="N204" s="78">
        <v>89881</v>
      </c>
      <c r="O204" s="78">
        <v>91238</v>
      </c>
      <c r="P204" s="78">
        <v>91556</v>
      </c>
      <c r="Q204" s="78">
        <v>92153</v>
      </c>
      <c r="R204" s="78">
        <v>92414</v>
      </c>
      <c r="S204" s="78">
        <v>92743</v>
      </c>
      <c r="T204" s="78">
        <v>92839</v>
      </c>
      <c r="U204" s="78">
        <v>93164</v>
      </c>
      <c r="V204" s="78">
        <v>93459</v>
      </c>
      <c r="W204" s="78">
        <v>93628</v>
      </c>
      <c r="X204" s="78">
        <v>93626</v>
      </c>
      <c r="Y204" s="78">
        <v>93484</v>
      </c>
      <c r="Z204" s="78">
        <v>92918</v>
      </c>
      <c r="AA204" s="78">
        <v>92299</v>
      </c>
      <c r="AB204" s="78">
        <v>91944</v>
      </c>
      <c r="AC204" s="78">
        <v>91395</v>
      </c>
      <c r="AD204" s="78">
        <v>90944</v>
      </c>
      <c r="AE204" s="78">
        <v>90338</v>
      </c>
      <c r="AF204" s="78">
        <v>89869</v>
      </c>
      <c r="AG204" s="78">
        <v>89437</v>
      </c>
      <c r="AH204" s="78">
        <v>88502</v>
      </c>
      <c r="AI204" s="78">
        <v>88058</v>
      </c>
      <c r="AJ204" s="78">
        <v>88058</v>
      </c>
      <c r="AK204" s="79">
        <f>'[1]Gew-Vestische Gruppe'!$B$13</f>
        <v>87203</v>
      </c>
      <c r="AL204" s="79">
        <f>'[2]Gew-Vestische Gruppe'!$B$13</f>
        <v>86792</v>
      </c>
      <c r="AM204" s="79">
        <f>'[3]Gew-Vestische Gruppe'!$B$13</f>
        <v>86287</v>
      </c>
      <c r="AN204" s="79">
        <f>'[4]Gew-Vestische Gruppe'!$B$13</f>
        <v>83469</v>
      </c>
    </row>
    <row r="205" spans="1:40">
      <c r="A205" s="82">
        <v>5562028</v>
      </c>
      <c r="B205" s="82">
        <v>5562</v>
      </c>
      <c r="C205" t="s">
        <v>3</v>
      </c>
      <c r="D205" s="68" t="s">
        <v>455</v>
      </c>
      <c r="E205" s="78">
        <v>26961</v>
      </c>
      <c r="F205" s="78">
        <v>27325</v>
      </c>
      <c r="G205" s="78">
        <v>27554</v>
      </c>
      <c r="H205" s="78">
        <v>27311</v>
      </c>
      <c r="I205" s="78">
        <v>27066</v>
      </c>
      <c r="J205" s="78">
        <v>26996</v>
      </c>
      <c r="K205" s="78">
        <v>27233</v>
      </c>
      <c r="L205" s="78">
        <v>27631</v>
      </c>
      <c r="M205" s="78">
        <v>27755</v>
      </c>
      <c r="N205" s="78">
        <v>27802</v>
      </c>
      <c r="O205" s="78">
        <v>28154</v>
      </c>
      <c r="P205" s="78">
        <v>28264</v>
      </c>
      <c r="Q205" s="78">
        <v>28630</v>
      </c>
      <c r="R205" s="78">
        <v>28940</v>
      </c>
      <c r="S205" s="78">
        <v>29442</v>
      </c>
      <c r="T205" s="78">
        <v>30032</v>
      </c>
      <c r="U205" s="78">
        <v>30267</v>
      </c>
      <c r="V205" s="78">
        <v>30557</v>
      </c>
      <c r="W205" s="78">
        <v>30621</v>
      </c>
      <c r="X205" s="78">
        <v>30888</v>
      </c>
      <c r="Y205" s="78">
        <v>30925</v>
      </c>
      <c r="Z205" s="78">
        <v>30560</v>
      </c>
      <c r="AA205" s="78">
        <v>30426</v>
      </c>
      <c r="AB205" s="78">
        <v>30522</v>
      </c>
      <c r="AC205" s="78">
        <v>30413</v>
      </c>
      <c r="AD205" s="78">
        <v>30284</v>
      </c>
      <c r="AE205" s="78">
        <v>30484</v>
      </c>
      <c r="AF205" s="78">
        <v>30538</v>
      </c>
      <c r="AG205" s="78">
        <v>30594</v>
      </c>
      <c r="AH205" s="78">
        <v>30518</v>
      </c>
      <c r="AI205" s="78">
        <v>30433</v>
      </c>
      <c r="AJ205" s="78">
        <v>30433</v>
      </c>
      <c r="AK205" s="79">
        <f>'[1]Gew-Vestische Gruppe'!$B$14</f>
        <v>30067</v>
      </c>
      <c r="AL205" s="79">
        <f>'[2]Gew-Vestische Gruppe'!$B$14</f>
        <v>29899</v>
      </c>
      <c r="AM205" s="79">
        <f>'[3]Gew-Vestische Gruppe'!$B$14</f>
        <v>29794</v>
      </c>
      <c r="AN205" s="79">
        <f>'[4]Gew-Vestische Gruppe'!$B$14</f>
        <v>30710</v>
      </c>
    </row>
    <row r="206" spans="1:40">
      <c r="A206" s="82">
        <v>5562032</v>
      </c>
      <c r="B206" s="82">
        <v>5562</v>
      </c>
      <c r="C206" t="s">
        <v>3</v>
      </c>
      <c r="D206" s="68" t="s">
        <v>456</v>
      </c>
      <c r="E206" s="78">
        <v>119602</v>
      </c>
      <c r="F206" s="78">
        <v>119402</v>
      </c>
      <c r="G206" s="78">
        <v>119491</v>
      </c>
      <c r="H206" s="78">
        <v>119063</v>
      </c>
      <c r="I206" s="78">
        <v>118410</v>
      </c>
      <c r="J206" s="78">
        <v>117774</v>
      </c>
      <c r="K206" s="78">
        <v>117634</v>
      </c>
      <c r="L206" s="78">
        <v>119935</v>
      </c>
      <c r="M206" s="78">
        <v>119275</v>
      </c>
      <c r="N206" s="78">
        <v>122123</v>
      </c>
      <c r="O206" s="78">
        <v>124555</v>
      </c>
      <c r="P206" s="78">
        <v>125525</v>
      </c>
      <c r="Q206" s="78">
        <v>126235</v>
      </c>
      <c r="R206" s="78">
        <v>127114</v>
      </c>
      <c r="S206" s="78">
        <v>127322</v>
      </c>
      <c r="T206" s="78">
        <v>127195</v>
      </c>
      <c r="U206" s="78">
        <v>126867</v>
      </c>
      <c r="V206" s="78">
        <v>126500</v>
      </c>
      <c r="W206" s="78">
        <v>125865</v>
      </c>
      <c r="X206" s="78">
        <v>125203</v>
      </c>
      <c r="Y206" s="78">
        <v>124978</v>
      </c>
      <c r="Z206" s="78">
        <v>124595</v>
      </c>
      <c r="AA206" s="78">
        <v>124347</v>
      </c>
      <c r="AB206" s="78">
        <v>123562</v>
      </c>
      <c r="AC206" s="78">
        <v>122858</v>
      </c>
      <c r="AD206" s="78">
        <v>122381</v>
      </c>
      <c r="AE206" s="78">
        <v>121674</v>
      </c>
      <c r="AF206" s="78">
        <v>121111</v>
      </c>
      <c r="AG206" s="78">
        <v>120174</v>
      </c>
      <c r="AH206" s="78">
        <v>119592</v>
      </c>
      <c r="AI206" s="78">
        <v>118626</v>
      </c>
      <c r="AJ206" s="78">
        <v>118626</v>
      </c>
      <c r="AK206" s="79">
        <f>'[1]Gew-Vestische Gruppe'!$B$15</f>
        <v>118001</v>
      </c>
      <c r="AL206" s="79">
        <f>'[2]Gew-Vestische Gruppe'!$B$15</f>
        <v>117530</v>
      </c>
      <c r="AM206" s="79">
        <f>'[3]Gew-Vestische Gruppe'!$B$15</f>
        <v>117176</v>
      </c>
      <c r="AN206" s="79">
        <f>'[4]Gew-Vestische Gruppe'!$B$15</f>
        <v>114523</v>
      </c>
    </row>
    <row r="207" spans="1:40">
      <c r="A207" s="82">
        <v>5562036</v>
      </c>
      <c r="B207" s="82">
        <v>5562</v>
      </c>
      <c r="C207" t="s">
        <v>3</v>
      </c>
      <c r="D207" s="68" t="s">
        <v>457</v>
      </c>
      <c r="E207" s="78">
        <v>26953</v>
      </c>
      <c r="F207" s="78">
        <v>27290</v>
      </c>
      <c r="G207" s="78">
        <v>27399</v>
      </c>
      <c r="H207" s="78">
        <v>27381</v>
      </c>
      <c r="I207" s="78">
        <v>27491</v>
      </c>
      <c r="J207" s="78">
        <v>27471</v>
      </c>
      <c r="K207" s="78">
        <v>27360</v>
      </c>
      <c r="L207" s="78">
        <v>28169</v>
      </c>
      <c r="M207" s="78">
        <v>28323</v>
      </c>
      <c r="N207" s="78">
        <v>28653</v>
      </c>
      <c r="O207" s="78">
        <v>29207</v>
      </c>
      <c r="P207" s="78">
        <v>29396</v>
      </c>
      <c r="Q207" s="78">
        <v>29816</v>
      </c>
      <c r="R207" s="78">
        <v>29994</v>
      </c>
      <c r="S207" s="78">
        <v>30082</v>
      </c>
      <c r="T207" s="78">
        <v>30433</v>
      </c>
      <c r="U207" s="78">
        <v>30472</v>
      </c>
      <c r="V207" s="78">
        <v>30724</v>
      </c>
      <c r="W207" s="78">
        <v>30753</v>
      </c>
      <c r="X207" s="78">
        <v>30551</v>
      </c>
      <c r="Y207" s="78">
        <v>30344</v>
      </c>
      <c r="Z207" s="78">
        <v>30408</v>
      </c>
      <c r="AA207" s="78">
        <v>30397</v>
      </c>
      <c r="AB207" s="78">
        <v>30287</v>
      </c>
      <c r="AC207" s="78">
        <v>30178</v>
      </c>
      <c r="AD207" s="78">
        <v>30109</v>
      </c>
      <c r="AE207" s="78">
        <v>30002</v>
      </c>
      <c r="AF207" s="78">
        <v>29931</v>
      </c>
      <c r="AG207" s="78">
        <v>29961</v>
      </c>
      <c r="AH207" s="78">
        <v>29828</v>
      </c>
      <c r="AI207" s="78">
        <v>29688</v>
      </c>
      <c r="AJ207" s="78">
        <v>29688</v>
      </c>
      <c r="AK207" s="79">
        <f>'[1]Gew-Vestische Gruppe'!$B$16</f>
        <v>29585</v>
      </c>
      <c r="AL207" s="79">
        <f>'[2]Gew-Vestische Gruppe'!$B$16</f>
        <v>29486</v>
      </c>
      <c r="AM207" s="79">
        <f>'[3]Gew-Vestische Gruppe'!$B$16</f>
        <v>29462</v>
      </c>
      <c r="AN207" s="79">
        <f>'[4]Gew-Vestische Gruppe'!$B$16</f>
        <v>28899</v>
      </c>
    </row>
    <row r="208" spans="1:40">
      <c r="A208" s="82">
        <v>5566004</v>
      </c>
      <c r="B208" s="82">
        <v>5566</v>
      </c>
      <c r="C208" t="s">
        <v>3</v>
      </c>
      <c r="D208" s="68" t="s">
        <v>458</v>
      </c>
      <c r="E208" s="78">
        <v>7242</v>
      </c>
      <c r="F208" s="78">
        <v>7362</v>
      </c>
      <c r="G208" s="78">
        <v>7347</v>
      </c>
      <c r="H208" s="78">
        <v>7395</v>
      </c>
      <c r="I208" s="78">
        <v>7477</v>
      </c>
      <c r="J208" s="78">
        <v>7536</v>
      </c>
      <c r="K208" s="78">
        <v>7601</v>
      </c>
      <c r="L208" s="78">
        <v>7668</v>
      </c>
      <c r="M208" s="78">
        <v>7721</v>
      </c>
      <c r="N208" s="78">
        <v>7642</v>
      </c>
      <c r="O208" s="78">
        <v>7753</v>
      </c>
      <c r="P208" s="78">
        <v>7887</v>
      </c>
      <c r="Q208" s="78">
        <v>8042</v>
      </c>
      <c r="R208" s="78">
        <v>8137</v>
      </c>
      <c r="S208" s="78">
        <v>8230</v>
      </c>
      <c r="T208" s="78">
        <v>8359</v>
      </c>
      <c r="U208" s="78">
        <v>8473</v>
      </c>
      <c r="V208" s="78">
        <v>8871</v>
      </c>
      <c r="W208" s="78">
        <v>9277</v>
      </c>
      <c r="X208" s="78">
        <v>9348</v>
      </c>
      <c r="Y208" s="78">
        <v>9483</v>
      </c>
      <c r="Z208" s="78">
        <v>9568</v>
      </c>
      <c r="AA208" s="78">
        <v>9674</v>
      </c>
      <c r="AB208" s="78">
        <v>9701</v>
      </c>
      <c r="AC208" s="78">
        <v>9812</v>
      </c>
      <c r="AD208" s="78">
        <v>9926</v>
      </c>
      <c r="AE208" s="78">
        <v>10073</v>
      </c>
      <c r="AF208" s="78">
        <v>10128</v>
      </c>
      <c r="AG208" s="78">
        <v>10200</v>
      </c>
      <c r="AH208" s="78">
        <v>10191</v>
      </c>
      <c r="AI208" s="78">
        <v>10198</v>
      </c>
      <c r="AJ208" s="78">
        <v>10198</v>
      </c>
      <c r="AK208" s="79">
        <f>'[1]Gew-Münster'!$B$36</f>
        <v>10229</v>
      </c>
      <c r="AL208" s="79">
        <f>'[2]Gew-Münster'!$B$36</f>
        <v>10228</v>
      </c>
      <c r="AM208" s="79">
        <f>'[3]Gew-Münster'!$B$36</f>
        <v>10197</v>
      </c>
      <c r="AN208" s="79">
        <f>'[4]Gew-Münster'!$B$36</f>
        <v>10080</v>
      </c>
    </row>
    <row r="209" spans="1:40">
      <c r="A209" s="82">
        <v>5566008</v>
      </c>
      <c r="B209" s="82">
        <v>5566</v>
      </c>
      <c r="C209" t="s">
        <v>3</v>
      </c>
      <c r="D209" s="68" t="s">
        <v>459</v>
      </c>
      <c r="E209" s="78">
        <v>30995</v>
      </c>
      <c r="F209" s="78">
        <v>31089</v>
      </c>
      <c r="G209" s="78">
        <v>31239</v>
      </c>
      <c r="H209" s="78">
        <v>31170</v>
      </c>
      <c r="I209" s="78">
        <v>31027</v>
      </c>
      <c r="J209" s="78">
        <v>30996</v>
      </c>
      <c r="K209" s="78">
        <v>31110</v>
      </c>
      <c r="L209" s="78">
        <v>31019</v>
      </c>
      <c r="M209" s="78">
        <v>31021</v>
      </c>
      <c r="N209" s="78">
        <v>31146</v>
      </c>
      <c r="O209" s="78">
        <v>31644</v>
      </c>
      <c r="P209" s="78">
        <v>32175</v>
      </c>
      <c r="Q209" s="78">
        <v>32626</v>
      </c>
      <c r="R209" s="78">
        <v>32871</v>
      </c>
      <c r="S209" s="78">
        <v>33230</v>
      </c>
      <c r="T209" s="78">
        <v>33522</v>
      </c>
      <c r="U209" s="78">
        <v>33749</v>
      </c>
      <c r="V209" s="78">
        <v>34018</v>
      </c>
      <c r="W209" s="78">
        <v>34417</v>
      </c>
      <c r="X209" s="78">
        <v>34779</v>
      </c>
      <c r="Y209" s="78">
        <v>35091</v>
      </c>
      <c r="Z209" s="78">
        <v>35244</v>
      </c>
      <c r="AA209" s="78">
        <v>35223</v>
      </c>
      <c r="AB209" s="78">
        <v>35355</v>
      </c>
      <c r="AC209" s="78">
        <v>35365</v>
      </c>
      <c r="AD209" s="78">
        <v>35466</v>
      </c>
      <c r="AE209" s="78">
        <v>35529</v>
      </c>
      <c r="AF209" s="78">
        <v>35737</v>
      </c>
      <c r="AG209" s="78">
        <v>35764</v>
      </c>
      <c r="AH209" s="78">
        <v>35701</v>
      </c>
      <c r="AI209" s="78">
        <v>35506</v>
      </c>
      <c r="AJ209" s="78">
        <v>35506</v>
      </c>
      <c r="AK209" s="79">
        <f>'[1]Gew-Münster'!$B$37</f>
        <v>35317</v>
      </c>
      <c r="AL209" s="79">
        <f>'[2]Gew-Münster'!$B$37</f>
        <v>35375</v>
      </c>
      <c r="AM209" s="79">
        <f>'[3]Gew-Münster'!$B$37</f>
        <v>35499</v>
      </c>
      <c r="AN209" s="79">
        <f>'[4]Gew-Münster'!$B$37</f>
        <v>35668</v>
      </c>
    </row>
    <row r="210" spans="1:40">
      <c r="A210" s="82">
        <v>5566012</v>
      </c>
      <c r="B210" s="82">
        <v>5566</v>
      </c>
      <c r="C210" t="s">
        <v>3</v>
      </c>
      <c r="D210" s="68" t="s">
        <v>460</v>
      </c>
      <c r="E210" s="78">
        <v>28629</v>
      </c>
      <c r="F210" s="78">
        <v>28730</v>
      </c>
      <c r="G210" s="78">
        <v>28713</v>
      </c>
      <c r="H210" s="78">
        <v>28636</v>
      </c>
      <c r="I210" s="78">
        <v>28705</v>
      </c>
      <c r="J210" s="78">
        <v>28680</v>
      </c>
      <c r="K210" s="78">
        <v>28733</v>
      </c>
      <c r="L210" s="78">
        <v>29525</v>
      </c>
      <c r="M210" s="78">
        <v>29644</v>
      </c>
      <c r="N210" s="78">
        <v>29686</v>
      </c>
      <c r="O210" s="78">
        <v>30472</v>
      </c>
      <c r="P210" s="78">
        <v>31296</v>
      </c>
      <c r="Q210" s="78">
        <v>31970</v>
      </c>
      <c r="R210" s="78">
        <v>32454</v>
      </c>
      <c r="S210" s="78">
        <v>32731</v>
      </c>
      <c r="T210" s="78">
        <v>32880</v>
      </c>
      <c r="U210" s="78">
        <v>33373</v>
      </c>
      <c r="V210" s="78">
        <v>33693</v>
      </c>
      <c r="W210" s="78">
        <v>33919</v>
      </c>
      <c r="X210" s="78">
        <v>34163</v>
      </c>
      <c r="Y210" s="78">
        <v>34277</v>
      </c>
      <c r="Z210" s="78">
        <v>34299</v>
      </c>
      <c r="AA210" s="78">
        <v>34773</v>
      </c>
      <c r="AB210" s="78">
        <v>34896</v>
      </c>
      <c r="AC210" s="78">
        <v>35018</v>
      </c>
      <c r="AD210" s="78">
        <v>35309</v>
      </c>
      <c r="AE210" s="78">
        <v>35402</v>
      </c>
      <c r="AF210" s="78">
        <v>35643</v>
      </c>
      <c r="AG210" s="78">
        <v>35759</v>
      </c>
      <c r="AH210" s="78">
        <v>35787</v>
      </c>
      <c r="AI210" s="78">
        <v>35974</v>
      </c>
      <c r="AJ210" s="78">
        <v>35974</v>
      </c>
      <c r="AK210" s="79">
        <f>'[1]Gew-Münster'!$B$38</f>
        <v>36112</v>
      </c>
      <c r="AL210" s="79">
        <f>'[2]Gew-Münster'!$B$38</f>
        <v>36226</v>
      </c>
      <c r="AM210" s="79">
        <f>'[3]Gew-Münster'!$B$38</f>
        <v>36472</v>
      </c>
      <c r="AN210" s="79">
        <f>'[4]Gew-Münster'!$B$38</f>
        <v>35506</v>
      </c>
    </row>
    <row r="211" spans="1:40">
      <c r="A211" s="82">
        <v>5566016</v>
      </c>
      <c r="B211" s="82">
        <v>5566</v>
      </c>
      <c r="C211" t="s">
        <v>3</v>
      </c>
      <c r="D211" s="68" t="s">
        <v>461</v>
      </c>
      <c r="E211" s="78">
        <v>14996</v>
      </c>
      <c r="F211" s="78">
        <v>15043</v>
      </c>
      <c r="G211" s="78">
        <v>15170</v>
      </c>
      <c r="H211" s="78">
        <v>15304</v>
      </c>
      <c r="I211" s="78">
        <v>15347</v>
      </c>
      <c r="J211" s="78">
        <v>15373</v>
      </c>
      <c r="K211" s="78">
        <v>15514</v>
      </c>
      <c r="L211" s="78">
        <v>15287</v>
      </c>
      <c r="M211" s="78">
        <v>15434</v>
      </c>
      <c r="N211" s="78">
        <v>15373</v>
      </c>
      <c r="O211" s="78">
        <v>15587</v>
      </c>
      <c r="P211" s="78">
        <v>15822</v>
      </c>
      <c r="Q211" s="78">
        <v>16240</v>
      </c>
      <c r="R211" s="78">
        <v>16547</v>
      </c>
      <c r="S211" s="78">
        <v>16849</v>
      </c>
      <c r="T211" s="78">
        <v>17241</v>
      </c>
      <c r="U211" s="78">
        <v>17630</v>
      </c>
      <c r="V211" s="78">
        <v>18073</v>
      </c>
      <c r="W211" s="78">
        <v>18473</v>
      </c>
      <c r="X211" s="78">
        <v>18943</v>
      </c>
      <c r="Y211" s="78">
        <v>19181</v>
      </c>
      <c r="Z211" s="78">
        <v>19537</v>
      </c>
      <c r="AA211" s="78">
        <v>19627</v>
      </c>
      <c r="AB211" s="78">
        <v>19723</v>
      </c>
      <c r="AC211" s="78">
        <v>19866</v>
      </c>
      <c r="AD211" s="78">
        <v>19852</v>
      </c>
      <c r="AE211" s="78">
        <v>19903</v>
      </c>
      <c r="AF211" s="78">
        <v>19891</v>
      </c>
      <c r="AG211" s="78">
        <v>19926</v>
      </c>
      <c r="AH211" s="78">
        <v>19863</v>
      </c>
      <c r="AI211" s="78">
        <v>19873</v>
      </c>
      <c r="AJ211" s="78">
        <v>19873</v>
      </c>
      <c r="AK211" s="79">
        <f>'[1]Gew-Münster'!$B$39</f>
        <v>19795</v>
      </c>
      <c r="AL211" s="79">
        <f>'[2]Gew-Münster'!$B$39</f>
        <v>19799</v>
      </c>
      <c r="AM211" s="79">
        <f>'[3]Gew-Münster'!$B$39</f>
        <v>19667</v>
      </c>
      <c r="AN211" s="79">
        <f>'[4]Gew-Münster'!$B$39</f>
        <v>19596</v>
      </c>
    </row>
    <row r="212" spans="1:40">
      <c r="A212" s="82">
        <v>5566020</v>
      </c>
      <c r="B212" s="82">
        <v>5566</v>
      </c>
      <c r="C212" t="s">
        <v>3</v>
      </c>
      <c r="D212" s="68" t="s">
        <v>462</v>
      </c>
      <c r="E212" s="78">
        <v>5863</v>
      </c>
      <c r="F212" s="78">
        <v>5820</v>
      </c>
      <c r="G212" s="78">
        <v>5807</v>
      </c>
      <c r="H212" s="78">
        <v>5845</v>
      </c>
      <c r="I212" s="78">
        <v>5842</v>
      </c>
      <c r="J212" s="78">
        <v>5876</v>
      </c>
      <c r="K212" s="78">
        <v>5911</v>
      </c>
      <c r="L212" s="78">
        <v>5939</v>
      </c>
      <c r="M212" s="78">
        <v>5923</v>
      </c>
      <c r="N212" s="78">
        <v>5943</v>
      </c>
      <c r="O212" s="78">
        <v>6031</v>
      </c>
      <c r="P212" s="78">
        <v>6107</v>
      </c>
      <c r="Q212" s="78">
        <v>6214</v>
      </c>
      <c r="R212" s="78">
        <v>6291</v>
      </c>
      <c r="S212" s="78">
        <v>6406</v>
      </c>
      <c r="T212" s="78">
        <v>6610</v>
      </c>
      <c r="U212" s="78">
        <v>6805</v>
      </c>
      <c r="V212" s="78">
        <v>7047</v>
      </c>
      <c r="W212" s="78">
        <v>7242</v>
      </c>
      <c r="X212" s="78">
        <v>7366</v>
      </c>
      <c r="Y212" s="78">
        <v>7505</v>
      </c>
      <c r="Z212" s="78">
        <v>7638</v>
      </c>
      <c r="AA212" s="78">
        <v>7665</v>
      </c>
      <c r="AB212" s="78">
        <v>7693</v>
      </c>
      <c r="AC212" s="78">
        <v>7699</v>
      </c>
      <c r="AD212" s="78">
        <v>7740</v>
      </c>
      <c r="AE212" s="78">
        <v>7744</v>
      </c>
      <c r="AF212" s="78">
        <v>7710</v>
      </c>
      <c r="AG212" s="78">
        <v>7706</v>
      </c>
      <c r="AH212" s="78">
        <v>7647</v>
      </c>
      <c r="AI212" s="78">
        <v>7618</v>
      </c>
      <c r="AJ212" s="78">
        <v>7618</v>
      </c>
      <c r="AK212" s="79">
        <f>'[1]Gew-Münster'!$B$40</f>
        <v>7537</v>
      </c>
      <c r="AL212" s="79">
        <f>'[2]Gew-Münster'!$B$40</f>
        <v>7492</v>
      </c>
      <c r="AM212" s="79">
        <f>'[3]Gew-Münster'!$B$40</f>
        <v>7445</v>
      </c>
      <c r="AN212" s="79">
        <f>'[4]Gew-Münster'!$B$40</f>
        <v>7555</v>
      </c>
    </row>
    <row r="213" spans="1:40">
      <c r="A213" s="82">
        <v>5566024</v>
      </c>
      <c r="B213" s="82">
        <v>5566</v>
      </c>
      <c r="C213" t="s">
        <v>3</v>
      </c>
      <c r="D213" s="68" t="s">
        <v>463</v>
      </c>
      <c r="E213" s="78">
        <v>6042</v>
      </c>
      <c r="F213" s="78">
        <v>6026</v>
      </c>
      <c r="G213" s="78">
        <v>5993</v>
      </c>
      <c r="H213" s="78">
        <v>6020</v>
      </c>
      <c r="I213" s="78">
        <v>6035</v>
      </c>
      <c r="J213" s="78">
        <v>6031</v>
      </c>
      <c r="K213" s="78">
        <v>6024</v>
      </c>
      <c r="L213" s="78">
        <v>6015</v>
      </c>
      <c r="M213" s="78">
        <v>6016</v>
      </c>
      <c r="N213" s="78">
        <v>5938</v>
      </c>
      <c r="O213" s="78">
        <v>6017</v>
      </c>
      <c r="P213" s="78">
        <v>6058</v>
      </c>
      <c r="Q213" s="78">
        <v>6139</v>
      </c>
      <c r="R213" s="78">
        <v>6219</v>
      </c>
      <c r="S213" s="78">
        <v>6240</v>
      </c>
      <c r="T213" s="78">
        <v>6332</v>
      </c>
      <c r="U213" s="78">
        <v>6432</v>
      </c>
      <c r="V213" s="78">
        <v>6541</v>
      </c>
      <c r="W213" s="78">
        <v>6672</v>
      </c>
      <c r="X213" s="78">
        <v>6636</v>
      </c>
      <c r="Y213" s="78">
        <v>6730</v>
      </c>
      <c r="Z213" s="78">
        <v>6708</v>
      </c>
      <c r="AA213" s="78">
        <v>6743</v>
      </c>
      <c r="AB213" s="78">
        <v>6755</v>
      </c>
      <c r="AC213" s="78">
        <v>6767</v>
      </c>
      <c r="AD213" s="78">
        <v>6759</v>
      </c>
      <c r="AE213" s="78">
        <v>6735</v>
      </c>
      <c r="AF213" s="78">
        <v>6694</v>
      </c>
      <c r="AG213" s="78">
        <v>6626</v>
      </c>
      <c r="AH213" s="78">
        <v>6537</v>
      </c>
      <c r="AI213" s="78">
        <v>6519</v>
      </c>
      <c r="AJ213" s="78">
        <v>6519</v>
      </c>
      <c r="AK213" s="79">
        <f>'[1]Gew-Münster'!$B$41</f>
        <v>6476</v>
      </c>
      <c r="AL213" s="79">
        <f>'[2]Gew-Münster'!$B$41</f>
        <v>6377</v>
      </c>
      <c r="AM213" s="79">
        <f>'[3]Gew-Münster'!$B$41</f>
        <v>6372</v>
      </c>
      <c r="AN213" s="79">
        <f>'[4]Gew-Münster'!$B$41</f>
        <v>6325</v>
      </c>
    </row>
    <row r="214" spans="1:40">
      <c r="A214" s="82">
        <v>5566028</v>
      </c>
      <c r="B214" s="82">
        <v>5566</v>
      </c>
      <c r="C214" t="s">
        <v>3</v>
      </c>
      <c r="D214" s="68" t="s">
        <v>464</v>
      </c>
      <c r="E214" s="78">
        <v>42277</v>
      </c>
      <c r="F214" s="78">
        <v>42320</v>
      </c>
      <c r="G214" s="78">
        <v>42307</v>
      </c>
      <c r="H214" s="78">
        <v>42323</v>
      </c>
      <c r="I214" s="78">
        <v>42420</v>
      </c>
      <c r="J214" s="78">
        <v>42411</v>
      </c>
      <c r="K214" s="78">
        <v>42636</v>
      </c>
      <c r="L214" s="78">
        <v>43268</v>
      </c>
      <c r="M214" s="78">
        <v>43473</v>
      </c>
      <c r="N214" s="78">
        <v>43408</v>
      </c>
      <c r="O214" s="78">
        <v>44081</v>
      </c>
      <c r="P214" s="78">
        <v>44743</v>
      </c>
      <c r="Q214" s="78">
        <v>45324</v>
      </c>
      <c r="R214" s="78">
        <v>46133</v>
      </c>
      <c r="S214" s="78">
        <v>46599</v>
      </c>
      <c r="T214" s="78">
        <v>47019</v>
      </c>
      <c r="U214" s="78">
        <v>47596</v>
      </c>
      <c r="V214" s="78">
        <v>47968</v>
      </c>
      <c r="W214" s="78">
        <v>48284</v>
      </c>
      <c r="X214" s="78">
        <v>48493</v>
      </c>
      <c r="Y214" s="78">
        <v>48698</v>
      </c>
      <c r="Z214" s="78">
        <v>49050</v>
      </c>
      <c r="AA214" s="78">
        <v>49773</v>
      </c>
      <c r="AB214" s="78">
        <v>50157</v>
      </c>
      <c r="AC214" s="78">
        <v>50452</v>
      </c>
      <c r="AD214" s="78">
        <v>50774</v>
      </c>
      <c r="AE214" s="78">
        <v>51086</v>
      </c>
      <c r="AF214" s="78">
        <v>51342</v>
      </c>
      <c r="AG214" s="78">
        <v>51657</v>
      </c>
      <c r="AH214" s="78">
        <v>51514</v>
      </c>
      <c r="AI214" s="78">
        <v>51536</v>
      </c>
      <c r="AJ214" s="78">
        <v>51536</v>
      </c>
      <c r="AK214" s="79">
        <f>'[1]Gew-Münster'!$B$42</f>
        <v>51447</v>
      </c>
      <c r="AL214" s="79">
        <f>'[2]Gew-Münster'!$B$42</f>
        <v>51506</v>
      </c>
      <c r="AM214" s="79">
        <f>'[3]Gew-Münster'!$B$42</f>
        <v>51218</v>
      </c>
      <c r="AN214" s="79">
        <f>'[4]Gew-Münster'!$B$42</f>
        <v>50512</v>
      </c>
    </row>
    <row r="215" spans="1:40">
      <c r="A215" s="82">
        <v>5566032</v>
      </c>
      <c r="B215" s="82">
        <v>5566</v>
      </c>
      <c r="C215" t="s">
        <v>3</v>
      </c>
      <c r="D215" s="68" t="s">
        <v>465</v>
      </c>
      <c r="E215" s="78">
        <v>6159</v>
      </c>
      <c r="F215" s="78">
        <v>6286</v>
      </c>
      <c r="G215" s="78">
        <v>6319</v>
      </c>
      <c r="H215" s="78">
        <v>6341</v>
      </c>
      <c r="I215" s="78">
        <v>6341</v>
      </c>
      <c r="J215" s="78">
        <v>6330</v>
      </c>
      <c r="K215" s="78">
        <v>6373</v>
      </c>
      <c r="L215" s="78">
        <v>5593</v>
      </c>
      <c r="M215" s="78">
        <v>5534</v>
      </c>
      <c r="N215" s="78">
        <v>5529</v>
      </c>
      <c r="O215" s="78">
        <v>5681</v>
      </c>
      <c r="P215" s="78">
        <v>5758</v>
      </c>
      <c r="Q215" s="78">
        <v>5833</v>
      </c>
      <c r="R215" s="78">
        <v>5886</v>
      </c>
      <c r="S215" s="78">
        <v>5887</v>
      </c>
      <c r="T215" s="78">
        <v>5979</v>
      </c>
      <c r="U215" s="78">
        <v>6118</v>
      </c>
      <c r="V215" s="78">
        <v>6227</v>
      </c>
      <c r="W215" s="78">
        <v>6250</v>
      </c>
      <c r="X215" s="78">
        <v>6305</v>
      </c>
      <c r="Y215" s="78">
        <v>6406</v>
      </c>
      <c r="Z215" s="78">
        <v>6409</v>
      </c>
      <c r="AA215" s="78">
        <v>6481</v>
      </c>
      <c r="AB215" s="78">
        <v>6455</v>
      </c>
      <c r="AC215" s="78">
        <v>6458</v>
      </c>
      <c r="AD215" s="78">
        <v>6393</v>
      </c>
      <c r="AE215" s="78">
        <v>6408</v>
      </c>
      <c r="AF215" s="78">
        <v>6452</v>
      </c>
      <c r="AG215" s="78">
        <v>6388</v>
      </c>
      <c r="AH215" s="78">
        <v>6366</v>
      </c>
      <c r="AI215" s="78">
        <v>6384</v>
      </c>
      <c r="AJ215" s="78">
        <v>6384</v>
      </c>
      <c r="AK215" s="79">
        <f>'[1]Gew-Münster'!$B$43</f>
        <v>6370</v>
      </c>
      <c r="AL215" s="79">
        <f>'[2]Gew-Münster'!$B$43</f>
        <v>6399</v>
      </c>
      <c r="AM215" s="79">
        <f>'[3]Gew-Münster'!$B$43</f>
        <v>6430</v>
      </c>
      <c r="AN215" s="79">
        <f>'[4]Gew-Münster'!$B$43</f>
        <v>6455</v>
      </c>
    </row>
    <row r="216" spans="1:40">
      <c r="A216" s="82">
        <v>5566036</v>
      </c>
      <c r="B216" s="82">
        <v>5566</v>
      </c>
      <c r="C216" t="s">
        <v>3</v>
      </c>
      <c r="D216" s="68" t="s">
        <v>466</v>
      </c>
      <c r="E216" s="78">
        <v>5185</v>
      </c>
      <c r="F216" s="78">
        <v>5219</v>
      </c>
      <c r="G216" s="78">
        <v>5233</v>
      </c>
      <c r="H216" s="78">
        <v>5248</v>
      </c>
      <c r="I216" s="78">
        <v>5283</v>
      </c>
      <c r="J216" s="78">
        <v>5264</v>
      </c>
      <c r="K216" s="78">
        <v>5281</v>
      </c>
      <c r="L216" s="78">
        <v>5154</v>
      </c>
      <c r="M216" s="78">
        <v>5159</v>
      </c>
      <c r="N216" s="78">
        <v>5191</v>
      </c>
      <c r="O216" s="78">
        <v>5252</v>
      </c>
      <c r="P216" s="78">
        <v>5363</v>
      </c>
      <c r="Q216" s="78">
        <v>5556</v>
      </c>
      <c r="R216" s="78">
        <v>5593</v>
      </c>
      <c r="S216" s="78">
        <v>5649</v>
      </c>
      <c r="T216" s="78">
        <v>5774</v>
      </c>
      <c r="U216" s="78">
        <v>6077</v>
      </c>
      <c r="V216" s="78">
        <v>6190</v>
      </c>
      <c r="W216" s="78">
        <v>6292</v>
      </c>
      <c r="X216" s="78">
        <v>6331</v>
      </c>
      <c r="Y216" s="78">
        <v>6384</v>
      </c>
      <c r="Z216" s="78">
        <v>6353</v>
      </c>
      <c r="AA216" s="78">
        <v>6295</v>
      </c>
      <c r="AB216" s="78">
        <v>6334</v>
      </c>
      <c r="AC216" s="78">
        <v>6283</v>
      </c>
      <c r="AD216" s="78">
        <v>6355</v>
      </c>
      <c r="AE216" s="78">
        <v>6352</v>
      </c>
      <c r="AF216" s="78">
        <v>6318</v>
      </c>
      <c r="AG216" s="78">
        <v>6321</v>
      </c>
      <c r="AH216" s="78">
        <v>6318</v>
      </c>
      <c r="AI216" s="78">
        <v>6279</v>
      </c>
      <c r="AJ216" s="78">
        <v>6279</v>
      </c>
      <c r="AK216" s="79">
        <f>'[1]Gew-Münster'!$B$44</f>
        <v>6298</v>
      </c>
      <c r="AL216" s="79">
        <f>'[2]Gew-Münster'!$B$44</f>
        <v>6285</v>
      </c>
      <c r="AM216" s="79">
        <f>'[3]Gew-Münster'!$B$44</f>
        <v>6282</v>
      </c>
      <c r="AN216" s="79">
        <f>'[4]Gew-Münster'!$B$44</f>
        <v>6594</v>
      </c>
    </row>
    <row r="217" spans="1:40">
      <c r="A217" s="82">
        <v>5566040</v>
      </c>
      <c r="B217" s="82">
        <v>5566</v>
      </c>
      <c r="C217" t="s">
        <v>3</v>
      </c>
      <c r="D217" s="68" t="s">
        <v>60</v>
      </c>
      <c r="E217" s="78">
        <v>20491</v>
      </c>
      <c r="F217" s="78">
        <v>20499</v>
      </c>
      <c r="G217" s="78">
        <v>20452</v>
      </c>
      <c r="H217" s="78">
        <v>20259</v>
      </c>
      <c r="I217" s="78">
        <v>20323</v>
      </c>
      <c r="J217" s="78">
        <v>20338</v>
      </c>
      <c r="K217" s="78">
        <v>20208</v>
      </c>
      <c r="L217" s="78">
        <v>20207</v>
      </c>
      <c r="M217" s="78">
        <v>20223</v>
      </c>
      <c r="N217" s="78">
        <v>20340</v>
      </c>
      <c r="O217" s="78">
        <v>20772</v>
      </c>
      <c r="P217" s="78">
        <v>21001</v>
      </c>
      <c r="Q217" s="78">
        <v>21225</v>
      </c>
      <c r="R217" s="78">
        <v>21469</v>
      </c>
      <c r="S217" s="78">
        <v>21541</v>
      </c>
      <c r="T217" s="78">
        <v>21686</v>
      </c>
      <c r="U217" s="78">
        <v>21856</v>
      </c>
      <c r="V217" s="78">
        <v>22002</v>
      </c>
      <c r="W217" s="78">
        <v>22014</v>
      </c>
      <c r="X217" s="78">
        <v>21991</v>
      </c>
      <c r="Y217" s="78">
        <v>22094</v>
      </c>
      <c r="Z217" s="78">
        <v>22132</v>
      </c>
      <c r="AA217" s="78">
        <v>22358</v>
      </c>
      <c r="AB217" s="78">
        <v>22553</v>
      </c>
      <c r="AC217" s="78">
        <v>22516</v>
      </c>
      <c r="AD217" s="78">
        <v>22487</v>
      </c>
      <c r="AE217" s="78">
        <v>22316</v>
      </c>
      <c r="AF217" s="78">
        <v>22288</v>
      </c>
      <c r="AG217" s="78">
        <v>22340</v>
      </c>
      <c r="AH217" s="78">
        <v>22297</v>
      </c>
      <c r="AI217" s="78">
        <v>22232</v>
      </c>
      <c r="AJ217" s="78">
        <v>22232</v>
      </c>
      <c r="AK217" s="79">
        <f>'[1]Gew-Münster'!$B$45</f>
        <v>22180</v>
      </c>
      <c r="AL217" s="79">
        <f>'[2]Gew-Münster'!$B$45</f>
        <v>22216</v>
      </c>
      <c r="AM217" s="79">
        <f>'[3]Gew-Münster'!$B$45</f>
        <v>22301</v>
      </c>
      <c r="AN217" s="79">
        <f>'[4]Gew-Münster'!$B$45</f>
        <v>22066</v>
      </c>
    </row>
    <row r="218" spans="1:40">
      <c r="A218" s="82">
        <v>5566044</v>
      </c>
      <c r="B218" s="82">
        <v>5566</v>
      </c>
      <c r="C218" t="s">
        <v>3</v>
      </c>
      <c r="D218" s="68" t="s">
        <v>467</v>
      </c>
      <c r="E218" s="78">
        <v>7716</v>
      </c>
      <c r="F218" s="78">
        <v>7667</v>
      </c>
      <c r="G218" s="78">
        <v>7636</v>
      </c>
      <c r="H218" s="78">
        <v>7660</v>
      </c>
      <c r="I218" s="78">
        <v>7655</v>
      </c>
      <c r="J218" s="78">
        <v>7696</v>
      </c>
      <c r="K218" s="78">
        <v>7759</v>
      </c>
      <c r="L218" s="78">
        <v>7841</v>
      </c>
      <c r="M218" s="78">
        <v>7809</v>
      </c>
      <c r="N218" s="78">
        <v>7864</v>
      </c>
      <c r="O218" s="78">
        <v>8018</v>
      </c>
      <c r="P218" s="78">
        <v>8330</v>
      </c>
      <c r="Q218" s="78">
        <v>8426</v>
      </c>
      <c r="R218" s="78">
        <v>8419</v>
      </c>
      <c r="S218" s="78">
        <v>8432</v>
      </c>
      <c r="T218" s="78">
        <v>8486</v>
      </c>
      <c r="U218" s="78">
        <v>8650</v>
      </c>
      <c r="V218" s="78">
        <v>8845</v>
      </c>
      <c r="W218" s="78">
        <v>8918</v>
      </c>
      <c r="X218" s="78">
        <v>8943</v>
      </c>
      <c r="Y218" s="78">
        <v>8960</v>
      </c>
      <c r="Z218" s="78">
        <v>9064</v>
      </c>
      <c r="AA218" s="78">
        <v>9006</v>
      </c>
      <c r="AB218" s="78">
        <v>8955</v>
      </c>
      <c r="AC218" s="78">
        <v>8878</v>
      </c>
      <c r="AD218" s="78">
        <v>8850</v>
      </c>
      <c r="AE218" s="78">
        <v>8809</v>
      </c>
      <c r="AF218" s="78">
        <v>8737</v>
      </c>
      <c r="AG218" s="78">
        <v>8674</v>
      </c>
      <c r="AH218" s="78">
        <v>8641</v>
      </c>
      <c r="AI218" s="78">
        <v>8612</v>
      </c>
      <c r="AJ218" s="78">
        <v>8612</v>
      </c>
      <c r="AK218" s="79">
        <f>'[1]Gew-Münster'!$B$46</f>
        <v>8567</v>
      </c>
      <c r="AL218" s="79">
        <f>'[2]Gew-Münster'!$B$46</f>
        <v>8567</v>
      </c>
      <c r="AM218" s="79">
        <f>'[3]Gew-Münster'!$B$46</f>
        <v>8490</v>
      </c>
      <c r="AN218" s="79">
        <f>'[4]Gew-Münster'!$B$46</f>
        <v>8506</v>
      </c>
    </row>
    <row r="219" spans="1:40">
      <c r="A219" s="82">
        <v>5566048</v>
      </c>
      <c r="B219" s="82">
        <v>5566</v>
      </c>
      <c r="C219" t="s">
        <v>3</v>
      </c>
      <c r="D219" s="68" t="s">
        <v>468</v>
      </c>
      <c r="E219" s="78">
        <v>10572</v>
      </c>
      <c r="F219" s="78">
        <v>10717</v>
      </c>
      <c r="G219" s="78">
        <v>10611</v>
      </c>
      <c r="H219" s="78">
        <v>10591</v>
      </c>
      <c r="I219" s="78">
        <v>10479</v>
      </c>
      <c r="J219" s="78">
        <v>10192</v>
      </c>
      <c r="K219" s="78">
        <v>10342</v>
      </c>
      <c r="L219" s="78">
        <v>10077</v>
      </c>
      <c r="M219" s="78">
        <v>10142</v>
      </c>
      <c r="N219" s="78">
        <v>10172</v>
      </c>
      <c r="O219" s="78">
        <v>10446</v>
      </c>
      <c r="P219" s="78">
        <v>10634</v>
      </c>
      <c r="Q219" s="78">
        <v>10677</v>
      </c>
      <c r="R219" s="78">
        <v>10848</v>
      </c>
      <c r="S219" s="78">
        <v>11162</v>
      </c>
      <c r="T219" s="78">
        <v>11365</v>
      </c>
      <c r="U219" s="78">
        <v>11684</v>
      </c>
      <c r="V219" s="78">
        <v>11843</v>
      </c>
      <c r="W219" s="78">
        <v>12165</v>
      </c>
      <c r="X219" s="78">
        <v>12551</v>
      </c>
      <c r="Y219" s="78">
        <v>12865</v>
      </c>
      <c r="Z219" s="78">
        <v>13008</v>
      </c>
      <c r="AA219" s="78">
        <v>13143</v>
      </c>
      <c r="AB219" s="78">
        <v>13204</v>
      </c>
      <c r="AC219" s="78">
        <v>13469</v>
      </c>
      <c r="AD219" s="78">
        <v>13632</v>
      </c>
      <c r="AE219" s="78">
        <v>13632</v>
      </c>
      <c r="AF219" s="78">
        <v>13591</v>
      </c>
      <c r="AG219" s="78">
        <v>13500</v>
      </c>
      <c r="AH219" s="78">
        <v>13543</v>
      </c>
      <c r="AI219" s="78">
        <v>13792</v>
      </c>
      <c r="AJ219" s="78">
        <v>13792</v>
      </c>
      <c r="AK219" s="79">
        <f>'[1]Gew-Münster'!$B$47</f>
        <v>13963</v>
      </c>
      <c r="AL219" s="79">
        <f>'[2]Gew-Münster'!$B$47</f>
        <v>14046</v>
      </c>
      <c r="AM219" s="79">
        <f>'[3]Gew-Münster'!$B$47</f>
        <v>14069</v>
      </c>
      <c r="AN219" s="79">
        <f>'[4]Gew-Münster'!$B$47</f>
        <v>13972</v>
      </c>
    </row>
    <row r="220" spans="1:40">
      <c r="A220" s="82">
        <v>5566052</v>
      </c>
      <c r="B220" s="82">
        <v>5566</v>
      </c>
      <c r="C220" t="s">
        <v>3</v>
      </c>
      <c r="D220" s="68" t="s">
        <v>469</v>
      </c>
      <c r="E220" s="78">
        <v>5764</v>
      </c>
      <c r="F220" s="78">
        <v>5817</v>
      </c>
      <c r="G220" s="78">
        <v>5883</v>
      </c>
      <c r="H220" s="78">
        <v>5949</v>
      </c>
      <c r="I220" s="78">
        <v>5991</v>
      </c>
      <c r="J220" s="78">
        <v>5955</v>
      </c>
      <c r="K220" s="78">
        <v>5932</v>
      </c>
      <c r="L220" s="78">
        <v>5755</v>
      </c>
      <c r="M220" s="78">
        <v>5779</v>
      </c>
      <c r="N220" s="78">
        <v>5780</v>
      </c>
      <c r="O220" s="78">
        <v>5866</v>
      </c>
      <c r="P220" s="78">
        <v>5891</v>
      </c>
      <c r="Q220" s="78">
        <v>5991</v>
      </c>
      <c r="R220" s="78">
        <v>6065</v>
      </c>
      <c r="S220" s="78">
        <v>6071</v>
      </c>
      <c r="T220" s="78">
        <v>6106</v>
      </c>
      <c r="U220" s="78">
        <v>6180</v>
      </c>
      <c r="V220" s="78">
        <v>6185</v>
      </c>
      <c r="W220" s="78">
        <v>6239</v>
      </c>
      <c r="X220" s="78">
        <v>6235</v>
      </c>
      <c r="Y220" s="78">
        <v>6299</v>
      </c>
      <c r="Z220" s="78">
        <v>6328</v>
      </c>
      <c r="AA220" s="78">
        <v>6366</v>
      </c>
      <c r="AB220" s="78">
        <v>6396</v>
      </c>
      <c r="AC220" s="78">
        <v>6415</v>
      </c>
      <c r="AD220" s="78">
        <v>6431</v>
      </c>
      <c r="AE220" s="78">
        <v>6460</v>
      </c>
      <c r="AF220" s="78">
        <v>6414</v>
      </c>
      <c r="AG220" s="78">
        <v>6410</v>
      </c>
      <c r="AH220" s="78">
        <v>6330</v>
      </c>
      <c r="AI220" s="78">
        <v>6342</v>
      </c>
      <c r="AJ220" s="78">
        <v>6342</v>
      </c>
      <c r="AK220" s="79">
        <f>'[1]Gew-Münster'!$B$48</f>
        <v>6319</v>
      </c>
      <c r="AL220" s="79">
        <f>'[2]Gew-Münster'!$B$48</f>
        <v>6289</v>
      </c>
      <c r="AM220" s="79">
        <f>'[3]Gew-Münster'!$B$48</f>
        <v>6304</v>
      </c>
      <c r="AN220" s="79">
        <f>'[4]Gew-Münster'!$B$48</f>
        <v>6413</v>
      </c>
    </row>
    <row r="221" spans="1:40">
      <c r="A221" s="82">
        <v>5566056</v>
      </c>
      <c r="B221" s="82">
        <v>5566</v>
      </c>
      <c r="C221" t="s">
        <v>3</v>
      </c>
      <c r="D221" s="68" t="s">
        <v>470</v>
      </c>
      <c r="E221" s="78">
        <v>10074</v>
      </c>
      <c r="F221" s="78">
        <v>10153</v>
      </c>
      <c r="G221" s="78">
        <v>10101</v>
      </c>
      <c r="H221" s="78">
        <v>10224</v>
      </c>
      <c r="I221" s="78">
        <v>10266</v>
      </c>
      <c r="J221" s="78">
        <v>10314</v>
      </c>
      <c r="K221" s="78">
        <v>10330</v>
      </c>
      <c r="L221" s="78">
        <v>10223</v>
      </c>
      <c r="M221" s="78">
        <v>10315</v>
      </c>
      <c r="N221" s="78">
        <v>10354</v>
      </c>
      <c r="O221" s="78">
        <v>10606</v>
      </c>
      <c r="P221" s="78">
        <v>10882</v>
      </c>
      <c r="Q221" s="78">
        <v>11165</v>
      </c>
      <c r="R221" s="78">
        <v>11370</v>
      </c>
      <c r="S221" s="78">
        <v>11546</v>
      </c>
      <c r="T221" s="78">
        <v>11749</v>
      </c>
      <c r="U221" s="78">
        <v>11789</v>
      </c>
      <c r="V221" s="78">
        <v>11890</v>
      </c>
      <c r="W221" s="78">
        <v>12074</v>
      </c>
      <c r="X221" s="78">
        <v>12203</v>
      </c>
      <c r="Y221" s="78">
        <v>12309</v>
      </c>
      <c r="Z221" s="78">
        <v>12366</v>
      </c>
      <c r="AA221" s="78">
        <v>12617</v>
      </c>
      <c r="AB221" s="78">
        <v>12626</v>
      </c>
      <c r="AC221" s="78">
        <v>12529</v>
      </c>
      <c r="AD221" s="78">
        <v>12391</v>
      </c>
      <c r="AE221" s="78">
        <v>12313</v>
      </c>
      <c r="AF221" s="78">
        <v>12259</v>
      </c>
      <c r="AG221" s="78">
        <v>12249</v>
      </c>
      <c r="AH221" s="78">
        <v>12226</v>
      </c>
      <c r="AI221" s="78">
        <v>12112</v>
      </c>
      <c r="AJ221" s="78">
        <v>12112</v>
      </c>
      <c r="AK221" s="79">
        <f>'[1]Gew-Münster'!$B$49</f>
        <v>12096</v>
      </c>
      <c r="AL221" s="79">
        <f>'[2]Gew-Münster'!$B$49</f>
        <v>12019</v>
      </c>
      <c r="AM221" s="79">
        <f>'[3]Gew-Münster'!$B$49</f>
        <v>11905</v>
      </c>
      <c r="AN221" s="79">
        <f>'[4]Gew-Münster'!$B$49</f>
        <v>11671</v>
      </c>
    </row>
    <row r="222" spans="1:40">
      <c r="A222" s="82">
        <v>5566060</v>
      </c>
      <c r="B222" s="82">
        <v>5566</v>
      </c>
      <c r="C222" t="s">
        <v>3</v>
      </c>
      <c r="D222" s="68" t="s">
        <v>63</v>
      </c>
      <c r="E222" s="78">
        <v>11288</v>
      </c>
      <c r="F222" s="78">
        <v>11250</v>
      </c>
      <c r="G222" s="78">
        <v>11236</v>
      </c>
      <c r="H222" s="78">
        <v>11194</v>
      </c>
      <c r="I222" s="78">
        <v>11243</v>
      </c>
      <c r="J222" s="78">
        <v>11277</v>
      </c>
      <c r="K222" s="78">
        <v>11321</v>
      </c>
      <c r="L222" s="78">
        <v>11452</v>
      </c>
      <c r="M222" s="78">
        <v>11443</v>
      </c>
      <c r="N222" s="78">
        <v>11532</v>
      </c>
      <c r="O222" s="78">
        <v>11687</v>
      </c>
      <c r="P222" s="78">
        <v>11805</v>
      </c>
      <c r="Q222" s="78">
        <v>11893</v>
      </c>
      <c r="R222" s="78">
        <v>11908</v>
      </c>
      <c r="S222" s="78">
        <v>12164</v>
      </c>
      <c r="T222" s="78">
        <v>12370</v>
      </c>
      <c r="U222" s="78">
        <v>12645</v>
      </c>
      <c r="V222" s="78">
        <v>12856</v>
      </c>
      <c r="W222" s="78">
        <v>12932</v>
      </c>
      <c r="X222" s="78">
        <v>13244</v>
      </c>
      <c r="Y222" s="78">
        <v>13372</v>
      </c>
      <c r="Z222" s="78">
        <v>13499</v>
      </c>
      <c r="AA222" s="78">
        <v>13695</v>
      </c>
      <c r="AB222" s="78">
        <v>13792</v>
      </c>
      <c r="AC222" s="78">
        <v>13901</v>
      </c>
      <c r="AD222" s="78">
        <v>13956</v>
      </c>
      <c r="AE222" s="78">
        <v>13986</v>
      </c>
      <c r="AF222" s="78">
        <v>14038</v>
      </c>
      <c r="AG222" s="78">
        <v>14039</v>
      </c>
      <c r="AH222" s="78">
        <v>13930</v>
      </c>
      <c r="AI222" s="78">
        <v>13827</v>
      </c>
      <c r="AJ222" s="78">
        <v>13827</v>
      </c>
      <c r="AK222" s="79">
        <f>'[1]Gew-Münster'!$B$50</f>
        <v>13737</v>
      </c>
      <c r="AL222" s="79">
        <f>'[2]Gew-Münster'!$B$50</f>
        <v>13660</v>
      </c>
      <c r="AM222" s="79">
        <f>'[3]Gew-Münster'!$B$50</f>
        <v>13605</v>
      </c>
      <c r="AN222" s="79">
        <f>'[4]Gew-Münster'!$B$50</f>
        <v>13556</v>
      </c>
    </row>
    <row r="223" spans="1:40">
      <c r="A223" s="82">
        <v>5566064</v>
      </c>
      <c r="B223" s="82">
        <v>5566</v>
      </c>
      <c r="C223" t="s">
        <v>3</v>
      </c>
      <c r="D223" s="68" t="s">
        <v>471</v>
      </c>
      <c r="E223" s="78">
        <v>8213</v>
      </c>
      <c r="F223" s="78">
        <v>8246</v>
      </c>
      <c r="G223" s="78">
        <v>8304</v>
      </c>
      <c r="H223" s="78">
        <v>8373</v>
      </c>
      <c r="I223" s="78">
        <v>8480</v>
      </c>
      <c r="J223" s="78">
        <v>8576</v>
      </c>
      <c r="K223" s="78">
        <v>8638</v>
      </c>
      <c r="L223" s="78">
        <v>8437</v>
      </c>
      <c r="M223" s="78">
        <v>8440</v>
      </c>
      <c r="N223" s="78">
        <v>8472</v>
      </c>
      <c r="O223" s="78">
        <v>8545</v>
      </c>
      <c r="P223" s="78">
        <v>8700</v>
      </c>
      <c r="Q223" s="78">
        <v>8813</v>
      </c>
      <c r="R223" s="78">
        <v>8921</v>
      </c>
      <c r="S223" s="78">
        <v>9002</v>
      </c>
      <c r="T223" s="78">
        <v>9049</v>
      </c>
      <c r="U223" s="78">
        <v>9107</v>
      </c>
      <c r="V223" s="78">
        <v>9163</v>
      </c>
      <c r="W223" s="78">
        <v>9218</v>
      </c>
      <c r="X223" s="78">
        <v>9352</v>
      </c>
      <c r="Y223" s="78">
        <v>9437</v>
      </c>
      <c r="Z223" s="78">
        <v>9393</v>
      </c>
      <c r="AA223" s="78">
        <v>9346</v>
      </c>
      <c r="AB223" s="78">
        <v>9432</v>
      </c>
      <c r="AC223" s="78">
        <v>9439</v>
      </c>
      <c r="AD223" s="78">
        <v>9487</v>
      </c>
      <c r="AE223" s="78">
        <v>9545</v>
      </c>
      <c r="AF223" s="78">
        <v>9506</v>
      </c>
      <c r="AG223" s="78">
        <v>9488</v>
      </c>
      <c r="AH223" s="78">
        <v>9418</v>
      </c>
      <c r="AI223" s="78">
        <v>9368</v>
      </c>
      <c r="AJ223" s="78">
        <v>9368</v>
      </c>
      <c r="AK223" s="79">
        <f>'[1]Gew-Münster'!$B$51</f>
        <v>9312</v>
      </c>
      <c r="AL223" s="79">
        <f>'[2]Gew-Münster'!$B$51</f>
        <v>9299</v>
      </c>
      <c r="AM223" s="79">
        <f>'[3]Gew-Münster'!$B$51</f>
        <v>9295</v>
      </c>
      <c r="AN223" s="79">
        <f>'[4]Gew-Münster'!$B$51</f>
        <v>9300</v>
      </c>
    </row>
    <row r="224" spans="1:40">
      <c r="A224" s="82">
        <v>5566068</v>
      </c>
      <c r="B224" s="82">
        <v>5566</v>
      </c>
      <c r="C224" t="s">
        <v>3</v>
      </c>
      <c r="D224" s="68" t="s">
        <v>472</v>
      </c>
      <c r="E224" s="78">
        <v>16443</v>
      </c>
      <c r="F224" s="78">
        <v>16614</v>
      </c>
      <c r="G224" s="78">
        <v>16589</v>
      </c>
      <c r="H224" s="78">
        <v>16557</v>
      </c>
      <c r="I224" s="78">
        <v>16621</v>
      </c>
      <c r="J224" s="78">
        <v>16604</v>
      </c>
      <c r="K224" s="78">
        <v>16766</v>
      </c>
      <c r="L224" s="78">
        <v>16876</v>
      </c>
      <c r="M224" s="78">
        <v>16943</v>
      </c>
      <c r="N224" s="78">
        <v>16949</v>
      </c>
      <c r="O224" s="78">
        <v>17263</v>
      </c>
      <c r="P224" s="78">
        <v>17545</v>
      </c>
      <c r="Q224" s="78">
        <v>17824</v>
      </c>
      <c r="R224" s="78">
        <v>17926</v>
      </c>
      <c r="S224" s="78">
        <v>18014</v>
      </c>
      <c r="T224" s="78">
        <v>18086</v>
      </c>
      <c r="U224" s="78">
        <v>18286</v>
      </c>
      <c r="V224" s="78">
        <v>18460</v>
      </c>
      <c r="W224" s="78">
        <v>18559</v>
      </c>
      <c r="X224" s="78">
        <v>18714</v>
      </c>
      <c r="Y224" s="78">
        <v>18905</v>
      </c>
      <c r="Z224" s="78">
        <v>18893</v>
      </c>
      <c r="AA224" s="78">
        <v>19051</v>
      </c>
      <c r="AB224" s="78">
        <v>19257</v>
      </c>
      <c r="AC224" s="78">
        <v>19323</v>
      </c>
      <c r="AD224" s="78">
        <v>19335</v>
      </c>
      <c r="AE224" s="78">
        <v>19358</v>
      </c>
      <c r="AF224" s="78">
        <v>19400</v>
      </c>
      <c r="AG224" s="78">
        <v>19462</v>
      </c>
      <c r="AH224" s="78">
        <v>19424</v>
      </c>
      <c r="AI224" s="78">
        <v>19417</v>
      </c>
      <c r="AJ224" s="78">
        <v>19417</v>
      </c>
      <c r="AK224" s="79">
        <f>'[1]Gew-Münster'!$B$52</f>
        <v>19392</v>
      </c>
      <c r="AL224" s="79">
        <f>'[2]Gew-Münster'!$B$52</f>
        <v>19538</v>
      </c>
      <c r="AM224" s="79">
        <f>'[3]Gew-Münster'!$B$52</f>
        <v>19503</v>
      </c>
      <c r="AN224" s="79">
        <f>'[4]Gew-Münster'!$B$52</f>
        <v>19144</v>
      </c>
    </row>
    <row r="225" spans="1:40">
      <c r="A225" s="82">
        <v>5566072</v>
      </c>
      <c r="B225" s="82">
        <v>5566</v>
      </c>
      <c r="C225" t="s">
        <v>3</v>
      </c>
      <c r="D225" s="68" t="s">
        <v>473</v>
      </c>
      <c r="E225" s="78">
        <v>9086</v>
      </c>
      <c r="F225" s="78">
        <v>9188</v>
      </c>
      <c r="G225" s="78">
        <v>9262</v>
      </c>
      <c r="H225" s="78">
        <v>9343</v>
      </c>
      <c r="I225" s="78">
        <v>9374</v>
      </c>
      <c r="J225" s="78">
        <v>9396</v>
      </c>
      <c r="K225" s="78">
        <v>9493</v>
      </c>
      <c r="L225" s="78">
        <v>9634</v>
      </c>
      <c r="M225" s="78">
        <v>9674</v>
      </c>
      <c r="N225" s="78">
        <v>9702</v>
      </c>
      <c r="O225" s="78">
        <v>9879</v>
      </c>
      <c r="P225" s="78">
        <v>10095</v>
      </c>
      <c r="Q225" s="78">
        <v>10395</v>
      </c>
      <c r="R225" s="78">
        <v>10535</v>
      </c>
      <c r="S225" s="78">
        <v>10704</v>
      </c>
      <c r="T225" s="78">
        <v>10834</v>
      </c>
      <c r="U225" s="78">
        <v>10966</v>
      </c>
      <c r="V225" s="78">
        <v>11176</v>
      </c>
      <c r="W225" s="78">
        <v>11255</v>
      </c>
      <c r="X225" s="78">
        <v>11343</v>
      </c>
      <c r="Y225" s="78">
        <v>11525</v>
      </c>
      <c r="Z225" s="78">
        <v>11637</v>
      </c>
      <c r="AA225" s="78">
        <v>11672</v>
      </c>
      <c r="AB225" s="78">
        <v>11715</v>
      </c>
      <c r="AC225" s="78">
        <v>11753</v>
      </c>
      <c r="AD225" s="78">
        <v>11818</v>
      </c>
      <c r="AE225" s="78">
        <v>11842</v>
      </c>
      <c r="AF225" s="78">
        <v>11816</v>
      </c>
      <c r="AG225" s="78">
        <v>11783</v>
      </c>
      <c r="AH225" s="78">
        <v>11754</v>
      </c>
      <c r="AI225" s="78">
        <v>11679</v>
      </c>
      <c r="AJ225" s="78">
        <v>11679</v>
      </c>
      <c r="AK225" s="79">
        <f>'[1]Gew-Münster'!$B$53</f>
        <v>11525</v>
      </c>
      <c r="AL225" s="79">
        <f>'[2]Gew-Münster'!$B$53</f>
        <v>11423</v>
      </c>
      <c r="AM225" s="79">
        <f>'[3]Gew-Münster'!$B$53</f>
        <v>11448</v>
      </c>
      <c r="AN225" s="79">
        <f>'[4]Gew-Münster'!$B$53</f>
        <v>11202</v>
      </c>
    </row>
    <row r="226" spans="1:40">
      <c r="A226" s="82">
        <v>5566076</v>
      </c>
      <c r="B226" s="82">
        <v>5566</v>
      </c>
      <c r="C226" t="s">
        <v>3</v>
      </c>
      <c r="D226" s="68" t="s">
        <v>474</v>
      </c>
      <c r="E226" s="78">
        <v>71545</v>
      </c>
      <c r="F226" s="78">
        <v>71401</v>
      </c>
      <c r="G226" s="78">
        <v>71209</v>
      </c>
      <c r="H226" s="78">
        <v>71160</v>
      </c>
      <c r="I226" s="78">
        <v>71137</v>
      </c>
      <c r="J226" s="78">
        <v>70591</v>
      </c>
      <c r="K226" s="78">
        <v>70578</v>
      </c>
      <c r="L226" s="78">
        <v>69358</v>
      </c>
      <c r="M226" s="78">
        <v>69307</v>
      </c>
      <c r="N226" s="78">
        <v>69414</v>
      </c>
      <c r="O226" s="78">
        <v>70165</v>
      </c>
      <c r="P226" s="78">
        <v>70901</v>
      </c>
      <c r="Q226" s="78">
        <v>72252</v>
      </c>
      <c r="R226" s="78">
        <v>73036</v>
      </c>
      <c r="S226" s="78">
        <v>73743</v>
      </c>
      <c r="T226" s="78">
        <v>74297</v>
      </c>
      <c r="U226" s="78">
        <v>74790</v>
      </c>
      <c r="V226" s="78">
        <v>75510</v>
      </c>
      <c r="W226" s="78">
        <v>75446</v>
      </c>
      <c r="X226" s="78">
        <v>75633</v>
      </c>
      <c r="Y226" s="78">
        <v>75848</v>
      </c>
      <c r="Z226" s="78">
        <v>75884</v>
      </c>
      <c r="AA226" s="78">
        <v>75922</v>
      </c>
      <c r="AB226" s="78">
        <v>76211</v>
      </c>
      <c r="AC226" s="78">
        <v>76355</v>
      </c>
      <c r="AD226" s="78">
        <v>76374</v>
      </c>
      <c r="AE226" s="78">
        <v>76398</v>
      </c>
      <c r="AF226" s="78">
        <v>76426</v>
      </c>
      <c r="AG226" s="78">
        <v>76479</v>
      </c>
      <c r="AH226" s="78">
        <v>76442</v>
      </c>
      <c r="AI226" s="78">
        <v>76505</v>
      </c>
      <c r="AJ226" s="78">
        <v>76505</v>
      </c>
      <c r="AK226" s="79">
        <f>'[1]Gew-Münster'!$B$54</f>
        <v>76451</v>
      </c>
      <c r="AL226" s="79">
        <f>'[2]Gew-Münster'!$B$54</f>
        <v>76706</v>
      </c>
      <c r="AM226" s="79">
        <f>'[3]Gew-Münster'!$B$54</f>
        <v>76871</v>
      </c>
      <c r="AN226" s="79">
        <f>'[4]Gew-Münster'!$B$54</f>
        <v>73637</v>
      </c>
    </row>
    <row r="227" spans="1:40">
      <c r="A227" s="82">
        <v>5566080</v>
      </c>
      <c r="B227" s="82">
        <v>5566</v>
      </c>
      <c r="C227" t="s">
        <v>3</v>
      </c>
      <c r="D227" s="68" t="s">
        <v>475</v>
      </c>
      <c r="E227" s="78">
        <v>4231</v>
      </c>
      <c r="F227" s="78">
        <v>4353</v>
      </c>
      <c r="G227" s="78">
        <v>4421</v>
      </c>
      <c r="H227" s="78">
        <v>4516</v>
      </c>
      <c r="I227" s="78">
        <v>4572</v>
      </c>
      <c r="J227" s="78">
        <v>4637</v>
      </c>
      <c r="K227" s="78">
        <v>4726</v>
      </c>
      <c r="L227" s="78">
        <v>4893</v>
      </c>
      <c r="M227" s="78">
        <v>4946</v>
      </c>
      <c r="N227" s="78">
        <v>5008</v>
      </c>
      <c r="O227" s="78">
        <v>5058</v>
      </c>
      <c r="P227" s="78">
        <v>5193</v>
      </c>
      <c r="Q227" s="78">
        <v>5320</v>
      </c>
      <c r="R227" s="78">
        <v>5326</v>
      </c>
      <c r="S227" s="78">
        <v>5392</v>
      </c>
      <c r="T227" s="78">
        <v>5545</v>
      </c>
      <c r="U227" s="78">
        <v>5665</v>
      </c>
      <c r="V227" s="78">
        <v>5739</v>
      </c>
      <c r="W227" s="78">
        <v>5940</v>
      </c>
      <c r="X227" s="78">
        <v>6070</v>
      </c>
      <c r="Y227" s="78">
        <v>6254</v>
      </c>
      <c r="Z227" s="78">
        <v>6523</v>
      </c>
      <c r="AA227" s="78">
        <v>6676</v>
      </c>
      <c r="AB227" s="78">
        <v>6853</v>
      </c>
      <c r="AC227" s="78">
        <v>6943</v>
      </c>
      <c r="AD227" s="78">
        <v>7013</v>
      </c>
      <c r="AE227" s="78">
        <v>7051</v>
      </c>
      <c r="AF227" s="78">
        <v>7141</v>
      </c>
      <c r="AG227" s="78">
        <v>7204</v>
      </c>
      <c r="AH227" s="78">
        <v>7241</v>
      </c>
      <c r="AI227" s="78">
        <v>7258</v>
      </c>
      <c r="AJ227" s="78">
        <v>7258</v>
      </c>
      <c r="AK227" s="79">
        <f>'[1]Gew-Münster'!$B$55</f>
        <v>7267</v>
      </c>
      <c r="AL227" s="79">
        <f>'[2]Gew-Münster'!$B$55</f>
        <v>7197</v>
      </c>
      <c r="AM227" s="79">
        <f>'[3]Gew-Münster'!$B$55</f>
        <v>7177</v>
      </c>
      <c r="AN227" s="79">
        <f>'[4]Gew-Münster'!$B$55</f>
        <v>7066</v>
      </c>
    </row>
    <row r="228" spans="1:40">
      <c r="A228" s="82">
        <v>5566084</v>
      </c>
      <c r="B228" s="82">
        <v>5566</v>
      </c>
      <c r="C228" t="s">
        <v>3</v>
      </c>
      <c r="D228" s="68" t="s">
        <v>476</v>
      </c>
      <c r="E228" s="78">
        <v>32179</v>
      </c>
      <c r="F228" s="78">
        <v>32181</v>
      </c>
      <c r="G228" s="78">
        <v>32118</v>
      </c>
      <c r="H228" s="78">
        <v>31837</v>
      </c>
      <c r="I228" s="78">
        <v>31601</v>
      </c>
      <c r="J228" s="78">
        <v>31349</v>
      </c>
      <c r="K228" s="78">
        <v>31379</v>
      </c>
      <c r="L228" s="78">
        <v>30063</v>
      </c>
      <c r="M228" s="78">
        <v>30071</v>
      </c>
      <c r="N228" s="78">
        <v>30151</v>
      </c>
      <c r="O228" s="78">
        <v>30929</v>
      </c>
      <c r="P228" s="78">
        <v>31531</v>
      </c>
      <c r="Q228" s="78">
        <v>31981</v>
      </c>
      <c r="R228" s="78">
        <v>32216</v>
      </c>
      <c r="S228" s="78">
        <v>32598</v>
      </c>
      <c r="T228" s="78">
        <v>33044</v>
      </c>
      <c r="U228" s="78">
        <v>33229</v>
      </c>
      <c r="V228" s="78">
        <v>33537</v>
      </c>
      <c r="W228" s="78">
        <v>33566</v>
      </c>
      <c r="X228" s="78">
        <v>33667</v>
      </c>
      <c r="Y228" s="78">
        <v>33857</v>
      </c>
      <c r="Z228" s="78">
        <v>33929</v>
      </c>
      <c r="AA228" s="78">
        <v>34130</v>
      </c>
      <c r="AB228" s="78">
        <v>34175</v>
      </c>
      <c r="AC228" s="78">
        <v>34401</v>
      </c>
      <c r="AD228" s="78">
        <v>34534</v>
      </c>
      <c r="AE228" s="78">
        <v>34486</v>
      </c>
      <c r="AF228" s="78">
        <v>34360</v>
      </c>
      <c r="AG228" s="78">
        <v>34315</v>
      </c>
      <c r="AH228" s="78">
        <v>34095</v>
      </c>
      <c r="AI228" s="78">
        <v>33939</v>
      </c>
      <c r="AJ228" s="78">
        <v>33939</v>
      </c>
      <c r="AK228" s="79">
        <f>'[1]Gew-Münster'!$B$56</f>
        <v>33680</v>
      </c>
      <c r="AL228" s="79">
        <f>'[2]Gew-Münster'!$B$56</f>
        <v>33670</v>
      </c>
      <c r="AM228" s="79">
        <f>'[3]Gew-Münster'!$B$56</f>
        <v>33575</v>
      </c>
      <c r="AN228" s="79">
        <f>'[4]Gew-Münster'!$B$56</f>
        <v>33091</v>
      </c>
    </row>
    <row r="229" spans="1:40">
      <c r="A229" s="82">
        <v>5566088</v>
      </c>
      <c r="B229" s="82">
        <v>5566</v>
      </c>
      <c r="C229" t="s">
        <v>3</v>
      </c>
      <c r="D229" s="68" t="s">
        <v>477</v>
      </c>
      <c r="E229" s="78">
        <v>8759</v>
      </c>
      <c r="F229" s="78">
        <v>8789</v>
      </c>
      <c r="G229" s="78">
        <v>8829</v>
      </c>
      <c r="H229" s="78">
        <v>8828</v>
      </c>
      <c r="I229" s="78">
        <v>8862</v>
      </c>
      <c r="J229" s="78">
        <v>8808</v>
      </c>
      <c r="K229" s="78">
        <v>8775</v>
      </c>
      <c r="L229" s="78">
        <v>8856</v>
      </c>
      <c r="M229" s="78">
        <v>8852</v>
      </c>
      <c r="N229" s="78">
        <v>8881</v>
      </c>
      <c r="O229" s="78">
        <v>8946</v>
      </c>
      <c r="P229" s="78">
        <v>8955</v>
      </c>
      <c r="Q229" s="78">
        <v>9172</v>
      </c>
      <c r="R229" s="78">
        <v>9231</v>
      </c>
      <c r="S229" s="78">
        <v>9165</v>
      </c>
      <c r="T229" s="78">
        <v>9148</v>
      </c>
      <c r="U229" s="78">
        <v>9213</v>
      </c>
      <c r="V229" s="78">
        <v>9294</v>
      </c>
      <c r="W229" s="78">
        <v>9370</v>
      </c>
      <c r="X229" s="78">
        <v>9432</v>
      </c>
      <c r="Y229" s="78">
        <v>9391</v>
      </c>
      <c r="Z229" s="78">
        <v>9383</v>
      </c>
      <c r="AA229" s="78">
        <v>9468</v>
      </c>
      <c r="AB229" s="78">
        <v>9463</v>
      </c>
      <c r="AC229" s="78">
        <v>9537</v>
      </c>
      <c r="AD229" s="78">
        <v>9520</v>
      </c>
      <c r="AE229" s="78">
        <v>9486</v>
      </c>
      <c r="AF229" s="78">
        <v>9419</v>
      </c>
      <c r="AG229" s="78">
        <v>9400</v>
      </c>
      <c r="AH229" s="78">
        <v>9341</v>
      </c>
      <c r="AI229" s="78">
        <v>9205</v>
      </c>
      <c r="AJ229" s="78">
        <v>9205</v>
      </c>
      <c r="AK229" s="79">
        <f>'[1]Gew-Münster'!$B$57</f>
        <v>9092</v>
      </c>
      <c r="AL229" s="79">
        <f>'[2]Gew-Münster'!$B$57</f>
        <v>9062</v>
      </c>
      <c r="AM229" s="79">
        <f>'[3]Gew-Münster'!$B$57</f>
        <v>9136</v>
      </c>
      <c r="AN229" s="79">
        <f>'[4]Gew-Münster'!$B$57</f>
        <v>8826</v>
      </c>
    </row>
    <row r="230" spans="1:40">
      <c r="A230" s="82">
        <v>5566092</v>
      </c>
      <c r="B230" s="82">
        <v>5566</v>
      </c>
      <c r="C230" t="s">
        <v>3</v>
      </c>
      <c r="D230" s="68" t="s">
        <v>478</v>
      </c>
      <c r="E230" s="78">
        <v>8761</v>
      </c>
      <c r="F230" s="78">
        <v>8823</v>
      </c>
      <c r="G230" s="78">
        <v>8774</v>
      </c>
      <c r="H230" s="78">
        <v>8727</v>
      </c>
      <c r="I230" s="78">
        <v>8755</v>
      </c>
      <c r="J230" s="78">
        <v>8793</v>
      </c>
      <c r="K230" s="78">
        <v>8880</v>
      </c>
      <c r="L230" s="78">
        <v>8922</v>
      </c>
      <c r="M230" s="78">
        <v>8920</v>
      </c>
      <c r="N230" s="78">
        <v>8926</v>
      </c>
      <c r="O230" s="78">
        <v>9183</v>
      </c>
      <c r="P230" s="78">
        <v>9403</v>
      </c>
      <c r="Q230" s="78">
        <v>9679</v>
      </c>
      <c r="R230" s="78">
        <v>9846</v>
      </c>
      <c r="S230" s="78">
        <v>9969</v>
      </c>
      <c r="T230" s="78">
        <v>10448</v>
      </c>
      <c r="U230" s="78">
        <v>10749</v>
      </c>
      <c r="V230" s="78">
        <v>10933</v>
      </c>
      <c r="W230" s="78">
        <v>11051</v>
      </c>
      <c r="X230" s="78">
        <v>11169</v>
      </c>
      <c r="Y230" s="78">
        <v>11268</v>
      </c>
      <c r="Z230" s="78">
        <v>11288</v>
      </c>
      <c r="AA230" s="78">
        <v>11317</v>
      </c>
      <c r="AB230" s="78">
        <v>11285</v>
      </c>
      <c r="AC230" s="78">
        <v>11315</v>
      </c>
      <c r="AD230" s="78">
        <v>11278</v>
      </c>
      <c r="AE230" s="78">
        <v>11227</v>
      </c>
      <c r="AF230" s="78">
        <v>11377</v>
      </c>
      <c r="AG230" s="78">
        <v>11338</v>
      </c>
      <c r="AH230" s="78">
        <v>11289</v>
      </c>
      <c r="AI230" s="78">
        <v>11222</v>
      </c>
      <c r="AJ230" s="78">
        <v>11222</v>
      </c>
      <c r="AK230" s="79">
        <f>'[1]Gew-Münster'!$B$58</f>
        <v>11161</v>
      </c>
      <c r="AL230" s="79">
        <f>'[2]Gew-Münster'!$B$58</f>
        <v>11104</v>
      </c>
      <c r="AM230" s="79">
        <f>'[3]Gew-Münster'!$B$58</f>
        <v>11116</v>
      </c>
      <c r="AN230" s="79">
        <f>'[4]Gew-Münster'!$B$58</f>
        <v>10930</v>
      </c>
    </row>
    <row r="231" spans="1:40">
      <c r="A231" s="82">
        <v>5566096</v>
      </c>
      <c r="B231" s="82">
        <v>5566</v>
      </c>
      <c r="C231" t="s">
        <v>3</v>
      </c>
      <c r="D231" s="68" t="s">
        <v>479</v>
      </c>
      <c r="E231" s="78">
        <v>6481</v>
      </c>
      <c r="F231" s="78">
        <v>6510</v>
      </c>
      <c r="G231" s="78">
        <v>6701</v>
      </c>
      <c r="H231" s="78">
        <v>6668</v>
      </c>
      <c r="I231" s="78">
        <v>6655</v>
      </c>
      <c r="J231" s="78">
        <v>6677</v>
      </c>
      <c r="K231" s="78">
        <v>6685</v>
      </c>
      <c r="L231" s="78">
        <v>6531</v>
      </c>
      <c r="M231" s="78">
        <v>6527</v>
      </c>
      <c r="N231" s="78">
        <v>6525</v>
      </c>
      <c r="O231" s="78">
        <v>6678</v>
      </c>
      <c r="P231" s="78">
        <v>6863</v>
      </c>
      <c r="Q231" s="78">
        <v>7044</v>
      </c>
      <c r="R231" s="78">
        <v>7080</v>
      </c>
      <c r="S231" s="78">
        <v>7049</v>
      </c>
      <c r="T231" s="78">
        <v>7149</v>
      </c>
      <c r="U231" s="78">
        <v>7287</v>
      </c>
      <c r="V231" s="78">
        <v>7366</v>
      </c>
      <c r="W231" s="78">
        <v>7405</v>
      </c>
      <c r="X231" s="78">
        <v>7505</v>
      </c>
      <c r="Y231" s="78">
        <v>7639</v>
      </c>
      <c r="Z231" s="78">
        <v>7695</v>
      </c>
      <c r="AA231" s="78">
        <v>7744</v>
      </c>
      <c r="AB231" s="78">
        <v>7798</v>
      </c>
      <c r="AC231" s="78">
        <v>7830</v>
      </c>
      <c r="AD231" s="78">
        <v>7859</v>
      </c>
      <c r="AE231" s="78">
        <v>7911</v>
      </c>
      <c r="AF231" s="78">
        <v>7957</v>
      </c>
      <c r="AG231" s="78">
        <v>7939</v>
      </c>
      <c r="AH231" s="78">
        <v>7955</v>
      </c>
      <c r="AI231" s="78">
        <v>7953</v>
      </c>
      <c r="AJ231" s="78">
        <v>7953</v>
      </c>
      <c r="AK231" s="79">
        <f>'[1]Gew-Münster'!$B$59</f>
        <v>7983</v>
      </c>
      <c r="AL231" s="79">
        <f>'[2]Gew-Münster'!$B$59</f>
        <v>7937</v>
      </c>
      <c r="AM231" s="79">
        <f>'[3]Gew-Münster'!$B$59</f>
        <v>8036</v>
      </c>
      <c r="AN231" s="79">
        <f>'[4]Gew-Münster'!$B$59</f>
        <v>7922</v>
      </c>
    </row>
    <row r="232" spans="1:40">
      <c r="A232" s="82">
        <v>5570004</v>
      </c>
      <c r="B232" s="82">
        <v>5570</v>
      </c>
      <c r="C232" t="s">
        <v>3</v>
      </c>
      <c r="D232" s="68" t="s">
        <v>480</v>
      </c>
      <c r="E232" s="78">
        <v>53988</v>
      </c>
      <c r="F232" s="78">
        <v>54060</v>
      </c>
      <c r="G232" s="78">
        <v>53740</v>
      </c>
      <c r="H232" s="78">
        <v>53233</v>
      </c>
      <c r="I232" s="78">
        <v>52637</v>
      </c>
      <c r="J232" s="78">
        <v>52523</v>
      </c>
      <c r="K232" s="78">
        <v>52242</v>
      </c>
      <c r="L232" s="78">
        <v>52702</v>
      </c>
      <c r="M232" s="78">
        <v>52771</v>
      </c>
      <c r="N232" s="78">
        <v>52853</v>
      </c>
      <c r="O232" s="78">
        <v>53943</v>
      </c>
      <c r="P232" s="78">
        <v>54257</v>
      </c>
      <c r="Q232" s="78">
        <v>54703</v>
      </c>
      <c r="R232" s="78">
        <v>55535</v>
      </c>
      <c r="S232" s="78">
        <v>55672</v>
      </c>
      <c r="T232" s="78">
        <v>55656</v>
      </c>
      <c r="U232" s="78">
        <v>55691</v>
      </c>
      <c r="V232" s="78">
        <v>55813</v>
      </c>
      <c r="W232" s="78">
        <v>55614</v>
      </c>
      <c r="X232" s="78">
        <v>55489</v>
      </c>
      <c r="Y232" s="78">
        <v>55616</v>
      </c>
      <c r="Z232" s="78">
        <v>55603</v>
      </c>
      <c r="AA232" s="78">
        <v>55440</v>
      </c>
      <c r="AB232" s="78">
        <v>55244</v>
      </c>
      <c r="AC232" s="78">
        <v>55402</v>
      </c>
      <c r="AD232" s="78">
        <v>55276</v>
      </c>
      <c r="AE232" s="78">
        <v>54949</v>
      </c>
      <c r="AF232" s="78">
        <v>54624</v>
      </c>
      <c r="AG232" s="78">
        <v>54156</v>
      </c>
      <c r="AH232" s="78">
        <v>53775</v>
      </c>
      <c r="AI232" s="78">
        <v>53578</v>
      </c>
      <c r="AJ232" s="78">
        <v>53578</v>
      </c>
      <c r="AK232" s="79">
        <f>'[1]Gew-Münster'!$B$61</f>
        <v>53333</v>
      </c>
      <c r="AL232" s="79">
        <f>'[2]Gew-Münster'!$B$61</f>
        <v>53101</v>
      </c>
      <c r="AM232" s="79">
        <f>'[3]Gew-Münster'!$B$61</f>
        <v>52888</v>
      </c>
      <c r="AN232" s="79">
        <f>'[4]Gew-Münster'!$B$61</f>
        <v>51952</v>
      </c>
    </row>
    <row r="233" spans="1:40">
      <c r="A233" s="82">
        <v>5570008</v>
      </c>
      <c r="B233" s="82">
        <v>5570</v>
      </c>
      <c r="C233" t="s">
        <v>3</v>
      </c>
      <c r="D233" s="68" t="s">
        <v>481</v>
      </c>
      <c r="E233" s="78">
        <v>38056</v>
      </c>
      <c r="F233" s="78">
        <v>37836</v>
      </c>
      <c r="G233" s="78">
        <v>37531</v>
      </c>
      <c r="H233" s="78">
        <v>37184</v>
      </c>
      <c r="I233" s="78">
        <v>36985</v>
      </c>
      <c r="J233" s="78">
        <v>36733</v>
      </c>
      <c r="K233" s="78">
        <v>36622</v>
      </c>
      <c r="L233" s="78">
        <v>35863</v>
      </c>
      <c r="M233" s="78">
        <v>35916</v>
      </c>
      <c r="N233" s="78">
        <v>35844</v>
      </c>
      <c r="O233" s="78">
        <v>36534</v>
      </c>
      <c r="P233" s="78">
        <v>36958</v>
      </c>
      <c r="Q233" s="78">
        <v>37251</v>
      </c>
      <c r="R233" s="78">
        <v>37806</v>
      </c>
      <c r="S233" s="78">
        <v>37917</v>
      </c>
      <c r="T233" s="78">
        <v>38002</v>
      </c>
      <c r="U233" s="78">
        <v>38232</v>
      </c>
      <c r="V233" s="78">
        <v>38300</v>
      </c>
      <c r="W233" s="78">
        <v>38138</v>
      </c>
      <c r="X233" s="78">
        <v>37983</v>
      </c>
      <c r="Y233" s="78">
        <v>37868</v>
      </c>
      <c r="Z233" s="78">
        <v>37953</v>
      </c>
      <c r="AA233" s="78">
        <v>38021</v>
      </c>
      <c r="AB233" s="78">
        <v>37900</v>
      </c>
      <c r="AC233" s="78">
        <v>37758</v>
      </c>
      <c r="AD233" s="78">
        <v>37549</v>
      </c>
      <c r="AE233" s="78">
        <v>37410</v>
      </c>
      <c r="AF233" s="78">
        <v>37256</v>
      </c>
      <c r="AG233" s="78">
        <v>37049</v>
      </c>
      <c r="AH233" s="78">
        <v>36915</v>
      </c>
      <c r="AI233" s="78">
        <v>36669</v>
      </c>
      <c r="AJ233" s="78">
        <v>36669</v>
      </c>
      <c r="AK233" s="79">
        <f>'[1]Gew-Münster'!$B$62</f>
        <v>36631</v>
      </c>
      <c r="AL233" s="79">
        <f>'[2]Gew-Münster'!$B$62</f>
        <v>36575</v>
      </c>
      <c r="AM233" s="79">
        <f>'[3]Gew-Münster'!$B$62</f>
        <v>36520</v>
      </c>
      <c r="AN233" s="79">
        <f>'[4]Gew-Münster'!$B$62</f>
        <v>36065</v>
      </c>
    </row>
    <row r="234" spans="1:40">
      <c r="A234" s="82">
        <v>5570012</v>
      </c>
      <c r="B234" s="82">
        <v>5570</v>
      </c>
      <c r="C234" t="s">
        <v>3</v>
      </c>
      <c r="D234" s="68" t="s">
        <v>482</v>
      </c>
      <c r="E234" s="78">
        <v>4719</v>
      </c>
      <c r="F234" s="78">
        <v>4828</v>
      </c>
      <c r="G234" s="78">
        <v>4861</v>
      </c>
      <c r="H234" s="78">
        <v>4867</v>
      </c>
      <c r="I234" s="78">
        <v>4895</v>
      </c>
      <c r="J234" s="78">
        <v>4964</v>
      </c>
      <c r="K234" s="78">
        <v>4977</v>
      </c>
      <c r="L234" s="78">
        <v>4924</v>
      </c>
      <c r="M234" s="78">
        <v>4948</v>
      </c>
      <c r="N234" s="78">
        <v>4951</v>
      </c>
      <c r="O234" s="78">
        <v>5047</v>
      </c>
      <c r="P234" s="78">
        <v>5218</v>
      </c>
      <c r="Q234" s="78">
        <v>5300</v>
      </c>
      <c r="R234" s="78">
        <v>5475</v>
      </c>
      <c r="S234" s="78">
        <v>5592</v>
      </c>
      <c r="T234" s="78">
        <v>5753</v>
      </c>
      <c r="U234" s="78">
        <v>5858</v>
      </c>
      <c r="V234" s="78">
        <v>5943</v>
      </c>
      <c r="W234" s="78">
        <v>5970</v>
      </c>
      <c r="X234" s="78">
        <v>6047</v>
      </c>
      <c r="Y234" s="78">
        <v>6166</v>
      </c>
      <c r="Z234" s="78">
        <v>6239</v>
      </c>
      <c r="AA234" s="78">
        <v>6281</v>
      </c>
      <c r="AB234" s="78">
        <v>6276</v>
      </c>
      <c r="AC234" s="78">
        <v>6324</v>
      </c>
      <c r="AD234" s="78">
        <v>6385</v>
      </c>
      <c r="AE234" s="78">
        <v>6371</v>
      </c>
      <c r="AF234" s="78">
        <v>6403</v>
      </c>
      <c r="AG234" s="78">
        <v>6321</v>
      </c>
      <c r="AH234" s="78">
        <v>6322</v>
      </c>
      <c r="AI234" s="78">
        <v>6305</v>
      </c>
      <c r="AJ234" s="78">
        <v>6305</v>
      </c>
      <c r="AK234" s="79">
        <f>'[1]Gew-Münster'!$B$63</f>
        <v>6297</v>
      </c>
      <c r="AL234" s="79">
        <f>'[2]Gew-Münster'!$B$63</f>
        <v>6265</v>
      </c>
      <c r="AM234" s="79">
        <f>'[3]Gew-Münster'!$B$63</f>
        <v>6290</v>
      </c>
      <c r="AN234" s="79">
        <f>'[4]Gew-Münster'!$B$63</f>
        <v>6274</v>
      </c>
    </row>
    <row r="235" spans="1:40">
      <c r="A235" s="82">
        <v>5570016</v>
      </c>
      <c r="B235" s="82">
        <v>5570</v>
      </c>
      <c r="C235" t="s">
        <v>3</v>
      </c>
      <c r="D235" s="68" t="s">
        <v>483</v>
      </c>
      <c r="E235" s="78">
        <v>10952</v>
      </c>
      <c r="F235" s="78">
        <v>11048</v>
      </c>
      <c r="G235" s="78">
        <v>11040</v>
      </c>
      <c r="H235" s="78">
        <v>11048</v>
      </c>
      <c r="I235" s="78">
        <v>11182</v>
      </c>
      <c r="J235" s="78">
        <v>11206</v>
      </c>
      <c r="K235" s="78">
        <v>11328</v>
      </c>
      <c r="L235" s="78">
        <v>11603</v>
      </c>
      <c r="M235" s="78">
        <v>11698</v>
      </c>
      <c r="N235" s="78">
        <v>11794</v>
      </c>
      <c r="O235" s="78">
        <v>12055</v>
      </c>
      <c r="P235" s="78">
        <v>12160</v>
      </c>
      <c r="Q235" s="78">
        <v>12492</v>
      </c>
      <c r="R235" s="78">
        <v>12732</v>
      </c>
      <c r="S235" s="78">
        <v>12906</v>
      </c>
      <c r="T235" s="78">
        <v>13238</v>
      </c>
      <c r="U235" s="78">
        <v>13299</v>
      </c>
      <c r="V235" s="78">
        <v>13445</v>
      </c>
      <c r="W235" s="78">
        <v>13640</v>
      </c>
      <c r="X235" s="78">
        <v>13963</v>
      </c>
      <c r="Y235" s="78">
        <v>14230</v>
      </c>
      <c r="Z235" s="78">
        <v>14475</v>
      </c>
      <c r="AA235" s="78">
        <v>14712</v>
      </c>
      <c r="AB235" s="78">
        <v>14914</v>
      </c>
      <c r="AC235" s="78">
        <v>15043</v>
      </c>
      <c r="AD235" s="78">
        <v>15139</v>
      </c>
      <c r="AE235" s="78">
        <v>15222</v>
      </c>
      <c r="AF235" s="78">
        <v>15332</v>
      </c>
      <c r="AG235" s="78">
        <v>15392</v>
      </c>
      <c r="AH235" s="78">
        <v>15264</v>
      </c>
      <c r="AI235" s="78">
        <v>15358</v>
      </c>
      <c r="AJ235" s="78">
        <v>15358</v>
      </c>
      <c r="AK235" s="79">
        <f>'[1]Gew-Münster'!$B$64</f>
        <v>15422</v>
      </c>
      <c r="AL235" s="79">
        <f>'[2]Gew-Münster'!$B$64</f>
        <v>15351</v>
      </c>
      <c r="AM235" s="79">
        <f>'[3]Gew-Münster'!$B$64</f>
        <v>15432</v>
      </c>
      <c r="AN235" s="79">
        <f>'[4]Gew-Münster'!$B$64</f>
        <v>15271</v>
      </c>
    </row>
    <row r="236" spans="1:40">
      <c r="A236" s="82">
        <v>5570020</v>
      </c>
      <c r="B236" s="82">
        <v>5570</v>
      </c>
      <c r="C236" t="s">
        <v>3</v>
      </c>
      <c r="D236" s="68" t="s">
        <v>484</v>
      </c>
      <c r="E236" s="78">
        <v>19471</v>
      </c>
      <c r="F236" s="78">
        <v>19482</v>
      </c>
      <c r="G236" s="78">
        <v>19458</v>
      </c>
      <c r="H236" s="78">
        <v>19449</v>
      </c>
      <c r="I236" s="78">
        <v>19447</v>
      </c>
      <c r="J236" s="78">
        <v>19484</v>
      </c>
      <c r="K236" s="78">
        <v>19451</v>
      </c>
      <c r="L236" s="78">
        <v>19187</v>
      </c>
      <c r="M236" s="78">
        <v>19176</v>
      </c>
      <c r="N236" s="78">
        <v>19206</v>
      </c>
      <c r="O236" s="78">
        <v>19457</v>
      </c>
      <c r="P236" s="78">
        <v>19766</v>
      </c>
      <c r="Q236" s="78">
        <v>19881</v>
      </c>
      <c r="R236" s="78">
        <v>20290</v>
      </c>
      <c r="S236" s="78">
        <v>20445</v>
      </c>
      <c r="T236" s="78">
        <v>20479</v>
      </c>
      <c r="U236" s="78">
        <v>20584</v>
      </c>
      <c r="V236" s="78">
        <v>20614</v>
      </c>
      <c r="W236" s="78">
        <v>20587</v>
      </c>
      <c r="X236" s="78">
        <v>20647</v>
      </c>
      <c r="Y236" s="78">
        <v>20710</v>
      </c>
      <c r="Z236" s="78">
        <v>20825</v>
      </c>
      <c r="AA236" s="78">
        <v>20768</v>
      </c>
      <c r="AB236" s="78">
        <v>20715</v>
      </c>
      <c r="AC236" s="78">
        <v>20681</v>
      </c>
      <c r="AD236" s="78">
        <v>20608</v>
      </c>
      <c r="AE236" s="78">
        <v>20472</v>
      </c>
      <c r="AF236" s="78">
        <v>20384</v>
      </c>
      <c r="AG236" s="78">
        <v>20241</v>
      </c>
      <c r="AH236" s="78">
        <v>20038</v>
      </c>
      <c r="AI236" s="78">
        <v>19889</v>
      </c>
      <c r="AJ236" s="78">
        <v>19889</v>
      </c>
      <c r="AK236" s="79">
        <f>'[1]Gew-Münster'!$B$65</f>
        <v>19650</v>
      </c>
      <c r="AL236" s="79">
        <f>'[2]Gew-Münster'!$B$65</f>
        <v>19618</v>
      </c>
      <c r="AM236" s="79">
        <f>'[3]Gew-Münster'!$B$65</f>
        <v>19559</v>
      </c>
      <c r="AN236" s="79">
        <f>'[4]Gew-Münster'!$B$65</f>
        <v>19576</v>
      </c>
    </row>
    <row r="237" spans="1:40">
      <c r="A237" s="82">
        <v>5570024</v>
      </c>
      <c r="B237" s="82">
        <v>5570</v>
      </c>
      <c r="C237" t="s">
        <v>3</v>
      </c>
      <c r="D237" s="68" t="s">
        <v>485</v>
      </c>
      <c r="E237" s="78">
        <v>6382</v>
      </c>
      <c r="F237" s="78">
        <v>6481</v>
      </c>
      <c r="G237" s="78">
        <v>6589</v>
      </c>
      <c r="H237" s="78">
        <v>6772</v>
      </c>
      <c r="I237" s="78">
        <v>7025</v>
      </c>
      <c r="J237" s="78">
        <v>7256</v>
      </c>
      <c r="K237" s="78">
        <v>7436</v>
      </c>
      <c r="L237" s="78">
        <v>7451</v>
      </c>
      <c r="M237" s="78">
        <v>7584</v>
      </c>
      <c r="N237" s="78">
        <v>7682</v>
      </c>
      <c r="O237" s="78">
        <v>7833</v>
      </c>
      <c r="P237" s="78">
        <v>8006</v>
      </c>
      <c r="Q237" s="78">
        <v>8057</v>
      </c>
      <c r="R237" s="78">
        <v>8245</v>
      </c>
      <c r="S237" s="78">
        <v>8371</v>
      </c>
      <c r="T237" s="78">
        <v>8573</v>
      </c>
      <c r="U237" s="78">
        <v>8734</v>
      </c>
      <c r="V237" s="78">
        <v>8961</v>
      </c>
      <c r="W237" s="78">
        <v>8988</v>
      </c>
      <c r="X237" s="78">
        <v>9018</v>
      </c>
      <c r="Y237" s="78">
        <v>8975</v>
      </c>
      <c r="Z237" s="78">
        <v>9135</v>
      </c>
      <c r="AA237" s="78">
        <v>9301</v>
      </c>
      <c r="AB237" s="78">
        <v>9480</v>
      </c>
      <c r="AC237" s="78">
        <v>9527</v>
      </c>
      <c r="AD237" s="78">
        <v>9554</v>
      </c>
      <c r="AE237" s="78">
        <v>9511</v>
      </c>
      <c r="AF237" s="78">
        <v>9473</v>
      </c>
      <c r="AG237" s="78">
        <v>9411</v>
      </c>
      <c r="AH237" s="78">
        <v>9428</v>
      </c>
      <c r="AI237" s="78">
        <v>9454</v>
      </c>
      <c r="AJ237" s="78">
        <v>9454</v>
      </c>
      <c r="AK237" s="79">
        <f>'[1]Gew-Münster'!$B$66</f>
        <v>9401</v>
      </c>
      <c r="AL237" s="79">
        <f>'[2]Gew-Münster'!$B$66</f>
        <v>9334</v>
      </c>
      <c r="AM237" s="79">
        <f>'[3]Gew-Münster'!$B$66</f>
        <v>9414</v>
      </c>
      <c r="AN237" s="79">
        <f>'[4]Gew-Münster'!$B$66</f>
        <v>9420</v>
      </c>
    </row>
    <row r="238" spans="1:40">
      <c r="A238" s="82">
        <v>5570028</v>
      </c>
      <c r="B238" s="82">
        <v>5570</v>
      </c>
      <c r="C238" t="s">
        <v>3</v>
      </c>
      <c r="D238" s="68" t="s">
        <v>486</v>
      </c>
      <c r="E238" s="78">
        <v>27487</v>
      </c>
      <c r="F238" s="78">
        <v>27636</v>
      </c>
      <c r="G238" s="78">
        <v>27723</v>
      </c>
      <c r="H238" s="78">
        <v>27457</v>
      </c>
      <c r="I238" s="78">
        <v>27193</v>
      </c>
      <c r="J238" s="78">
        <v>27048</v>
      </c>
      <c r="K238" s="78">
        <v>26979</v>
      </c>
      <c r="L238" s="78">
        <v>27035</v>
      </c>
      <c r="M238" s="78">
        <v>27044</v>
      </c>
      <c r="N238" s="78">
        <v>27002</v>
      </c>
      <c r="O238" s="78">
        <v>27508</v>
      </c>
      <c r="P238" s="78">
        <v>27985</v>
      </c>
      <c r="Q238" s="78">
        <v>28260</v>
      </c>
      <c r="R238" s="78">
        <v>28541</v>
      </c>
      <c r="S238" s="78">
        <v>28592</v>
      </c>
      <c r="T238" s="78">
        <v>28772</v>
      </c>
      <c r="U238" s="78">
        <v>28936</v>
      </c>
      <c r="V238" s="78">
        <v>29057</v>
      </c>
      <c r="W238" s="78">
        <v>29141</v>
      </c>
      <c r="X238" s="78">
        <v>29192</v>
      </c>
      <c r="Y238" s="78">
        <v>29144</v>
      </c>
      <c r="Z238" s="78">
        <v>29331</v>
      </c>
      <c r="AA238" s="78">
        <v>29431</v>
      </c>
      <c r="AB238" s="78">
        <v>29418</v>
      </c>
      <c r="AC238" s="78">
        <v>29294</v>
      </c>
      <c r="AD238" s="78">
        <v>29365</v>
      </c>
      <c r="AE238" s="78">
        <v>29513</v>
      </c>
      <c r="AF238" s="78">
        <v>29519</v>
      </c>
      <c r="AG238" s="78">
        <v>29653</v>
      </c>
      <c r="AH238" s="78">
        <v>29486</v>
      </c>
      <c r="AI238" s="78">
        <v>29374</v>
      </c>
      <c r="AJ238" s="78">
        <v>29374</v>
      </c>
      <c r="AK238" s="79">
        <f>'[1]Gew-Münster'!$B$67</f>
        <v>29277</v>
      </c>
      <c r="AL238" s="79">
        <f>'[2]Gew-Münster'!$B$67</f>
        <v>29382</v>
      </c>
      <c r="AM238" s="79">
        <f>'[3]Gew-Münster'!$B$67</f>
        <v>29388</v>
      </c>
      <c r="AN238" s="79">
        <f>'[4]Gew-Münster'!$B$67</f>
        <v>29080</v>
      </c>
    </row>
    <row r="239" spans="1:40">
      <c r="A239" s="82">
        <v>5570032</v>
      </c>
      <c r="B239" s="82">
        <v>5570</v>
      </c>
      <c r="C239" t="s">
        <v>3</v>
      </c>
      <c r="D239" s="68" t="s">
        <v>487</v>
      </c>
      <c r="E239" s="78">
        <v>6669</v>
      </c>
      <c r="F239" s="78">
        <v>6788</v>
      </c>
      <c r="G239" s="78">
        <v>6799</v>
      </c>
      <c r="H239" s="78">
        <v>6817</v>
      </c>
      <c r="I239" s="78">
        <v>6844</v>
      </c>
      <c r="J239" s="78">
        <v>6851</v>
      </c>
      <c r="K239" s="78">
        <v>6969</v>
      </c>
      <c r="L239" s="78">
        <v>6932</v>
      </c>
      <c r="M239" s="78">
        <v>7025</v>
      </c>
      <c r="N239" s="78">
        <v>7102</v>
      </c>
      <c r="O239" s="78">
        <v>7289</v>
      </c>
      <c r="P239" s="78">
        <v>7462</v>
      </c>
      <c r="Q239" s="78">
        <v>7669</v>
      </c>
      <c r="R239" s="78">
        <v>8031</v>
      </c>
      <c r="S239" s="78">
        <v>8289</v>
      </c>
      <c r="T239" s="78">
        <v>8575</v>
      </c>
      <c r="U239" s="78">
        <v>8791</v>
      </c>
      <c r="V239" s="78">
        <v>8987</v>
      </c>
      <c r="W239" s="78">
        <v>9186</v>
      </c>
      <c r="X239" s="78">
        <v>9552</v>
      </c>
      <c r="Y239" s="78">
        <v>9812</v>
      </c>
      <c r="Z239" s="78">
        <v>9988</v>
      </c>
      <c r="AA239" s="78">
        <v>10162</v>
      </c>
      <c r="AB239" s="78">
        <v>10267</v>
      </c>
      <c r="AC239" s="78">
        <v>10440</v>
      </c>
      <c r="AD239" s="78">
        <v>10587</v>
      </c>
      <c r="AE239" s="78">
        <v>10665</v>
      </c>
      <c r="AF239" s="78">
        <v>10727</v>
      </c>
      <c r="AG239" s="78">
        <v>10741</v>
      </c>
      <c r="AH239" s="78">
        <v>10664</v>
      </c>
      <c r="AI239" s="78">
        <v>10586</v>
      </c>
      <c r="AJ239" s="78">
        <v>10586</v>
      </c>
      <c r="AK239" s="79">
        <f>'[1]Gew-Münster'!$B$68</f>
        <v>10513</v>
      </c>
      <c r="AL239" s="79">
        <f>'[2]Gew-Münster'!$B$68</f>
        <v>10398</v>
      </c>
      <c r="AM239" s="79">
        <f>'[3]Gew-Münster'!$B$68</f>
        <v>10450</v>
      </c>
      <c r="AN239" s="79">
        <f>'[4]Gew-Münster'!$B$68</f>
        <v>10574</v>
      </c>
    </row>
    <row r="240" spans="1:40">
      <c r="A240" s="82">
        <v>5570036</v>
      </c>
      <c r="B240" s="82">
        <v>5570</v>
      </c>
      <c r="C240" t="s">
        <v>3</v>
      </c>
      <c r="D240" s="68" t="s">
        <v>488</v>
      </c>
      <c r="E240" s="78">
        <v>9041</v>
      </c>
      <c r="F240" s="78">
        <v>9137</v>
      </c>
      <c r="G240" s="78">
        <v>9183</v>
      </c>
      <c r="H240" s="78">
        <v>9207</v>
      </c>
      <c r="I240" s="78">
        <v>9278</v>
      </c>
      <c r="J240" s="78">
        <v>9292</v>
      </c>
      <c r="K240" s="78">
        <v>9309</v>
      </c>
      <c r="L240" s="78">
        <v>9450</v>
      </c>
      <c r="M240" s="78">
        <v>9573</v>
      </c>
      <c r="N240" s="78">
        <v>9639</v>
      </c>
      <c r="O240" s="78">
        <v>9894</v>
      </c>
      <c r="P240" s="78">
        <v>10301</v>
      </c>
      <c r="Q240" s="78">
        <v>10644</v>
      </c>
      <c r="R240" s="78">
        <v>11134</v>
      </c>
      <c r="S240" s="78">
        <v>11490</v>
      </c>
      <c r="T240" s="78">
        <v>11899</v>
      </c>
      <c r="U240" s="78">
        <v>12156</v>
      </c>
      <c r="V240" s="78">
        <v>12367</v>
      </c>
      <c r="W240" s="78">
        <v>12630</v>
      </c>
      <c r="X240" s="78">
        <v>12914</v>
      </c>
      <c r="Y240" s="78">
        <v>13283</v>
      </c>
      <c r="Z240" s="78">
        <v>13517</v>
      </c>
      <c r="AA240" s="78">
        <v>13851</v>
      </c>
      <c r="AB240" s="78">
        <v>13994</v>
      </c>
      <c r="AC240" s="78">
        <v>14143</v>
      </c>
      <c r="AD240" s="78">
        <v>14329</v>
      </c>
      <c r="AE240" s="78">
        <v>14410</v>
      </c>
      <c r="AF240" s="78">
        <v>14360</v>
      </c>
      <c r="AG240" s="78">
        <v>14318</v>
      </c>
      <c r="AH240" s="78">
        <v>14197</v>
      </c>
      <c r="AI240" s="78">
        <v>14290</v>
      </c>
      <c r="AJ240" s="78">
        <v>14290</v>
      </c>
      <c r="AK240" s="79">
        <f>'[1]Gew-Münster'!$B$69</f>
        <v>14175</v>
      </c>
      <c r="AL240" s="79">
        <f>'[2]Gew-Münster'!$B$69</f>
        <v>14155</v>
      </c>
      <c r="AM240" s="79">
        <f>'[3]Gew-Münster'!$B$69</f>
        <v>14156</v>
      </c>
      <c r="AN240" s="79">
        <f>'[4]Gew-Münster'!$B$69</f>
        <v>13930</v>
      </c>
    </row>
    <row r="241" spans="1:40">
      <c r="A241" s="82">
        <v>5570040</v>
      </c>
      <c r="B241" s="82">
        <v>5570</v>
      </c>
      <c r="C241" t="s">
        <v>3</v>
      </c>
      <c r="D241" s="68" t="s">
        <v>489</v>
      </c>
      <c r="E241" s="78">
        <v>10191</v>
      </c>
      <c r="F241" s="78">
        <v>10336</v>
      </c>
      <c r="G241" s="78">
        <v>10367</v>
      </c>
      <c r="H241" s="78">
        <v>10414</v>
      </c>
      <c r="I241" s="78">
        <v>10500</v>
      </c>
      <c r="J241" s="78">
        <v>10569</v>
      </c>
      <c r="K241" s="78">
        <v>10630</v>
      </c>
      <c r="L241" s="78">
        <v>10804</v>
      </c>
      <c r="M241" s="78">
        <v>10909</v>
      </c>
      <c r="N241" s="78">
        <v>11067</v>
      </c>
      <c r="O241" s="78">
        <v>11290</v>
      </c>
      <c r="P241" s="78">
        <v>11505</v>
      </c>
      <c r="Q241" s="78">
        <v>11714</v>
      </c>
      <c r="R241" s="78">
        <v>11951</v>
      </c>
      <c r="S241" s="78">
        <v>12109</v>
      </c>
      <c r="T241" s="78">
        <v>12259</v>
      </c>
      <c r="U241" s="78">
        <v>12315</v>
      </c>
      <c r="V241" s="78">
        <v>12497</v>
      </c>
      <c r="W241" s="78">
        <v>12641</v>
      </c>
      <c r="X241" s="78">
        <v>12681</v>
      </c>
      <c r="Y241" s="78">
        <v>12876</v>
      </c>
      <c r="Z241" s="78">
        <v>13104</v>
      </c>
      <c r="AA241" s="78">
        <v>13181</v>
      </c>
      <c r="AB241" s="78">
        <v>13256</v>
      </c>
      <c r="AC241" s="78">
        <v>13266</v>
      </c>
      <c r="AD241" s="78">
        <v>13283</v>
      </c>
      <c r="AE241" s="78">
        <v>13374</v>
      </c>
      <c r="AF241" s="78">
        <v>13316</v>
      </c>
      <c r="AG241" s="78">
        <v>13330</v>
      </c>
      <c r="AH241" s="78">
        <v>13285</v>
      </c>
      <c r="AI241" s="78">
        <v>13282</v>
      </c>
      <c r="AJ241" s="78">
        <v>13282</v>
      </c>
      <c r="AK241" s="79">
        <f>'[1]Gew-Münster'!$B$70</f>
        <v>13225</v>
      </c>
      <c r="AL241" s="79">
        <f>'[2]Gew-Münster'!$B$70</f>
        <v>13221</v>
      </c>
      <c r="AM241" s="79">
        <f>'[3]Gew-Münster'!$B$70</f>
        <v>13229</v>
      </c>
      <c r="AN241" s="79">
        <f>'[4]Gew-Münster'!$B$70</f>
        <v>12894</v>
      </c>
    </row>
    <row r="242" spans="1:40">
      <c r="A242" s="82">
        <v>5570044</v>
      </c>
      <c r="B242" s="82">
        <v>5570</v>
      </c>
      <c r="C242" t="s">
        <v>3</v>
      </c>
      <c r="D242" s="68" t="s">
        <v>490</v>
      </c>
      <c r="E242" s="78">
        <v>16029</v>
      </c>
      <c r="F242" s="78">
        <v>16373</v>
      </c>
      <c r="G242" s="78">
        <v>16498</v>
      </c>
      <c r="H242" s="78">
        <v>16529</v>
      </c>
      <c r="I242" s="78">
        <v>16579</v>
      </c>
      <c r="J242" s="78">
        <v>16683</v>
      </c>
      <c r="K242" s="78">
        <v>16539</v>
      </c>
      <c r="L242" s="78">
        <v>16568</v>
      </c>
      <c r="M242" s="78">
        <v>16713</v>
      </c>
      <c r="N242" s="78">
        <v>16828</v>
      </c>
      <c r="O242" s="78">
        <v>17195</v>
      </c>
      <c r="P242" s="78">
        <v>17538</v>
      </c>
      <c r="Q242" s="78">
        <v>17950</v>
      </c>
      <c r="R242" s="78">
        <v>18158</v>
      </c>
      <c r="S242" s="78">
        <v>18311</v>
      </c>
      <c r="T242" s="78">
        <v>18410</v>
      </c>
      <c r="U242" s="78">
        <v>18530</v>
      </c>
      <c r="V242" s="78">
        <v>18713</v>
      </c>
      <c r="W242" s="78">
        <v>18804</v>
      </c>
      <c r="X242" s="78">
        <v>18794</v>
      </c>
      <c r="Y242" s="78">
        <v>18917</v>
      </c>
      <c r="Z242" s="78">
        <v>19173</v>
      </c>
      <c r="AA242" s="78">
        <v>19348</v>
      </c>
      <c r="AB242" s="78">
        <v>19493</v>
      </c>
      <c r="AC242" s="78">
        <v>19359</v>
      </c>
      <c r="AD242" s="78">
        <v>19501</v>
      </c>
      <c r="AE242" s="78">
        <v>19541</v>
      </c>
      <c r="AF242" s="78">
        <v>19446</v>
      </c>
      <c r="AG242" s="78">
        <v>19347</v>
      </c>
      <c r="AH242" s="78">
        <v>19193</v>
      </c>
      <c r="AI242" s="78">
        <v>19108</v>
      </c>
      <c r="AJ242" s="78">
        <v>19108</v>
      </c>
      <c r="AK242" s="79">
        <f>'[1]Gew-Münster'!$B$71</f>
        <v>19096</v>
      </c>
      <c r="AL242" s="79">
        <f>'[2]Gew-Münster'!$B$71</f>
        <v>19128</v>
      </c>
      <c r="AM242" s="79">
        <f>'[3]Gew-Münster'!$B$71</f>
        <v>19081</v>
      </c>
      <c r="AN242" s="79">
        <f>'[4]Gew-Münster'!$B$71</f>
        <v>19123</v>
      </c>
    </row>
    <row r="243" spans="1:40">
      <c r="A243" s="82">
        <v>5570048</v>
      </c>
      <c r="B243" s="82">
        <v>5570</v>
      </c>
      <c r="C243" t="s">
        <v>3</v>
      </c>
      <c r="D243" s="68" t="s">
        <v>491</v>
      </c>
      <c r="E243" s="78">
        <v>11035</v>
      </c>
      <c r="F243" s="78">
        <v>11143</v>
      </c>
      <c r="G243" s="78">
        <v>11058</v>
      </c>
      <c r="H243" s="78">
        <v>11017</v>
      </c>
      <c r="I243" s="78">
        <v>11168</v>
      </c>
      <c r="J243" s="78">
        <v>11145</v>
      </c>
      <c r="K243" s="78">
        <v>11245</v>
      </c>
      <c r="L243" s="78">
        <v>11524</v>
      </c>
      <c r="M243" s="78">
        <v>11609</v>
      </c>
      <c r="N243" s="78">
        <v>11680</v>
      </c>
      <c r="O243" s="78">
        <v>11884</v>
      </c>
      <c r="P243" s="78">
        <v>12176</v>
      </c>
      <c r="Q243" s="78">
        <v>12394</v>
      </c>
      <c r="R243" s="78">
        <v>12605</v>
      </c>
      <c r="S243" s="78">
        <v>12655</v>
      </c>
      <c r="T243" s="78">
        <v>12861</v>
      </c>
      <c r="U243" s="78">
        <v>12968</v>
      </c>
      <c r="V243" s="78">
        <v>13040</v>
      </c>
      <c r="W243" s="78">
        <v>13104</v>
      </c>
      <c r="X243" s="78">
        <v>13189</v>
      </c>
      <c r="Y243" s="78">
        <v>13229</v>
      </c>
      <c r="Z243" s="78">
        <v>13170</v>
      </c>
      <c r="AA243" s="78">
        <v>13146</v>
      </c>
      <c r="AB243" s="78">
        <v>13150</v>
      </c>
      <c r="AC243" s="78">
        <v>13216</v>
      </c>
      <c r="AD243" s="78">
        <v>13190</v>
      </c>
      <c r="AE243" s="78">
        <v>13099</v>
      </c>
      <c r="AF243" s="78">
        <v>13026</v>
      </c>
      <c r="AG243" s="78">
        <v>12868</v>
      </c>
      <c r="AH243" s="78">
        <v>12734</v>
      </c>
      <c r="AI243" s="78">
        <v>12624</v>
      </c>
      <c r="AJ243" s="78">
        <v>12624</v>
      </c>
      <c r="AK243" s="79">
        <f>'[1]Gew-Münster'!$B$72</f>
        <v>12550</v>
      </c>
      <c r="AL243" s="79">
        <f>'[2]Gew-Münster'!$B$72</f>
        <v>12606</v>
      </c>
      <c r="AM243" s="79">
        <f>'[3]Gew-Münster'!$B$72</f>
        <v>12545</v>
      </c>
      <c r="AN243" s="79">
        <f>'[4]Gew-Münster'!$B$72</f>
        <v>12243</v>
      </c>
    </row>
    <row r="244" spans="1:40">
      <c r="A244" s="82">
        <v>5570052</v>
      </c>
      <c r="B244" s="82">
        <v>5570</v>
      </c>
      <c r="C244" t="s">
        <v>3</v>
      </c>
      <c r="D244" s="68" t="s">
        <v>492</v>
      </c>
      <c r="E244" s="78">
        <v>33026</v>
      </c>
      <c r="F244" s="78">
        <v>33141</v>
      </c>
      <c r="G244" s="78">
        <v>33175</v>
      </c>
      <c r="H244" s="78">
        <v>33222</v>
      </c>
      <c r="I244" s="78">
        <v>33356</v>
      </c>
      <c r="J244" s="78">
        <v>33337</v>
      </c>
      <c r="K244" s="78">
        <v>33506</v>
      </c>
      <c r="L244" s="78">
        <v>33509</v>
      </c>
      <c r="M244" s="78">
        <v>33699</v>
      </c>
      <c r="N244" s="78">
        <v>33959</v>
      </c>
      <c r="O244" s="78">
        <v>34837</v>
      </c>
      <c r="P244" s="78">
        <v>35311</v>
      </c>
      <c r="Q244" s="78">
        <v>35662</v>
      </c>
      <c r="R244" s="78">
        <v>36345</v>
      </c>
      <c r="S244" s="78">
        <v>36513</v>
      </c>
      <c r="T244" s="78">
        <v>36751</v>
      </c>
      <c r="U244" s="78">
        <v>37156</v>
      </c>
      <c r="V244" s="78">
        <v>37526</v>
      </c>
      <c r="W244" s="78">
        <v>37910</v>
      </c>
      <c r="X244" s="78">
        <v>38106</v>
      </c>
      <c r="Y244" s="78">
        <v>38633</v>
      </c>
      <c r="Z244" s="78">
        <v>38816</v>
      </c>
      <c r="AA244" s="78">
        <v>39062</v>
      </c>
      <c r="AB244" s="78">
        <v>38948</v>
      </c>
      <c r="AC244" s="78">
        <v>38796</v>
      </c>
      <c r="AD244" s="78">
        <v>38867</v>
      </c>
      <c r="AE244" s="78">
        <v>38745</v>
      </c>
      <c r="AF244" s="78">
        <v>38319</v>
      </c>
      <c r="AG244" s="78">
        <v>38357</v>
      </c>
      <c r="AH244" s="78">
        <v>38242</v>
      </c>
      <c r="AI244" s="78">
        <v>38208</v>
      </c>
      <c r="AJ244" s="78">
        <v>38208</v>
      </c>
      <c r="AK244" s="79">
        <f>'[1]Gew-Münster'!$B$73</f>
        <v>38087</v>
      </c>
      <c r="AL244" s="79">
        <f>'[2]Gew-Münster'!$B$73</f>
        <v>38051</v>
      </c>
      <c r="AM244" s="79">
        <f>'[3]Gew-Münster'!$B$73</f>
        <v>38014</v>
      </c>
      <c r="AN244" s="79">
        <f>'[4]Gew-Münster'!$B$73</f>
        <v>36944</v>
      </c>
    </row>
    <row r="245" spans="1:40">
      <c r="A245" s="82">
        <v>99995711</v>
      </c>
      <c r="B245" s="19">
        <v>9999</v>
      </c>
      <c r="C245" t="s">
        <v>10</v>
      </c>
      <c r="D245" s="68" t="s">
        <v>191</v>
      </c>
      <c r="E245" s="78">
        <v>312618</v>
      </c>
      <c r="F245" s="78">
        <v>312043</v>
      </c>
      <c r="G245" s="78">
        <v>311083</v>
      </c>
      <c r="H245" s="78">
        <v>307864</v>
      </c>
      <c r="I245" s="78">
        <v>303923</v>
      </c>
      <c r="J245" s="78">
        <v>300777</v>
      </c>
      <c r="K245" s="78">
        <v>299164</v>
      </c>
      <c r="L245" s="78">
        <v>305628</v>
      </c>
      <c r="M245" s="78">
        <v>309006</v>
      </c>
      <c r="N245" s="78">
        <v>313420</v>
      </c>
      <c r="O245" s="78">
        <v>317237</v>
      </c>
      <c r="P245" s="78">
        <v>320048</v>
      </c>
      <c r="Q245" s="78">
        <v>323327</v>
      </c>
      <c r="R245" s="78">
        <v>324377</v>
      </c>
      <c r="S245" s="78">
        <v>324233</v>
      </c>
      <c r="T245" s="78">
        <v>323961</v>
      </c>
      <c r="U245" s="78">
        <v>323680</v>
      </c>
      <c r="V245" s="78">
        <v>323872</v>
      </c>
      <c r="W245" s="78">
        <v>322546</v>
      </c>
      <c r="X245" s="78">
        <v>321552</v>
      </c>
      <c r="Y245" s="78">
        <v>321177</v>
      </c>
      <c r="Z245" s="78">
        <v>322472</v>
      </c>
      <c r="AA245" s="78">
        <v>323713</v>
      </c>
      <c r="AB245" s="78">
        <v>328048</v>
      </c>
      <c r="AC245" s="78">
        <v>328142</v>
      </c>
      <c r="AD245" s="78">
        <v>327131</v>
      </c>
      <c r="AE245" s="78">
        <v>326268</v>
      </c>
      <c r="AF245" s="78">
        <v>324938</v>
      </c>
      <c r="AG245" s="78">
        <v>324075</v>
      </c>
      <c r="AH245" s="78">
        <v>322844</v>
      </c>
      <c r="AI245" s="78">
        <v>322983</v>
      </c>
      <c r="AJ245" s="78">
        <v>322983</v>
      </c>
      <c r="AK245" s="73">
        <f>'[1]Gew-Bielefeld'!$B$4</f>
        <v>323076</v>
      </c>
      <c r="AL245" s="73">
        <f>'[2]Gew-Bielefeld'!$B$4</f>
        <v>323816</v>
      </c>
      <c r="AM245" s="73">
        <f>'[3]Gew-Bielefeld'!$B$4</f>
        <v>324406</v>
      </c>
      <c r="AN245" s="73">
        <f>'[4]Gew-Bielefeld'!$B$4</f>
        <v>328965</v>
      </c>
    </row>
    <row r="246" spans="1:40">
      <c r="A246" s="82">
        <v>5754004</v>
      </c>
      <c r="B246" s="82">
        <v>5754</v>
      </c>
      <c r="C246" t="s">
        <v>10</v>
      </c>
      <c r="D246" s="68" t="s">
        <v>192</v>
      </c>
      <c r="E246" s="78">
        <v>7450</v>
      </c>
      <c r="F246" s="78">
        <v>7368</v>
      </c>
      <c r="G246" s="78">
        <v>7323</v>
      </c>
      <c r="H246" s="78">
        <v>7277</v>
      </c>
      <c r="I246" s="78">
        <v>7363</v>
      </c>
      <c r="J246" s="78">
        <v>7403</v>
      </c>
      <c r="K246" s="78">
        <v>7393</v>
      </c>
      <c r="L246" s="78">
        <v>7450</v>
      </c>
      <c r="M246" s="78">
        <v>7504</v>
      </c>
      <c r="N246" s="78">
        <v>7578</v>
      </c>
      <c r="O246" s="78">
        <v>7760</v>
      </c>
      <c r="P246" s="78">
        <v>7897</v>
      </c>
      <c r="Q246" s="78">
        <v>8062</v>
      </c>
      <c r="R246" s="78">
        <v>8209</v>
      </c>
      <c r="S246" s="78">
        <v>8352</v>
      </c>
      <c r="T246" s="78">
        <v>8408</v>
      </c>
      <c r="U246" s="78">
        <v>8442</v>
      </c>
      <c r="V246" s="78">
        <v>8564</v>
      </c>
      <c r="W246" s="78">
        <v>8579</v>
      </c>
      <c r="X246" s="78">
        <v>8617</v>
      </c>
      <c r="Y246" s="78">
        <v>8717</v>
      </c>
      <c r="Z246" s="78">
        <v>8694</v>
      </c>
      <c r="AA246" s="78">
        <v>8794</v>
      </c>
      <c r="AB246" s="78">
        <v>8774</v>
      </c>
      <c r="AC246" s="78">
        <v>8737</v>
      </c>
      <c r="AD246" s="78">
        <v>8711</v>
      </c>
      <c r="AE246" s="78">
        <v>8747</v>
      </c>
      <c r="AF246" s="78">
        <v>8736</v>
      </c>
      <c r="AG246" s="78">
        <v>8680</v>
      </c>
      <c r="AH246" s="78">
        <v>8684</v>
      </c>
      <c r="AI246" s="78">
        <v>8626</v>
      </c>
      <c r="AJ246" s="78">
        <v>8626</v>
      </c>
      <c r="AK246" s="73">
        <f>'[1]Gew-Bielefeld'!$B$6</f>
        <v>8577</v>
      </c>
      <c r="AL246" s="73">
        <f>'[2]Gew-Bielefeld'!$B$6</f>
        <v>8525</v>
      </c>
      <c r="AM246" s="73">
        <f>'[3]Gew-Bielefeld'!$B$6</f>
        <v>8487</v>
      </c>
      <c r="AN246" s="73">
        <f>'[4]Gew-Bielefeld'!$B$6</f>
        <v>8656</v>
      </c>
    </row>
    <row r="247" spans="1:40">
      <c r="A247" s="82">
        <v>5754008</v>
      </c>
      <c r="B247" s="82">
        <v>5754</v>
      </c>
      <c r="C247" t="s">
        <v>10</v>
      </c>
      <c r="D247" s="68" t="s">
        <v>193</v>
      </c>
      <c r="E247" s="78">
        <v>78045</v>
      </c>
      <c r="F247" s="78">
        <v>78282</v>
      </c>
      <c r="G247" s="78">
        <v>78422</v>
      </c>
      <c r="H247" s="78">
        <v>78188</v>
      </c>
      <c r="I247" s="78">
        <v>78294</v>
      </c>
      <c r="J247" s="78">
        <v>78597</v>
      </c>
      <c r="K247" s="78">
        <v>79083</v>
      </c>
      <c r="L247" s="78">
        <v>81827</v>
      </c>
      <c r="M247" s="78">
        <v>82617</v>
      </c>
      <c r="N247" s="78">
        <v>83868</v>
      </c>
      <c r="O247" s="78">
        <v>86347</v>
      </c>
      <c r="P247" s="78">
        <v>87723</v>
      </c>
      <c r="Q247" s="78">
        <v>89106</v>
      </c>
      <c r="R247" s="78">
        <v>90782</v>
      </c>
      <c r="S247" s="78">
        <v>92157</v>
      </c>
      <c r="T247" s="78">
        <v>92482</v>
      </c>
      <c r="U247" s="78">
        <v>92940</v>
      </c>
      <c r="V247" s="78">
        <v>93778</v>
      </c>
      <c r="W247" s="78">
        <v>94376</v>
      </c>
      <c r="X247" s="78">
        <v>94716</v>
      </c>
      <c r="Y247" s="78">
        <v>95042</v>
      </c>
      <c r="Z247" s="78">
        <v>95216</v>
      </c>
      <c r="AA247" s="78">
        <v>95624</v>
      </c>
      <c r="AB247" s="78">
        <v>95783</v>
      </c>
      <c r="AC247" s="78">
        <v>95973</v>
      </c>
      <c r="AD247" s="78">
        <v>96243</v>
      </c>
      <c r="AE247" s="78">
        <v>96202</v>
      </c>
      <c r="AF247" s="78">
        <v>96312</v>
      </c>
      <c r="AG247" s="78">
        <v>96337</v>
      </c>
      <c r="AH247" s="78">
        <v>96468</v>
      </c>
      <c r="AI247" s="78">
        <v>96203</v>
      </c>
      <c r="AJ247" s="78">
        <v>96203</v>
      </c>
      <c r="AK247" s="73">
        <f>'[1]Gew-Bielefeld'!$B$7</f>
        <v>96674</v>
      </c>
      <c r="AL247" s="73">
        <f>'[2]Gew-Bielefeld'!$B$7</f>
        <v>96965</v>
      </c>
      <c r="AM247" s="73">
        <f>'[3]Gew-Bielefeld'!$B$7</f>
        <v>97840</v>
      </c>
      <c r="AN247" s="73">
        <f>'[4]Gew-Bielefeld'!$B$7</f>
        <v>95765</v>
      </c>
    </row>
    <row r="248" spans="1:40">
      <c r="A248" s="82">
        <v>5754012</v>
      </c>
      <c r="B248" s="82">
        <v>5754</v>
      </c>
      <c r="C248" t="s">
        <v>10</v>
      </c>
      <c r="D248" s="68" t="s">
        <v>194</v>
      </c>
      <c r="E248" s="78">
        <v>18456</v>
      </c>
      <c r="F248" s="78">
        <v>18577</v>
      </c>
      <c r="G248" s="78">
        <v>18611</v>
      </c>
      <c r="H248" s="78">
        <v>18519</v>
      </c>
      <c r="I248" s="78">
        <v>18480</v>
      </c>
      <c r="J248" s="78">
        <v>18300</v>
      </c>
      <c r="K248" s="78">
        <v>18325</v>
      </c>
      <c r="L248" s="78">
        <v>18196</v>
      </c>
      <c r="M248" s="78">
        <v>18219</v>
      </c>
      <c r="N248" s="78">
        <v>18344</v>
      </c>
      <c r="O248" s="78">
        <v>18763</v>
      </c>
      <c r="P248" s="78">
        <v>18942</v>
      </c>
      <c r="Q248" s="78">
        <v>19075</v>
      </c>
      <c r="R248" s="78">
        <v>19343</v>
      </c>
      <c r="S248" s="78">
        <v>19250</v>
      </c>
      <c r="T248" s="78">
        <v>19440</v>
      </c>
      <c r="U248" s="78">
        <v>19641</v>
      </c>
      <c r="V248" s="78">
        <v>19849</v>
      </c>
      <c r="W248" s="78">
        <v>19986</v>
      </c>
      <c r="X248" s="78">
        <v>20093</v>
      </c>
      <c r="Y248" s="78">
        <v>20391</v>
      </c>
      <c r="Z248" s="78">
        <v>20635</v>
      </c>
      <c r="AA248" s="78">
        <v>20724</v>
      </c>
      <c r="AB248" s="78">
        <v>20824</v>
      </c>
      <c r="AC248" s="78">
        <v>21065</v>
      </c>
      <c r="AD248" s="78">
        <v>21271</v>
      </c>
      <c r="AE248" s="78">
        <v>21294</v>
      </c>
      <c r="AF248" s="78">
        <v>21344</v>
      </c>
      <c r="AG248" s="78">
        <v>21177</v>
      </c>
      <c r="AH248" s="78">
        <v>21065</v>
      </c>
      <c r="AI248" s="78">
        <v>21026</v>
      </c>
      <c r="AJ248" s="78">
        <v>21026</v>
      </c>
      <c r="AK248" s="73">
        <f>'[1]Gew-Bielefeld'!$B$8</f>
        <v>21089</v>
      </c>
      <c r="AL248" s="73">
        <f>'[2]Gew-Bielefeld'!$B$8</f>
        <v>21119</v>
      </c>
      <c r="AM248" s="73">
        <f>'[3]Gew-Bielefeld'!$B$8</f>
        <v>21145</v>
      </c>
      <c r="AN248" s="73">
        <f>'[4]Gew-Bielefeld'!$B$8</f>
        <v>21162</v>
      </c>
    </row>
    <row r="249" spans="1:40">
      <c r="A249" s="82">
        <v>5754016</v>
      </c>
      <c r="B249" s="82">
        <v>5754</v>
      </c>
      <c r="C249" t="s">
        <v>10</v>
      </c>
      <c r="D249" s="68" t="s">
        <v>195</v>
      </c>
      <c r="E249" s="78">
        <v>18403</v>
      </c>
      <c r="F249" s="78">
        <v>18368</v>
      </c>
      <c r="G249" s="78">
        <v>18357</v>
      </c>
      <c r="H249" s="78">
        <v>18432</v>
      </c>
      <c r="I249" s="78">
        <v>18500</v>
      </c>
      <c r="J249" s="78">
        <v>18608</v>
      </c>
      <c r="K249" s="78">
        <v>18892</v>
      </c>
      <c r="L249" s="78">
        <v>18775</v>
      </c>
      <c r="M249" s="78">
        <v>18905</v>
      </c>
      <c r="N249" s="78">
        <v>19319</v>
      </c>
      <c r="O249" s="78">
        <v>19860</v>
      </c>
      <c r="P249" s="78">
        <v>20377</v>
      </c>
      <c r="Q249" s="78">
        <v>20844</v>
      </c>
      <c r="R249" s="78">
        <v>21401</v>
      </c>
      <c r="S249" s="78">
        <v>21870</v>
      </c>
      <c r="T249" s="78">
        <v>22310</v>
      </c>
      <c r="U249" s="78">
        <v>22771</v>
      </c>
      <c r="V249" s="78">
        <v>22977</v>
      </c>
      <c r="W249" s="78">
        <v>23022</v>
      </c>
      <c r="X249" s="78">
        <v>23375</v>
      </c>
      <c r="Y249" s="78">
        <v>23505</v>
      </c>
      <c r="Z249" s="78">
        <v>23682</v>
      </c>
      <c r="AA249" s="78">
        <v>23736</v>
      </c>
      <c r="AB249" s="78">
        <v>23835</v>
      </c>
      <c r="AC249" s="78">
        <v>24098</v>
      </c>
      <c r="AD249" s="78">
        <v>24241</v>
      </c>
      <c r="AE249" s="78">
        <v>24259</v>
      </c>
      <c r="AF249" s="78">
        <v>24282</v>
      </c>
      <c r="AG249" s="78">
        <v>24212</v>
      </c>
      <c r="AH249" s="78">
        <v>24218</v>
      </c>
      <c r="AI249" s="78">
        <v>24156</v>
      </c>
      <c r="AJ249" s="78">
        <v>24156</v>
      </c>
      <c r="AK249" s="73">
        <f>'[1]Gew-Bielefeld'!$B$9</f>
        <v>24213</v>
      </c>
      <c r="AL249" s="73">
        <f>'[2]Gew-Bielefeld'!$B$9</f>
        <v>24232</v>
      </c>
      <c r="AM249" s="73">
        <f>'[3]Gew-Bielefeld'!$B$9</f>
        <v>24183</v>
      </c>
      <c r="AN249" s="73">
        <f>'[4]Gew-Bielefeld'!$B$9</f>
        <v>24083</v>
      </c>
    </row>
    <row r="250" spans="1:40">
      <c r="A250" s="82">
        <v>5754020</v>
      </c>
      <c r="B250" s="82">
        <v>5754</v>
      </c>
      <c r="C250" t="s">
        <v>10</v>
      </c>
      <c r="D250" s="68" t="s">
        <v>196</v>
      </c>
      <c r="E250" s="78">
        <v>12691</v>
      </c>
      <c r="F250" s="78">
        <v>12740</v>
      </c>
      <c r="G250" s="78">
        <v>12655</v>
      </c>
      <c r="H250" s="78">
        <v>12641</v>
      </c>
      <c r="I250" s="78">
        <v>12642</v>
      </c>
      <c r="J250" s="78">
        <v>12641</v>
      </c>
      <c r="K250" s="78">
        <v>12682</v>
      </c>
      <c r="L250" s="78">
        <v>12627</v>
      </c>
      <c r="M250" s="78">
        <v>12606</v>
      </c>
      <c r="N250" s="78">
        <v>12693</v>
      </c>
      <c r="O250" s="78">
        <v>13183</v>
      </c>
      <c r="P250" s="78">
        <v>13482</v>
      </c>
      <c r="Q250" s="78">
        <v>13790</v>
      </c>
      <c r="R250" s="78">
        <v>14045</v>
      </c>
      <c r="S250" s="78">
        <v>14373</v>
      </c>
      <c r="T250" s="78">
        <v>14723</v>
      </c>
      <c r="U250" s="78">
        <v>15114</v>
      </c>
      <c r="V250" s="78">
        <v>15424</v>
      </c>
      <c r="W250" s="78">
        <v>15647</v>
      </c>
      <c r="X250" s="78">
        <v>15726</v>
      </c>
      <c r="Y250" s="78">
        <v>15768</v>
      </c>
      <c r="Z250" s="78">
        <v>15839</v>
      </c>
      <c r="AA250" s="78">
        <v>15912</v>
      </c>
      <c r="AB250" s="78">
        <v>16037</v>
      </c>
      <c r="AC250" s="78">
        <v>16022</v>
      </c>
      <c r="AD250" s="78">
        <v>16039</v>
      </c>
      <c r="AE250" s="78">
        <v>16151</v>
      </c>
      <c r="AF250" s="78">
        <v>16246</v>
      </c>
      <c r="AG250" s="78">
        <v>16145</v>
      </c>
      <c r="AH250" s="78">
        <v>16081</v>
      </c>
      <c r="AI250" s="78">
        <v>16077</v>
      </c>
      <c r="AJ250" s="78">
        <v>16077</v>
      </c>
      <c r="AK250" s="73">
        <f>'[1]Gew-Bielefeld'!$B$10</f>
        <v>16090</v>
      </c>
      <c r="AL250" s="73">
        <f>'[2]Gew-Bielefeld'!$B$10</f>
        <v>16045</v>
      </c>
      <c r="AM250" s="73">
        <f>'[3]Gew-Bielefeld'!$B$10</f>
        <v>16107</v>
      </c>
      <c r="AN250" s="73">
        <f>'[4]Gew-Bielefeld'!$B$10</f>
        <v>15973</v>
      </c>
    </row>
    <row r="251" spans="1:40">
      <c r="A251" s="82">
        <v>5754024</v>
      </c>
      <c r="B251" s="82">
        <v>5754</v>
      </c>
      <c r="C251" t="s">
        <v>10</v>
      </c>
      <c r="D251" s="68" t="s">
        <v>197</v>
      </c>
      <c r="E251" s="78">
        <v>6535</v>
      </c>
      <c r="F251" s="78">
        <v>6518</v>
      </c>
      <c r="G251" s="78">
        <v>6493</v>
      </c>
      <c r="H251" s="78">
        <v>6539</v>
      </c>
      <c r="I251" s="78">
        <v>6643</v>
      </c>
      <c r="J251" s="78">
        <v>6631</v>
      </c>
      <c r="K251" s="78">
        <v>6650</v>
      </c>
      <c r="L251" s="78">
        <v>6815</v>
      </c>
      <c r="M251" s="78">
        <v>6840</v>
      </c>
      <c r="N251" s="78">
        <v>6856</v>
      </c>
      <c r="O251" s="78">
        <v>6877</v>
      </c>
      <c r="P251" s="78">
        <v>7138</v>
      </c>
      <c r="Q251" s="78">
        <v>7222</v>
      </c>
      <c r="R251" s="78">
        <v>7315</v>
      </c>
      <c r="S251" s="78">
        <v>7386</v>
      </c>
      <c r="T251" s="78">
        <v>7605</v>
      </c>
      <c r="U251" s="78">
        <v>7732</v>
      </c>
      <c r="V251" s="78">
        <v>7869</v>
      </c>
      <c r="W251" s="78">
        <v>7898</v>
      </c>
      <c r="X251" s="78">
        <v>7922</v>
      </c>
      <c r="Y251" s="78">
        <v>8087</v>
      </c>
      <c r="Z251" s="78">
        <v>8171</v>
      </c>
      <c r="AA251" s="78">
        <v>8217</v>
      </c>
      <c r="AB251" s="78">
        <v>8255</v>
      </c>
      <c r="AC251" s="78">
        <v>8219</v>
      </c>
      <c r="AD251" s="78">
        <v>8305</v>
      </c>
      <c r="AE251" s="78">
        <v>8146</v>
      </c>
      <c r="AF251" s="78">
        <v>8158</v>
      </c>
      <c r="AG251" s="78">
        <v>8192</v>
      </c>
      <c r="AH251" s="78">
        <v>8161</v>
      </c>
      <c r="AI251" s="78">
        <v>8084</v>
      </c>
      <c r="AJ251" s="78">
        <v>8084</v>
      </c>
      <c r="AK251" s="73">
        <f>'[1]Gew-Bielefeld'!$B$11</f>
        <v>8023</v>
      </c>
      <c r="AL251" s="73">
        <f>'[2]Gew-Bielefeld'!$B$11</f>
        <v>8045</v>
      </c>
      <c r="AM251" s="73">
        <f>'[3]Gew-Bielefeld'!$B$11</f>
        <v>8000</v>
      </c>
      <c r="AN251" s="73">
        <f>'[4]Gew-Bielefeld'!$B$11</f>
        <v>8168</v>
      </c>
    </row>
    <row r="252" spans="1:40">
      <c r="A252" s="82">
        <v>5754028</v>
      </c>
      <c r="B252" s="82">
        <v>5754</v>
      </c>
      <c r="C252" t="s">
        <v>10</v>
      </c>
      <c r="D252" s="68" t="s">
        <v>198</v>
      </c>
      <c r="E252" s="78">
        <v>37820</v>
      </c>
      <c r="F252" s="78">
        <v>38083</v>
      </c>
      <c r="G252" s="78">
        <v>38146</v>
      </c>
      <c r="H252" s="78">
        <v>37923</v>
      </c>
      <c r="I252" s="78">
        <v>37643</v>
      </c>
      <c r="J252" s="78">
        <v>37516</v>
      </c>
      <c r="K252" s="78">
        <v>37606</v>
      </c>
      <c r="L252" s="78">
        <v>36815</v>
      </c>
      <c r="M252" s="78">
        <v>36966</v>
      </c>
      <c r="N252" s="78">
        <v>37141</v>
      </c>
      <c r="O252" s="78">
        <v>37933</v>
      </c>
      <c r="P252" s="78">
        <v>38654</v>
      </c>
      <c r="Q252" s="78">
        <v>39351</v>
      </c>
      <c r="R252" s="78">
        <v>40240</v>
      </c>
      <c r="S252" s="78">
        <v>41027</v>
      </c>
      <c r="T252" s="78">
        <v>41737</v>
      </c>
      <c r="U252" s="78">
        <v>42456</v>
      </c>
      <c r="V252" s="78">
        <v>43122</v>
      </c>
      <c r="W252" s="78">
        <v>43634</v>
      </c>
      <c r="X252" s="78">
        <v>44134</v>
      </c>
      <c r="Y252" s="78">
        <v>44685</v>
      </c>
      <c r="Z252" s="78">
        <v>44999</v>
      </c>
      <c r="AA252" s="78">
        <v>45470</v>
      </c>
      <c r="AB252" s="78">
        <v>45657</v>
      </c>
      <c r="AC252" s="78">
        <v>46066</v>
      </c>
      <c r="AD252" s="78">
        <v>46329</v>
      </c>
      <c r="AE252" s="78">
        <v>46622</v>
      </c>
      <c r="AF252" s="78">
        <v>46748</v>
      </c>
      <c r="AG252" s="78">
        <v>46922</v>
      </c>
      <c r="AH252" s="78">
        <v>47010</v>
      </c>
      <c r="AI252" s="78">
        <v>47218</v>
      </c>
      <c r="AJ252" s="78">
        <v>47218</v>
      </c>
      <c r="AK252" s="73">
        <f>'[1]Gew-Bielefeld'!$B$12</f>
        <v>47444</v>
      </c>
      <c r="AL252" s="73">
        <f>'[2]Gew-Bielefeld'!$B$12</f>
        <v>47659</v>
      </c>
      <c r="AM252" s="73">
        <f>'[3]Gew-Bielefeld'!$B$12</f>
        <v>47716</v>
      </c>
      <c r="AN252" s="73">
        <f>'[4]Gew-Bielefeld'!$B$12</f>
        <v>46969</v>
      </c>
    </row>
    <row r="253" spans="1:40">
      <c r="A253" s="82">
        <v>5754032</v>
      </c>
      <c r="B253" s="82">
        <v>5754</v>
      </c>
      <c r="C253" t="s">
        <v>10</v>
      </c>
      <c r="D253" s="68" t="s">
        <v>199</v>
      </c>
      <c r="E253" s="78">
        <v>23507</v>
      </c>
      <c r="F253" s="78">
        <v>23631</v>
      </c>
      <c r="G253" s="78">
        <v>23561</v>
      </c>
      <c r="H253" s="78">
        <v>23356</v>
      </c>
      <c r="I253" s="78">
        <v>23309</v>
      </c>
      <c r="J253" s="78">
        <v>23481</v>
      </c>
      <c r="K253" s="78">
        <v>23413</v>
      </c>
      <c r="L253" s="78">
        <v>22792</v>
      </c>
      <c r="M253" s="78">
        <v>22940</v>
      </c>
      <c r="N253" s="78">
        <v>23272</v>
      </c>
      <c r="O253" s="78">
        <v>23808</v>
      </c>
      <c r="P253" s="78">
        <v>24309</v>
      </c>
      <c r="Q253" s="78">
        <v>24775</v>
      </c>
      <c r="R253" s="78">
        <v>25350</v>
      </c>
      <c r="S253" s="78">
        <v>25646</v>
      </c>
      <c r="T253" s="78">
        <v>26144</v>
      </c>
      <c r="U253" s="78">
        <v>26643</v>
      </c>
      <c r="V253" s="78">
        <v>27100</v>
      </c>
      <c r="W253" s="78">
        <v>27362</v>
      </c>
      <c r="X253" s="78">
        <v>27618</v>
      </c>
      <c r="Y253" s="78">
        <v>27941</v>
      </c>
      <c r="Z253" s="78">
        <v>28125</v>
      </c>
      <c r="AA253" s="78">
        <v>28317</v>
      </c>
      <c r="AB253" s="78">
        <v>28561</v>
      </c>
      <c r="AC253" s="78">
        <v>28680</v>
      </c>
      <c r="AD253" s="78">
        <v>28720</v>
      </c>
      <c r="AE253" s="78">
        <v>28918</v>
      </c>
      <c r="AF253" s="78">
        <v>28876</v>
      </c>
      <c r="AG253" s="78">
        <v>28906</v>
      </c>
      <c r="AH253" s="78">
        <v>28870</v>
      </c>
      <c r="AI253" s="78">
        <v>28805</v>
      </c>
      <c r="AJ253" s="78">
        <v>28805</v>
      </c>
      <c r="AK253" s="73">
        <f>'[1]Gew-Bielefeld'!$B$13</f>
        <v>28871</v>
      </c>
      <c r="AL253" s="73">
        <f>'[2]Gew-Bielefeld'!$B$13</f>
        <v>28922</v>
      </c>
      <c r="AM253" s="73">
        <f>'[3]Gew-Bielefeld'!$B$13</f>
        <v>28947</v>
      </c>
      <c r="AN253" s="73">
        <f>'[4]Gew-Bielefeld'!$B$13</f>
        <v>28930</v>
      </c>
    </row>
    <row r="254" spans="1:40">
      <c r="A254" s="82">
        <v>5754036</v>
      </c>
      <c r="B254" s="82">
        <v>5754</v>
      </c>
      <c r="C254" t="s">
        <v>10</v>
      </c>
      <c r="D254" s="68" t="s">
        <v>200</v>
      </c>
      <c r="E254" s="78">
        <v>20118</v>
      </c>
      <c r="F254" s="78">
        <v>20345</v>
      </c>
      <c r="G254" s="78">
        <v>20730</v>
      </c>
      <c r="H254" s="78">
        <v>20971</v>
      </c>
      <c r="I254" s="78">
        <v>21173</v>
      </c>
      <c r="J254" s="78">
        <v>21277</v>
      </c>
      <c r="K254" s="78">
        <v>20927</v>
      </c>
      <c r="L254" s="78">
        <v>20189</v>
      </c>
      <c r="M254" s="78">
        <v>20418</v>
      </c>
      <c r="N254" s="78">
        <v>20532</v>
      </c>
      <c r="O254" s="78">
        <v>21050</v>
      </c>
      <c r="P254" s="78">
        <v>21629</v>
      </c>
      <c r="Q254" s="78">
        <v>21938</v>
      </c>
      <c r="R254" s="78">
        <v>22592</v>
      </c>
      <c r="S254" s="78">
        <v>22860</v>
      </c>
      <c r="T254" s="78">
        <v>23083</v>
      </c>
      <c r="U254" s="78">
        <v>23503</v>
      </c>
      <c r="V254" s="78">
        <v>23945</v>
      </c>
      <c r="W254" s="78">
        <v>24485</v>
      </c>
      <c r="X254" s="78">
        <v>25028</v>
      </c>
      <c r="Y254" s="78">
        <v>25381</v>
      </c>
      <c r="Z254" s="78">
        <v>25677</v>
      </c>
      <c r="AA254" s="78">
        <v>25941</v>
      </c>
      <c r="AB254" s="78">
        <v>25928</v>
      </c>
      <c r="AC254" s="78">
        <v>25942</v>
      </c>
      <c r="AD254" s="78">
        <v>25975</v>
      </c>
      <c r="AE254" s="78">
        <v>26101</v>
      </c>
      <c r="AF254" s="78">
        <v>26166</v>
      </c>
      <c r="AG254" s="78">
        <v>26228</v>
      </c>
      <c r="AH254" s="78">
        <v>26193</v>
      </c>
      <c r="AI254" s="78">
        <v>26105</v>
      </c>
      <c r="AJ254" s="78">
        <v>26105</v>
      </c>
      <c r="AK254" s="73">
        <f>'[1]Gew-Bielefeld'!$B$14</f>
        <v>26183</v>
      </c>
      <c r="AL254" s="73">
        <f>'[2]Gew-Bielefeld'!$B$14</f>
        <v>26181</v>
      </c>
      <c r="AM254" s="73">
        <f>'[3]Gew-Bielefeld'!$B$14</f>
        <v>26152</v>
      </c>
      <c r="AN254" s="73">
        <f>'[4]Gew-Bielefeld'!$B$14</f>
        <v>26398</v>
      </c>
    </row>
    <row r="255" spans="1:40">
      <c r="A255" s="82">
        <v>5754040</v>
      </c>
      <c r="B255" s="82">
        <v>5754</v>
      </c>
      <c r="C255" t="s">
        <v>10</v>
      </c>
      <c r="D255" s="68" t="s">
        <v>201</v>
      </c>
      <c r="E255" s="78">
        <v>16099</v>
      </c>
      <c r="F255" s="78">
        <v>16255</v>
      </c>
      <c r="G255" s="78">
        <v>16248</v>
      </c>
      <c r="H255" s="78">
        <v>16083</v>
      </c>
      <c r="I255" s="78">
        <v>15950</v>
      </c>
      <c r="J255" s="78">
        <v>15960</v>
      </c>
      <c r="K255" s="78">
        <v>16129</v>
      </c>
      <c r="L255" s="78">
        <v>16518</v>
      </c>
      <c r="M255" s="78">
        <v>16525</v>
      </c>
      <c r="N255" s="78">
        <v>16744</v>
      </c>
      <c r="O255" s="78">
        <v>17212</v>
      </c>
      <c r="P255" s="78">
        <v>17475</v>
      </c>
      <c r="Q255" s="78">
        <v>17742</v>
      </c>
      <c r="R255" s="78">
        <v>18037</v>
      </c>
      <c r="S255" s="78">
        <v>18244</v>
      </c>
      <c r="T255" s="78">
        <v>18374</v>
      </c>
      <c r="U255" s="78">
        <v>18684</v>
      </c>
      <c r="V255" s="78">
        <v>19077</v>
      </c>
      <c r="W255" s="78">
        <v>19271</v>
      </c>
      <c r="X255" s="78">
        <v>19403</v>
      </c>
      <c r="Y255" s="78">
        <v>19582</v>
      </c>
      <c r="Z255" s="78">
        <v>19617</v>
      </c>
      <c r="AA255" s="78">
        <v>19833</v>
      </c>
      <c r="AB255" s="78">
        <v>19848</v>
      </c>
      <c r="AC255" s="78">
        <v>19837</v>
      </c>
      <c r="AD255" s="78">
        <v>19869</v>
      </c>
      <c r="AE255" s="78">
        <v>19946</v>
      </c>
      <c r="AF255" s="78">
        <v>19971</v>
      </c>
      <c r="AG255" s="78">
        <v>19956</v>
      </c>
      <c r="AH255" s="78">
        <v>19856</v>
      </c>
      <c r="AI255" s="78">
        <v>19829</v>
      </c>
      <c r="AJ255" s="78">
        <v>19829</v>
      </c>
      <c r="AK255" s="73">
        <f>'[1]Gew-Bielefeld'!$B$15</f>
        <v>19817</v>
      </c>
      <c r="AL255" s="73">
        <f>'[2]Gew-Bielefeld'!$B$15</f>
        <v>19824</v>
      </c>
      <c r="AM255" s="73">
        <f>'[3]Gew-Bielefeld'!$B$15</f>
        <v>19844</v>
      </c>
      <c r="AN255" s="73">
        <f>'[4]Gew-Bielefeld'!$B$15</f>
        <v>20344</v>
      </c>
    </row>
    <row r="256" spans="1:40">
      <c r="A256" s="82">
        <v>5754044</v>
      </c>
      <c r="B256" s="82">
        <v>5754</v>
      </c>
      <c r="C256" t="s">
        <v>10</v>
      </c>
      <c r="D256" s="68" t="s">
        <v>202</v>
      </c>
      <c r="E256" s="78">
        <v>18391</v>
      </c>
      <c r="F256" s="78">
        <v>18328</v>
      </c>
      <c r="G256" s="78">
        <v>18192</v>
      </c>
      <c r="H256" s="78">
        <v>18182</v>
      </c>
      <c r="I256" s="78">
        <v>18274</v>
      </c>
      <c r="J256" s="78">
        <v>18419</v>
      </c>
      <c r="K256" s="78">
        <v>18536</v>
      </c>
      <c r="L256" s="78">
        <v>18485</v>
      </c>
      <c r="M256" s="78">
        <v>18637</v>
      </c>
      <c r="N256" s="78">
        <v>18935</v>
      </c>
      <c r="O256" s="78">
        <v>19591</v>
      </c>
      <c r="P256" s="78">
        <v>20012</v>
      </c>
      <c r="Q256" s="78">
        <v>20301</v>
      </c>
      <c r="R256" s="78">
        <v>20666</v>
      </c>
      <c r="S256" s="78">
        <v>20882</v>
      </c>
      <c r="T256" s="78">
        <v>21310</v>
      </c>
      <c r="U256" s="78">
        <v>21969</v>
      </c>
      <c r="V256" s="78">
        <v>22538</v>
      </c>
      <c r="W256" s="78">
        <v>22840</v>
      </c>
      <c r="X256" s="78">
        <v>22992</v>
      </c>
      <c r="Y256" s="78">
        <v>23169</v>
      </c>
      <c r="Z256" s="78">
        <v>23497</v>
      </c>
      <c r="AA256" s="78">
        <v>23853</v>
      </c>
      <c r="AB256" s="78">
        <v>24044</v>
      </c>
      <c r="AC256" s="78">
        <v>24035</v>
      </c>
      <c r="AD256" s="78">
        <v>24678</v>
      </c>
      <c r="AE256" s="78">
        <v>24685</v>
      </c>
      <c r="AF256" s="78">
        <v>24825</v>
      </c>
      <c r="AG256" s="78">
        <v>24878</v>
      </c>
      <c r="AH256" s="78">
        <v>25071</v>
      </c>
      <c r="AI256" s="78">
        <v>25047</v>
      </c>
      <c r="AJ256" s="78">
        <v>25047</v>
      </c>
      <c r="AK256" s="73">
        <f>'[1]Gew-Bielefeld'!$B$16</f>
        <v>25064</v>
      </c>
      <c r="AL256" s="73">
        <f>'[2]Gew-Bielefeld'!$B$16</f>
        <v>25209</v>
      </c>
      <c r="AM256" s="73">
        <f>'[3]Gew-Bielefeld'!$B$16</f>
        <v>25223</v>
      </c>
      <c r="AN256" s="73">
        <f>'[4]Gew-Bielefeld'!$B$16</f>
        <v>25039</v>
      </c>
    </row>
    <row r="257" spans="1:40">
      <c r="A257" s="82">
        <v>5754048</v>
      </c>
      <c r="B257" s="82">
        <v>5754</v>
      </c>
      <c r="C257" t="s">
        <v>10</v>
      </c>
      <c r="D257" s="68" t="s">
        <v>203</v>
      </c>
      <c r="E257" s="78">
        <v>18285</v>
      </c>
      <c r="F257" s="78">
        <v>18278</v>
      </c>
      <c r="G257" s="78">
        <v>18079</v>
      </c>
      <c r="H257" s="78">
        <v>17767</v>
      </c>
      <c r="I257" s="78">
        <v>17503</v>
      </c>
      <c r="J257" s="78">
        <v>17311</v>
      </c>
      <c r="K257" s="78">
        <v>17196</v>
      </c>
      <c r="L257" s="78">
        <v>17384</v>
      </c>
      <c r="M257" s="78">
        <v>17382</v>
      </c>
      <c r="N257" s="78">
        <v>17520</v>
      </c>
      <c r="O257" s="78">
        <v>17919</v>
      </c>
      <c r="P257" s="78">
        <v>18302</v>
      </c>
      <c r="Q257" s="78">
        <v>18626</v>
      </c>
      <c r="R257" s="78">
        <v>18919</v>
      </c>
      <c r="S257" s="78">
        <v>19189</v>
      </c>
      <c r="T257" s="78">
        <v>19472</v>
      </c>
      <c r="U257" s="78">
        <v>19748</v>
      </c>
      <c r="V257" s="78">
        <v>20004</v>
      </c>
      <c r="W257" s="78">
        <v>19967</v>
      </c>
      <c r="X257" s="78">
        <v>20155</v>
      </c>
      <c r="Y257" s="78">
        <v>20249</v>
      </c>
      <c r="Z257" s="78">
        <v>20513</v>
      </c>
      <c r="AA257" s="78">
        <v>20701</v>
      </c>
      <c r="AB257" s="78">
        <v>20875</v>
      </c>
      <c r="AC257" s="78">
        <v>20986</v>
      </c>
      <c r="AD257" s="78">
        <v>21036</v>
      </c>
      <c r="AE257" s="78">
        <v>21048</v>
      </c>
      <c r="AF257" s="78">
        <v>21159</v>
      </c>
      <c r="AG257" s="78">
        <v>21143</v>
      </c>
      <c r="AH257" s="78">
        <v>21035</v>
      </c>
      <c r="AI257" s="78">
        <v>21030</v>
      </c>
      <c r="AJ257" s="78">
        <v>21030</v>
      </c>
      <c r="AK257" s="73">
        <f>'[1]Gew-Bielefeld'!$B$17</f>
        <v>20956</v>
      </c>
      <c r="AL257" s="73">
        <f>'[2]Gew-Bielefeld'!$B$17</f>
        <v>20917</v>
      </c>
      <c r="AM257" s="73">
        <f>'[3]Gew-Bielefeld'!$B$17</f>
        <v>20879</v>
      </c>
      <c r="AN257" s="73">
        <f>'[4]Gew-Bielefeld'!$B$17</f>
        <v>20819</v>
      </c>
    </row>
    <row r="258" spans="1:40">
      <c r="A258" s="82">
        <v>5754052</v>
      </c>
      <c r="B258" s="82">
        <v>5754</v>
      </c>
      <c r="C258" t="s">
        <v>10</v>
      </c>
      <c r="D258" s="68" t="s">
        <v>204</v>
      </c>
      <c r="E258" s="78">
        <v>10095</v>
      </c>
      <c r="F258" s="78">
        <v>10266</v>
      </c>
      <c r="G258" s="78">
        <v>10243</v>
      </c>
      <c r="H258" s="78">
        <v>10194</v>
      </c>
      <c r="I258" s="78">
        <v>10131</v>
      </c>
      <c r="J258" s="78">
        <v>10148</v>
      </c>
      <c r="K258" s="78">
        <v>10108</v>
      </c>
      <c r="L258" s="78">
        <v>10098</v>
      </c>
      <c r="M258" s="78">
        <v>10110</v>
      </c>
      <c r="N258" s="78">
        <v>10236</v>
      </c>
      <c r="O258" s="78">
        <v>10609</v>
      </c>
      <c r="P258" s="78">
        <v>10627</v>
      </c>
      <c r="Q258" s="78">
        <v>10611</v>
      </c>
      <c r="R258" s="78">
        <v>10771</v>
      </c>
      <c r="S258" s="78">
        <v>10916</v>
      </c>
      <c r="T258" s="78">
        <v>11098</v>
      </c>
      <c r="U258" s="78">
        <v>11348</v>
      </c>
      <c r="V258" s="78">
        <v>11564</v>
      </c>
      <c r="W258" s="78">
        <v>11491</v>
      </c>
      <c r="X258" s="78">
        <v>11591</v>
      </c>
      <c r="Y258" s="78">
        <v>11678</v>
      </c>
      <c r="Z258" s="78">
        <v>11716</v>
      </c>
      <c r="AA258" s="78">
        <v>11798</v>
      </c>
      <c r="AB258" s="78">
        <v>11729</v>
      </c>
      <c r="AC258" s="78">
        <v>11562</v>
      </c>
      <c r="AD258" s="78">
        <v>11562</v>
      </c>
      <c r="AE258" s="78">
        <v>11496</v>
      </c>
      <c r="AF258" s="78">
        <v>11520</v>
      </c>
      <c r="AG258" s="78">
        <v>11545</v>
      </c>
      <c r="AH258" s="78">
        <v>11447</v>
      </c>
      <c r="AI258" s="78">
        <v>11412</v>
      </c>
      <c r="AJ258" s="78">
        <v>11412</v>
      </c>
      <c r="AK258" s="73">
        <f>'[1]Gew-Bielefeld'!$B$18</f>
        <v>11407</v>
      </c>
      <c r="AL258" s="73">
        <f>'[2]Gew-Bielefeld'!$B$18</f>
        <v>11332</v>
      </c>
      <c r="AM258" s="73">
        <f>'[3]Gew-Bielefeld'!$B$18</f>
        <v>11298</v>
      </c>
      <c r="AN258" s="73">
        <f>'[4]Gew-Bielefeld'!$B$18</f>
        <v>11341</v>
      </c>
    </row>
    <row r="259" spans="1:40">
      <c r="A259" s="82">
        <v>5758004</v>
      </c>
      <c r="B259" s="82">
        <v>5758</v>
      </c>
      <c r="C259" t="s">
        <v>10</v>
      </c>
      <c r="D259" s="68" t="s">
        <v>205</v>
      </c>
      <c r="E259" s="78">
        <v>39979</v>
      </c>
      <c r="F259" s="78">
        <v>40082</v>
      </c>
      <c r="G259" s="78">
        <v>39934</v>
      </c>
      <c r="H259" s="78">
        <v>39621</v>
      </c>
      <c r="I259" s="78">
        <v>39021</v>
      </c>
      <c r="J259" s="78">
        <v>38686</v>
      </c>
      <c r="K259" s="78">
        <v>38458</v>
      </c>
      <c r="L259" s="78">
        <v>39102</v>
      </c>
      <c r="M259" s="78">
        <v>38967</v>
      </c>
      <c r="N259" s="78">
        <v>39154</v>
      </c>
      <c r="O259" s="78">
        <v>40128</v>
      </c>
      <c r="P259" s="78">
        <v>40808</v>
      </c>
      <c r="Q259" s="78">
        <v>41366</v>
      </c>
      <c r="R259" s="78">
        <v>42105</v>
      </c>
      <c r="S259" s="78">
        <v>42488</v>
      </c>
      <c r="T259" s="78">
        <v>42900</v>
      </c>
      <c r="U259" s="78">
        <v>43297</v>
      </c>
      <c r="V259" s="78">
        <v>43754</v>
      </c>
      <c r="W259" s="78">
        <v>44009</v>
      </c>
      <c r="X259" s="78">
        <v>44298</v>
      </c>
      <c r="Y259" s="78">
        <v>44389</v>
      </c>
      <c r="Z259" s="78">
        <v>44570</v>
      </c>
      <c r="AA259" s="78">
        <v>44840</v>
      </c>
      <c r="AB259" s="78">
        <v>45037</v>
      </c>
      <c r="AC259" s="78">
        <v>45190</v>
      </c>
      <c r="AD259" s="78">
        <v>45202</v>
      </c>
      <c r="AE259" s="78">
        <v>45101</v>
      </c>
      <c r="AF259" s="78">
        <v>44932</v>
      </c>
      <c r="AG259" s="78">
        <v>44741</v>
      </c>
      <c r="AH259" s="78">
        <v>44650</v>
      </c>
      <c r="AI259" s="78">
        <v>44645</v>
      </c>
      <c r="AJ259" s="78">
        <v>44645</v>
      </c>
      <c r="AK259" s="73">
        <f>'[1]Gew-Bielefeld'!$B$20</f>
        <v>44658</v>
      </c>
      <c r="AL259" s="73">
        <f>'[2]Gew-Bielefeld'!$B$20</f>
        <v>44379</v>
      </c>
      <c r="AM259" s="73">
        <f>'[3]Gew-Bielefeld'!$B$20</f>
        <v>44369</v>
      </c>
      <c r="AN259" s="73">
        <f>'[4]Gew-Bielefeld'!$B$20</f>
        <v>45027</v>
      </c>
    </row>
    <row r="260" spans="1:40">
      <c r="A260" s="82">
        <v>5758008</v>
      </c>
      <c r="B260" s="82">
        <v>5758</v>
      </c>
      <c r="C260" t="s">
        <v>10</v>
      </c>
      <c r="D260" s="68" t="s">
        <v>206</v>
      </c>
      <c r="E260" s="78">
        <v>16125</v>
      </c>
      <c r="F260" s="78">
        <v>16124</v>
      </c>
      <c r="G260" s="78">
        <v>16286</v>
      </c>
      <c r="H260" s="78">
        <v>16439</v>
      </c>
      <c r="I260" s="78">
        <v>16494</v>
      </c>
      <c r="J260" s="78">
        <v>16422</v>
      </c>
      <c r="K260" s="78">
        <v>16410</v>
      </c>
      <c r="L260" s="78">
        <v>16313</v>
      </c>
      <c r="M260" s="78">
        <v>16517</v>
      </c>
      <c r="N260" s="78">
        <v>16669</v>
      </c>
      <c r="O260" s="78">
        <v>17100</v>
      </c>
      <c r="P260" s="78">
        <v>17298</v>
      </c>
      <c r="Q260" s="78">
        <v>17428</v>
      </c>
      <c r="R260" s="78">
        <v>17787</v>
      </c>
      <c r="S260" s="78">
        <v>17846</v>
      </c>
      <c r="T260" s="78">
        <v>18615</v>
      </c>
      <c r="U260" s="78">
        <v>19059</v>
      </c>
      <c r="V260" s="78">
        <v>19475</v>
      </c>
      <c r="W260" s="78">
        <v>19646</v>
      </c>
      <c r="X260" s="78">
        <v>19768</v>
      </c>
      <c r="Y260" s="78">
        <v>19825</v>
      </c>
      <c r="Z260" s="78">
        <v>19979</v>
      </c>
      <c r="AA260" s="78">
        <v>20008</v>
      </c>
      <c r="AB260" s="78">
        <v>20063</v>
      </c>
      <c r="AC260" s="78">
        <v>19963</v>
      </c>
      <c r="AD260" s="78">
        <v>19944</v>
      </c>
      <c r="AE260" s="78">
        <v>19951</v>
      </c>
      <c r="AF260" s="78">
        <v>20076</v>
      </c>
      <c r="AG260" s="78">
        <v>20153</v>
      </c>
      <c r="AH260" s="78">
        <v>20066</v>
      </c>
      <c r="AI260" s="78">
        <v>20015</v>
      </c>
      <c r="AJ260" s="78">
        <v>20015</v>
      </c>
      <c r="AK260" s="73">
        <f>'[1]Gew-Bielefeld'!$B$21</f>
        <v>20055</v>
      </c>
      <c r="AL260" s="73">
        <f>'[2]Gew-Bielefeld'!$B$21</f>
        <v>19897</v>
      </c>
      <c r="AM260" s="73">
        <f>'[3]Gew-Bielefeld'!$B$21</f>
        <v>19795</v>
      </c>
      <c r="AN260" s="73">
        <f>'[4]Gew-Bielefeld'!$B$21</f>
        <v>20270</v>
      </c>
    </row>
    <row r="261" spans="1:40">
      <c r="A261" s="82">
        <v>5758012</v>
      </c>
      <c r="B261" s="82">
        <v>5758</v>
      </c>
      <c r="C261" t="s">
        <v>10</v>
      </c>
      <c r="D261" s="68" t="s">
        <v>207</v>
      </c>
      <c r="E261" s="78">
        <v>63051</v>
      </c>
      <c r="F261" s="78">
        <v>62600</v>
      </c>
      <c r="G261" s="78">
        <v>62119</v>
      </c>
      <c r="H261" s="78">
        <v>61330</v>
      </c>
      <c r="I261" s="78">
        <v>60387</v>
      </c>
      <c r="J261" s="78">
        <v>59738</v>
      </c>
      <c r="K261" s="78">
        <v>59474</v>
      </c>
      <c r="L261" s="78">
        <v>60899</v>
      </c>
      <c r="M261" s="78">
        <v>61301</v>
      </c>
      <c r="N261" s="78">
        <v>62134</v>
      </c>
      <c r="O261" s="78">
        <v>63316</v>
      </c>
      <c r="P261" s="78">
        <v>64248</v>
      </c>
      <c r="Q261" s="78">
        <v>65071</v>
      </c>
      <c r="R261" s="78">
        <v>65540</v>
      </c>
      <c r="S261" s="78">
        <v>65712</v>
      </c>
      <c r="T261" s="78">
        <v>65824</v>
      </c>
      <c r="U261" s="78">
        <v>65882</v>
      </c>
      <c r="V261" s="78">
        <v>65901</v>
      </c>
      <c r="W261" s="78">
        <v>65482</v>
      </c>
      <c r="X261" s="78">
        <v>65079</v>
      </c>
      <c r="Y261" s="78">
        <v>65039</v>
      </c>
      <c r="Z261" s="78">
        <v>65062</v>
      </c>
      <c r="AA261" s="78">
        <v>65309</v>
      </c>
      <c r="AB261" s="78">
        <v>65170</v>
      </c>
      <c r="AC261" s="78">
        <v>65038</v>
      </c>
      <c r="AD261" s="78">
        <v>65050</v>
      </c>
      <c r="AE261" s="78">
        <v>64965</v>
      </c>
      <c r="AF261" s="78">
        <v>65107</v>
      </c>
      <c r="AG261" s="78">
        <v>64856</v>
      </c>
      <c r="AH261" s="78">
        <v>64750</v>
      </c>
      <c r="AI261" s="78">
        <v>64278</v>
      </c>
      <c r="AJ261" s="78">
        <v>64278</v>
      </c>
      <c r="AK261" s="73">
        <f>'[1]Gew-Bielefeld'!$B$22</f>
        <v>63979</v>
      </c>
      <c r="AL261" s="73">
        <f>'[2]Gew-Bielefeld'!$B$22</f>
        <v>63976</v>
      </c>
      <c r="AM261" s="73">
        <f>'[3]Gew-Bielefeld'!$B$22</f>
        <v>63909</v>
      </c>
      <c r="AN261" s="73">
        <f>'[4]Gew-Bielefeld'!$B$22</f>
        <v>65507</v>
      </c>
    </row>
    <row r="262" spans="1:40">
      <c r="A262" s="82">
        <v>5758016</v>
      </c>
      <c r="B262" s="82">
        <v>5758</v>
      </c>
      <c r="C262" t="s">
        <v>10</v>
      </c>
      <c r="D262" s="68" t="s">
        <v>208</v>
      </c>
      <c r="E262" s="78">
        <v>19701</v>
      </c>
      <c r="F262" s="78">
        <v>19672</v>
      </c>
      <c r="G262" s="78">
        <v>19588</v>
      </c>
      <c r="H262" s="78">
        <v>19507</v>
      </c>
      <c r="I262" s="78">
        <v>19491</v>
      </c>
      <c r="J262" s="78">
        <v>19308</v>
      </c>
      <c r="K262" s="78">
        <v>19421</v>
      </c>
      <c r="L262" s="78">
        <v>19179</v>
      </c>
      <c r="M262" s="78">
        <v>19203</v>
      </c>
      <c r="N262" s="78">
        <v>19292</v>
      </c>
      <c r="O262" s="78">
        <v>19791</v>
      </c>
      <c r="P262" s="78">
        <v>19930</v>
      </c>
      <c r="Q262" s="78">
        <v>20093</v>
      </c>
      <c r="R262" s="78">
        <v>20278</v>
      </c>
      <c r="S262" s="78">
        <v>20352</v>
      </c>
      <c r="T262" s="78">
        <v>20372</v>
      </c>
      <c r="U262" s="78">
        <v>20441</v>
      </c>
      <c r="V262" s="78">
        <v>20704</v>
      </c>
      <c r="W262" s="78">
        <v>20744</v>
      </c>
      <c r="X262" s="78">
        <v>20784</v>
      </c>
      <c r="Y262" s="78">
        <v>21036</v>
      </c>
      <c r="Z262" s="78">
        <v>21071</v>
      </c>
      <c r="AA262" s="78">
        <v>20967</v>
      </c>
      <c r="AB262" s="78">
        <v>20893</v>
      </c>
      <c r="AC262" s="78">
        <v>20867</v>
      </c>
      <c r="AD262" s="78">
        <v>20722</v>
      </c>
      <c r="AE262" s="78">
        <v>20566</v>
      </c>
      <c r="AF262" s="78">
        <v>20474</v>
      </c>
      <c r="AG262" s="78">
        <v>20310</v>
      </c>
      <c r="AH262" s="78">
        <v>20105</v>
      </c>
      <c r="AI262" s="78">
        <v>19982</v>
      </c>
      <c r="AJ262" s="78">
        <v>19982</v>
      </c>
      <c r="AK262" s="73">
        <f>'[1]Gew-Bielefeld'!$B$23</f>
        <v>19815</v>
      </c>
      <c r="AL262" s="73">
        <f>'[2]Gew-Bielefeld'!$B$23</f>
        <v>19658</v>
      </c>
      <c r="AM262" s="73">
        <f>'[3]Gew-Bielefeld'!$B$23</f>
        <v>19637</v>
      </c>
      <c r="AN262" s="73">
        <f>'[4]Gew-Bielefeld'!$B$23</f>
        <v>19637</v>
      </c>
    </row>
    <row r="263" spans="1:40">
      <c r="A263" s="82">
        <v>5758020</v>
      </c>
      <c r="B263" s="82">
        <v>5758</v>
      </c>
      <c r="C263" t="s">
        <v>10</v>
      </c>
      <c r="D263" s="68" t="s">
        <v>209</v>
      </c>
      <c r="E263" s="78">
        <v>14683</v>
      </c>
      <c r="F263" s="78">
        <v>14523</v>
      </c>
      <c r="G263" s="78">
        <v>14481</v>
      </c>
      <c r="H263" s="78">
        <v>14419</v>
      </c>
      <c r="I263" s="78">
        <v>14414</v>
      </c>
      <c r="J263" s="78">
        <v>14376</v>
      </c>
      <c r="K263" s="78">
        <v>14380</v>
      </c>
      <c r="L263" s="78">
        <v>14219</v>
      </c>
      <c r="M263" s="78">
        <v>14222</v>
      </c>
      <c r="N263" s="78">
        <v>14326</v>
      </c>
      <c r="O263" s="78">
        <v>14714</v>
      </c>
      <c r="P263" s="78">
        <v>14894</v>
      </c>
      <c r="Q263" s="78">
        <v>15074</v>
      </c>
      <c r="R263" s="78">
        <v>15280</v>
      </c>
      <c r="S263" s="78">
        <v>15285</v>
      </c>
      <c r="T263" s="78">
        <v>15514</v>
      </c>
      <c r="U263" s="78">
        <v>15574</v>
      </c>
      <c r="V263" s="78">
        <v>15610</v>
      </c>
      <c r="W263" s="78">
        <v>15702</v>
      </c>
      <c r="X263" s="78">
        <v>15802</v>
      </c>
      <c r="Y263" s="78">
        <v>16112</v>
      </c>
      <c r="Z263" s="78">
        <v>16214</v>
      </c>
      <c r="AA263" s="78">
        <v>16375</v>
      </c>
      <c r="AB263" s="78">
        <v>16333</v>
      </c>
      <c r="AC263" s="78">
        <v>16423</v>
      </c>
      <c r="AD263" s="78">
        <v>16451</v>
      </c>
      <c r="AE263" s="78">
        <v>16503</v>
      </c>
      <c r="AF263" s="78">
        <v>16413</v>
      </c>
      <c r="AG263" s="78">
        <v>16358</v>
      </c>
      <c r="AH263" s="78">
        <v>16267</v>
      </c>
      <c r="AI263" s="78">
        <v>16149</v>
      </c>
      <c r="AJ263" s="78">
        <v>16149</v>
      </c>
      <c r="AK263" s="73">
        <f>'[1]Gew-Bielefeld'!$B$24</f>
        <v>16137</v>
      </c>
      <c r="AL263" s="73">
        <f>'[2]Gew-Bielefeld'!$B$24</f>
        <v>16024</v>
      </c>
      <c r="AM263" s="73">
        <f>'[3]Gew-Bielefeld'!$B$24</f>
        <v>15912</v>
      </c>
      <c r="AN263" s="73">
        <f>'[4]Gew-Bielefeld'!$B$24</f>
        <v>15909</v>
      </c>
    </row>
    <row r="264" spans="1:40">
      <c r="A264" s="82">
        <v>5758024</v>
      </c>
      <c r="B264" s="82">
        <v>5758</v>
      </c>
      <c r="C264" t="s">
        <v>10</v>
      </c>
      <c r="D264" s="68" t="s">
        <v>210</v>
      </c>
      <c r="E264" s="78">
        <v>37124</v>
      </c>
      <c r="F264" s="78">
        <v>36973</v>
      </c>
      <c r="G264" s="78">
        <v>36874</v>
      </c>
      <c r="H264" s="78">
        <v>36574</v>
      </c>
      <c r="I264" s="78">
        <v>36499</v>
      </c>
      <c r="J264" s="78">
        <v>36346</v>
      </c>
      <c r="K264" s="78">
        <v>36259</v>
      </c>
      <c r="L264" s="78">
        <v>36741</v>
      </c>
      <c r="M264" s="78">
        <v>36727</v>
      </c>
      <c r="N264" s="78">
        <v>37258</v>
      </c>
      <c r="O264" s="78">
        <v>38075</v>
      </c>
      <c r="P264" s="78">
        <v>38991</v>
      </c>
      <c r="Q264" s="78">
        <v>39619</v>
      </c>
      <c r="R264" s="78">
        <v>40154</v>
      </c>
      <c r="S264" s="78">
        <v>40640</v>
      </c>
      <c r="T264" s="78">
        <v>40970</v>
      </c>
      <c r="U264" s="78">
        <v>41483</v>
      </c>
      <c r="V264" s="78">
        <v>41469</v>
      </c>
      <c r="W264" s="78">
        <v>41501</v>
      </c>
      <c r="X264" s="78">
        <v>41496</v>
      </c>
      <c r="Y264" s="78">
        <v>41507</v>
      </c>
      <c r="Z264" s="78">
        <v>41480</v>
      </c>
      <c r="AA264" s="78">
        <v>41550</v>
      </c>
      <c r="AB264" s="78">
        <v>41676</v>
      </c>
      <c r="AC264" s="78">
        <v>41642</v>
      </c>
      <c r="AD264" s="78">
        <v>41622</v>
      </c>
      <c r="AE264" s="78">
        <v>41441</v>
      </c>
      <c r="AF264" s="78">
        <v>41150</v>
      </c>
      <c r="AG264" s="78">
        <v>40898</v>
      </c>
      <c r="AH264" s="78">
        <v>40627</v>
      </c>
      <c r="AI264" s="78">
        <v>40212</v>
      </c>
      <c r="AJ264" s="78">
        <v>40212</v>
      </c>
      <c r="AK264" s="73">
        <f>'[1]Gew-Bielefeld'!$B$25</f>
        <v>40157</v>
      </c>
      <c r="AL264" s="73">
        <f>'[2]Gew-Bielefeld'!$B$25</f>
        <v>40025</v>
      </c>
      <c r="AM264" s="73">
        <f>'[3]Gew-Bielefeld'!$B$25</f>
        <v>39885</v>
      </c>
      <c r="AN264" s="73">
        <f>'[4]Gew-Bielefeld'!$B$25</f>
        <v>39539</v>
      </c>
    </row>
    <row r="265" spans="1:40">
      <c r="A265" s="82">
        <v>5758028</v>
      </c>
      <c r="B265" s="82">
        <v>5758</v>
      </c>
      <c r="C265" t="s">
        <v>10</v>
      </c>
      <c r="D265" s="68" t="s">
        <v>211</v>
      </c>
      <c r="E265" s="78">
        <v>8206</v>
      </c>
      <c r="F265" s="78">
        <v>8214</v>
      </c>
      <c r="G265" s="78">
        <v>8130</v>
      </c>
      <c r="H265" s="78">
        <v>8067</v>
      </c>
      <c r="I265" s="78">
        <v>8010</v>
      </c>
      <c r="J265" s="78">
        <v>7970</v>
      </c>
      <c r="K265" s="78">
        <v>8024</v>
      </c>
      <c r="L265" s="78">
        <v>8248</v>
      </c>
      <c r="M265" s="78">
        <v>8283</v>
      </c>
      <c r="N265" s="78">
        <v>8350</v>
      </c>
      <c r="O265" s="78">
        <v>8476</v>
      </c>
      <c r="P265" s="78">
        <v>8744</v>
      </c>
      <c r="Q265" s="78">
        <v>8828</v>
      </c>
      <c r="R265" s="78">
        <v>9044</v>
      </c>
      <c r="S265" s="78">
        <v>9076</v>
      </c>
      <c r="T265" s="78">
        <v>9193</v>
      </c>
      <c r="U265" s="78">
        <v>9427</v>
      </c>
      <c r="V265" s="78">
        <v>9554</v>
      </c>
      <c r="W265" s="78">
        <v>9698</v>
      </c>
      <c r="X265" s="78">
        <v>9762</v>
      </c>
      <c r="Y265" s="78">
        <v>10023</v>
      </c>
      <c r="Z265" s="78">
        <v>10194</v>
      </c>
      <c r="AA265" s="78">
        <v>10266</v>
      </c>
      <c r="AB265" s="78">
        <v>10212</v>
      </c>
      <c r="AC265" s="78">
        <v>10150</v>
      </c>
      <c r="AD265" s="78">
        <v>10162</v>
      </c>
      <c r="AE265" s="78">
        <v>10191</v>
      </c>
      <c r="AF265" s="78">
        <v>10162</v>
      </c>
      <c r="AG265" s="78">
        <v>10007</v>
      </c>
      <c r="AH265" s="78">
        <v>9955</v>
      </c>
      <c r="AI265" s="78">
        <v>9871</v>
      </c>
      <c r="AJ265" s="78">
        <v>9871</v>
      </c>
      <c r="AK265" s="73">
        <f>'[1]Gew-Bielefeld'!$B$26</f>
        <v>9846</v>
      </c>
      <c r="AL265" s="73">
        <f>'[2]Gew-Bielefeld'!$B$26</f>
        <v>9734</v>
      </c>
      <c r="AM265" s="73">
        <f>'[3]Gew-Bielefeld'!$B$26</f>
        <v>9685</v>
      </c>
      <c r="AN265" s="73">
        <f>'[4]Gew-Bielefeld'!$B$26</f>
        <v>9693</v>
      </c>
    </row>
    <row r="266" spans="1:40">
      <c r="A266" s="82">
        <v>5758032</v>
      </c>
      <c r="B266" s="82">
        <v>5758</v>
      </c>
      <c r="C266" t="s">
        <v>10</v>
      </c>
      <c r="D266" s="68" t="s">
        <v>212</v>
      </c>
      <c r="E266" s="78">
        <v>13696</v>
      </c>
      <c r="F266" s="78">
        <v>13728</v>
      </c>
      <c r="G266" s="78">
        <v>13683</v>
      </c>
      <c r="H266" s="78">
        <v>13752</v>
      </c>
      <c r="I266" s="78">
        <v>13836</v>
      </c>
      <c r="J266" s="78">
        <v>13782</v>
      </c>
      <c r="K266" s="78">
        <v>13818</v>
      </c>
      <c r="L266" s="78">
        <v>14030</v>
      </c>
      <c r="M266" s="78">
        <v>14035</v>
      </c>
      <c r="N266" s="78">
        <v>14203</v>
      </c>
      <c r="O266" s="78">
        <v>14696</v>
      </c>
      <c r="P266" s="78">
        <v>15048</v>
      </c>
      <c r="Q266" s="78">
        <v>15248</v>
      </c>
      <c r="R266" s="78">
        <v>15445</v>
      </c>
      <c r="S266" s="78">
        <v>15424</v>
      </c>
      <c r="T266" s="78">
        <v>15590</v>
      </c>
      <c r="U266" s="78">
        <v>15655</v>
      </c>
      <c r="V266" s="78">
        <v>15630</v>
      </c>
      <c r="W266" s="78">
        <v>15672</v>
      </c>
      <c r="X266" s="78">
        <v>15740</v>
      </c>
      <c r="Y266" s="78">
        <v>15737</v>
      </c>
      <c r="Z266" s="78">
        <v>15814</v>
      </c>
      <c r="AA266" s="78">
        <v>15748</v>
      </c>
      <c r="AB266" s="78">
        <v>15634</v>
      </c>
      <c r="AC266" s="78">
        <v>15620</v>
      </c>
      <c r="AD266" s="78">
        <v>15500</v>
      </c>
      <c r="AE266" s="78">
        <v>15469</v>
      </c>
      <c r="AF266" s="78">
        <v>15354</v>
      </c>
      <c r="AG266" s="78">
        <v>15228</v>
      </c>
      <c r="AH266" s="78">
        <v>15107</v>
      </c>
      <c r="AI266" s="78">
        <v>15005</v>
      </c>
      <c r="AJ266" s="78">
        <v>15005</v>
      </c>
      <c r="AK266" s="73">
        <f>'[1]Gew-Bielefeld'!$B$27</f>
        <v>14822</v>
      </c>
      <c r="AL266" s="73">
        <f>'[2]Gew-Bielefeld'!$B$27</f>
        <v>14702</v>
      </c>
      <c r="AM266" s="73">
        <f>'[3]Gew-Bielefeld'!$B$27</f>
        <v>14647</v>
      </c>
      <c r="AN266" s="73">
        <f>'[4]Gew-Bielefeld'!$B$27</f>
        <v>14575</v>
      </c>
    </row>
    <row r="267" spans="1:40">
      <c r="A267" s="82">
        <v>5758036</v>
      </c>
      <c r="B267" s="82">
        <v>5758</v>
      </c>
      <c r="C267" t="s">
        <v>10</v>
      </c>
      <c r="D267" s="68" t="s">
        <v>213</v>
      </c>
      <c r="E267" s="78">
        <v>20034</v>
      </c>
      <c r="F267" s="78">
        <v>19993</v>
      </c>
      <c r="G267" s="78">
        <v>19688</v>
      </c>
      <c r="H267" s="78">
        <v>19424</v>
      </c>
      <c r="I267" s="78">
        <v>19189</v>
      </c>
      <c r="J267" s="78">
        <v>18988</v>
      </c>
      <c r="K267" s="78">
        <v>18904</v>
      </c>
      <c r="L267" s="78">
        <v>18773</v>
      </c>
      <c r="M267" s="78">
        <v>18677</v>
      </c>
      <c r="N267" s="78">
        <v>18836</v>
      </c>
      <c r="O267" s="78">
        <v>19311</v>
      </c>
      <c r="P267" s="78">
        <v>19689</v>
      </c>
      <c r="Q267" s="78">
        <v>19787</v>
      </c>
      <c r="R267" s="78">
        <v>20156</v>
      </c>
      <c r="S267" s="78">
        <v>20022</v>
      </c>
      <c r="T267" s="78">
        <v>20305</v>
      </c>
      <c r="U267" s="78">
        <v>20569</v>
      </c>
      <c r="V267" s="78">
        <v>20535</v>
      </c>
      <c r="W267" s="78">
        <v>20521</v>
      </c>
      <c r="X267" s="78">
        <v>20571</v>
      </c>
      <c r="Y267" s="78">
        <v>20557</v>
      </c>
      <c r="Z267" s="78">
        <v>20545</v>
      </c>
      <c r="AA267" s="78">
        <v>20451</v>
      </c>
      <c r="AB267" s="78">
        <v>20342</v>
      </c>
      <c r="AC267" s="78">
        <v>20230</v>
      </c>
      <c r="AD267" s="78">
        <v>20072</v>
      </c>
      <c r="AE267" s="78">
        <v>19952</v>
      </c>
      <c r="AF267" s="78">
        <v>19856</v>
      </c>
      <c r="AG267" s="78">
        <v>19734</v>
      </c>
      <c r="AH267" s="78">
        <v>19558</v>
      </c>
      <c r="AI267" s="78">
        <v>19381</v>
      </c>
      <c r="AJ267" s="78">
        <v>19381</v>
      </c>
      <c r="AK267" s="73">
        <f>'[1]Gew-Bielefeld'!$B$28</f>
        <v>19114</v>
      </c>
      <c r="AL267" s="73">
        <f>'[2]Gew-Bielefeld'!$B$28</f>
        <v>19034</v>
      </c>
      <c r="AM267" s="73">
        <f>'[3]Gew-Bielefeld'!$B$28</f>
        <v>18893</v>
      </c>
      <c r="AN267" s="73">
        <f>'[4]Gew-Bielefeld'!$B$28</f>
        <v>18914</v>
      </c>
    </row>
    <row r="268" spans="1:40">
      <c r="A268" s="82">
        <v>5762004</v>
      </c>
      <c r="B268" s="82">
        <v>5762</v>
      </c>
      <c r="C268" t="s">
        <v>10</v>
      </c>
      <c r="D268" s="68" t="s">
        <v>214</v>
      </c>
      <c r="E268" s="78">
        <v>17686</v>
      </c>
      <c r="F268" s="78">
        <v>17758</v>
      </c>
      <c r="G268" s="78">
        <v>17706</v>
      </c>
      <c r="H268" s="78">
        <v>17436</v>
      </c>
      <c r="I268" s="78">
        <v>17489</v>
      </c>
      <c r="J268" s="78">
        <v>17306</v>
      </c>
      <c r="K268" s="78">
        <v>16987</v>
      </c>
      <c r="L268" s="78">
        <v>16586</v>
      </c>
      <c r="M268" s="78">
        <v>16601</v>
      </c>
      <c r="N268" s="78">
        <v>16745</v>
      </c>
      <c r="O268" s="78">
        <v>17381</v>
      </c>
      <c r="P268" s="78">
        <v>17657</v>
      </c>
      <c r="Q268" s="78">
        <v>17882</v>
      </c>
      <c r="R268" s="78">
        <v>18466</v>
      </c>
      <c r="S268" s="78">
        <v>18760</v>
      </c>
      <c r="T268" s="78">
        <v>18951</v>
      </c>
      <c r="U268" s="78">
        <v>19156</v>
      </c>
      <c r="V268" s="78">
        <v>19307</v>
      </c>
      <c r="W268" s="78">
        <v>19325</v>
      </c>
      <c r="X268" s="78">
        <v>19263</v>
      </c>
      <c r="Y268" s="78">
        <v>19431</v>
      </c>
      <c r="Z268" s="78">
        <v>19535</v>
      </c>
      <c r="AA268" s="78">
        <v>19591</v>
      </c>
      <c r="AB268" s="78">
        <v>19578</v>
      </c>
      <c r="AC268" s="78">
        <v>19606</v>
      </c>
      <c r="AD268" s="78">
        <v>19519</v>
      </c>
      <c r="AE268" s="78">
        <v>19394</v>
      </c>
      <c r="AF268" s="78">
        <v>19404</v>
      </c>
      <c r="AG268" s="78">
        <v>19315</v>
      </c>
      <c r="AH268" s="78">
        <v>19230</v>
      </c>
      <c r="AI268" s="78">
        <v>19023</v>
      </c>
      <c r="AJ268" s="78">
        <v>19023</v>
      </c>
      <c r="AK268" s="73">
        <f>'[1]Gew-Bielefeld'!$B$30</f>
        <v>18888</v>
      </c>
      <c r="AL268" s="73">
        <f>'[2]Gew-Bielefeld'!$B$30</f>
        <v>18793</v>
      </c>
      <c r="AM268" s="73">
        <f>'[3]Gew-Bielefeld'!$B$30</f>
        <v>18634</v>
      </c>
      <c r="AN268" s="73">
        <f>'[4]Gew-Bielefeld'!$B$30</f>
        <v>18456</v>
      </c>
    </row>
    <row r="269" spans="1:40">
      <c r="A269" s="82">
        <v>5762008</v>
      </c>
      <c r="B269" s="82">
        <v>5762</v>
      </c>
      <c r="C269" t="s">
        <v>10</v>
      </c>
      <c r="D269" s="68" t="s">
        <v>215</v>
      </c>
      <c r="E269" s="78">
        <v>15345</v>
      </c>
      <c r="F269" s="78">
        <v>15318</v>
      </c>
      <c r="G269" s="78">
        <v>15229</v>
      </c>
      <c r="H269" s="78">
        <v>15075</v>
      </c>
      <c r="I269" s="78">
        <v>15024</v>
      </c>
      <c r="J269" s="78">
        <v>14914</v>
      </c>
      <c r="K269" s="78">
        <v>14802</v>
      </c>
      <c r="L269" s="78">
        <v>14776</v>
      </c>
      <c r="M269" s="78">
        <v>14742</v>
      </c>
      <c r="N269" s="78">
        <v>14684</v>
      </c>
      <c r="O269" s="78">
        <v>15102</v>
      </c>
      <c r="P269" s="78">
        <v>15256</v>
      </c>
      <c r="Q269" s="78">
        <v>15338</v>
      </c>
      <c r="R269" s="78">
        <v>15498</v>
      </c>
      <c r="S269" s="78">
        <v>15566</v>
      </c>
      <c r="T269" s="78">
        <v>15726</v>
      </c>
      <c r="U269" s="78">
        <v>15698</v>
      </c>
      <c r="V269" s="78">
        <v>15773</v>
      </c>
      <c r="W269" s="78">
        <v>15661</v>
      </c>
      <c r="X269" s="78">
        <v>15716</v>
      </c>
      <c r="Y269" s="78">
        <v>15616</v>
      </c>
      <c r="Z269" s="78">
        <v>15546</v>
      </c>
      <c r="AA269" s="78">
        <v>15450</v>
      </c>
      <c r="AB269" s="78">
        <v>15385</v>
      </c>
      <c r="AC269" s="78">
        <v>15201</v>
      </c>
      <c r="AD269" s="78">
        <v>14976</v>
      </c>
      <c r="AE269" s="78">
        <v>14875</v>
      </c>
      <c r="AF269" s="78">
        <v>14759</v>
      </c>
      <c r="AG269" s="78">
        <v>14546</v>
      </c>
      <c r="AH269" s="78">
        <v>14349</v>
      </c>
      <c r="AI269" s="78">
        <v>14237</v>
      </c>
      <c r="AJ269" s="78">
        <v>14237</v>
      </c>
      <c r="AK269" s="73">
        <f>'[1]Gew-Bielefeld'!$B$31</f>
        <v>13999</v>
      </c>
      <c r="AL269" s="73">
        <f>'[2]Gew-Bielefeld'!$B$31</f>
        <v>13752</v>
      </c>
      <c r="AM269" s="73">
        <f>'[3]Gew-Bielefeld'!$B$31</f>
        <v>13641</v>
      </c>
      <c r="AN269" s="73">
        <f>'[4]Gew-Bielefeld'!$B$31</f>
        <v>13340</v>
      </c>
    </row>
    <row r="270" spans="1:40">
      <c r="A270" s="82">
        <v>5762012</v>
      </c>
      <c r="B270" s="82">
        <v>5762</v>
      </c>
      <c r="C270" t="s">
        <v>10</v>
      </c>
      <c r="D270" s="68" t="s">
        <v>216</v>
      </c>
      <c r="E270" s="78">
        <v>8960</v>
      </c>
      <c r="F270" s="78">
        <v>8943</v>
      </c>
      <c r="G270" s="78">
        <v>8894</v>
      </c>
      <c r="H270" s="78">
        <v>8843</v>
      </c>
      <c r="I270" s="78">
        <v>8848</v>
      </c>
      <c r="J270" s="78">
        <v>8817</v>
      </c>
      <c r="K270" s="78">
        <v>8788</v>
      </c>
      <c r="L270" s="78">
        <v>9177</v>
      </c>
      <c r="M270" s="78">
        <v>9114</v>
      </c>
      <c r="N270" s="78">
        <v>9127</v>
      </c>
      <c r="O270" s="78">
        <v>9288</v>
      </c>
      <c r="P270" s="78">
        <v>9461</v>
      </c>
      <c r="Q270" s="78">
        <v>9602</v>
      </c>
      <c r="R270" s="78">
        <v>9749</v>
      </c>
      <c r="S270" s="78">
        <v>9790</v>
      </c>
      <c r="T270" s="78">
        <v>9682</v>
      </c>
      <c r="U270" s="78">
        <v>9692</v>
      </c>
      <c r="V270" s="78">
        <v>9808</v>
      </c>
      <c r="W270" s="78">
        <v>9812</v>
      </c>
      <c r="X270" s="78">
        <v>9825</v>
      </c>
      <c r="Y270" s="78">
        <v>9865</v>
      </c>
      <c r="Z270" s="78">
        <v>9857</v>
      </c>
      <c r="AA270" s="78">
        <v>9841</v>
      </c>
      <c r="AB270" s="78">
        <v>9815</v>
      </c>
      <c r="AC270" s="78">
        <v>9720</v>
      </c>
      <c r="AD270" s="78">
        <v>9636</v>
      </c>
      <c r="AE270" s="78">
        <v>9576</v>
      </c>
      <c r="AF270" s="78">
        <v>9486</v>
      </c>
      <c r="AG270" s="78">
        <v>9353</v>
      </c>
      <c r="AH270" s="78">
        <v>9239</v>
      </c>
      <c r="AI270" s="78">
        <v>9133</v>
      </c>
      <c r="AJ270" s="78">
        <v>9133</v>
      </c>
      <c r="AK270" s="73">
        <f>'[1]Gew-Bielefeld'!$B$32</f>
        <v>9053</v>
      </c>
      <c r="AL270" s="73">
        <f>'[2]Gew-Bielefeld'!$B$32</f>
        <v>8999</v>
      </c>
      <c r="AM270" s="73">
        <f>'[3]Gew-Bielefeld'!$B$32</f>
        <v>8908</v>
      </c>
      <c r="AN270" s="73">
        <f>'[4]Gew-Bielefeld'!$B$32</f>
        <v>8965</v>
      </c>
    </row>
    <row r="271" spans="1:40">
      <c r="A271" s="82">
        <v>5762016</v>
      </c>
      <c r="B271" s="82">
        <v>5762</v>
      </c>
      <c r="C271" t="s">
        <v>10</v>
      </c>
      <c r="D271" s="68" t="s">
        <v>217</v>
      </c>
      <c r="E271" s="78">
        <v>16182</v>
      </c>
      <c r="F271" s="78">
        <v>16183</v>
      </c>
      <c r="G271" s="78">
        <v>16089</v>
      </c>
      <c r="H271" s="78">
        <v>16017</v>
      </c>
      <c r="I271" s="78">
        <v>15880</v>
      </c>
      <c r="J271" s="78">
        <v>15725</v>
      </c>
      <c r="K271" s="78">
        <v>15738</v>
      </c>
      <c r="L271" s="78">
        <v>14919</v>
      </c>
      <c r="M271" s="78">
        <v>14890</v>
      </c>
      <c r="N271" s="78">
        <v>15077</v>
      </c>
      <c r="O271" s="78">
        <v>15510</v>
      </c>
      <c r="P271" s="78">
        <v>15794</v>
      </c>
      <c r="Q271" s="78">
        <v>16011</v>
      </c>
      <c r="R271" s="78">
        <v>16488</v>
      </c>
      <c r="S271" s="78">
        <v>16743</v>
      </c>
      <c r="T271" s="78">
        <v>17383</v>
      </c>
      <c r="U271" s="78">
        <v>17515</v>
      </c>
      <c r="V271" s="78">
        <v>17624</v>
      </c>
      <c r="W271" s="78">
        <v>17732</v>
      </c>
      <c r="X271" s="78">
        <v>17675</v>
      </c>
      <c r="Y271" s="78">
        <v>17787</v>
      </c>
      <c r="Z271" s="78">
        <v>17824</v>
      </c>
      <c r="AA271" s="78">
        <v>17803</v>
      </c>
      <c r="AB271" s="78">
        <v>17791</v>
      </c>
      <c r="AC271" s="78">
        <v>17729</v>
      </c>
      <c r="AD271" s="78">
        <v>17652</v>
      </c>
      <c r="AE271" s="78">
        <v>17506</v>
      </c>
      <c r="AF271" s="78">
        <v>17378</v>
      </c>
      <c r="AG271" s="78">
        <v>17233</v>
      </c>
      <c r="AH271" s="78">
        <v>17097</v>
      </c>
      <c r="AI271" s="78">
        <v>17039</v>
      </c>
      <c r="AJ271" s="78">
        <v>17039</v>
      </c>
      <c r="AK271" s="73">
        <f>'[1]Gew-Bielefeld'!$B$33</f>
        <v>16798</v>
      </c>
      <c r="AL271" s="73">
        <f>'[2]Gew-Bielefeld'!$B$33</f>
        <v>16651</v>
      </c>
      <c r="AM271" s="73">
        <f>'[3]Gew-Bielefeld'!$B$33</f>
        <v>16601</v>
      </c>
      <c r="AN271" s="73">
        <f>'[4]Gew-Bielefeld'!$B$33</f>
        <v>16499</v>
      </c>
    </row>
    <row r="272" spans="1:40">
      <c r="A272" s="82">
        <v>5762020</v>
      </c>
      <c r="B272" s="82">
        <v>5762</v>
      </c>
      <c r="C272" t="s">
        <v>10</v>
      </c>
      <c r="D272" s="68" t="s">
        <v>218</v>
      </c>
      <c r="E272" s="78">
        <v>32453</v>
      </c>
      <c r="F272" s="78">
        <v>32415</v>
      </c>
      <c r="G272" s="78">
        <v>32300</v>
      </c>
      <c r="H272" s="78">
        <v>32137</v>
      </c>
      <c r="I272" s="78">
        <v>31980</v>
      </c>
      <c r="J272" s="78">
        <v>31851</v>
      </c>
      <c r="K272" s="78">
        <v>31514</v>
      </c>
      <c r="L272" s="78">
        <v>31994</v>
      </c>
      <c r="M272" s="78">
        <v>31829</v>
      </c>
      <c r="N272" s="78">
        <v>32149</v>
      </c>
      <c r="O272" s="78">
        <v>32890</v>
      </c>
      <c r="P272" s="78">
        <v>33120</v>
      </c>
      <c r="Q272" s="78">
        <v>33412</v>
      </c>
      <c r="R272" s="78">
        <v>33671</v>
      </c>
      <c r="S272" s="78">
        <v>33581</v>
      </c>
      <c r="T272" s="78">
        <v>33474</v>
      </c>
      <c r="U272" s="78">
        <v>33543</v>
      </c>
      <c r="V272" s="78">
        <v>33367</v>
      </c>
      <c r="W272" s="78">
        <v>33241</v>
      </c>
      <c r="X272" s="78">
        <v>33279</v>
      </c>
      <c r="Y272" s="78">
        <v>33210</v>
      </c>
      <c r="Z272" s="78">
        <v>33091</v>
      </c>
      <c r="AA272" s="78">
        <v>32997</v>
      </c>
      <c r="AB272" s="78">
        <v>32890</v>
      </c>
      <c r="AC272" s="78">
        <v>32833</v>
      </c>
      <c r="AD272" s="78">
        <v>32662</v>
      </c>
      <c r="AE272" s="78">
        <v>32441</v>
      </c>
      <c r="AF272" s="78">
        <v>32158</v>
      </c>
      <c r="AG272" s="78">
        <v>31891</v>
      </c>
      <c r="AH272" s="78">
        <v>31571</v>
      </c>
      <c r="AI272" s="78">
        <v>31288</v>
      </c>
      <c r="AJ272" s="78">
        <v>31288</v>
      </c>
      <c r="AK272" s="73">
        <f>'[1]Gew-Bielefeld'!$B$34</f>
        <v>31086</v>
      </c>
      <c r="AL272" s="73">
        <f>'[2]Gew-Bielefeld'!$B$34</f>
        <v>30892</v>
      </c>
      <c r="AM272" s="73">
        <f>'[3]Gew-Bielefeld'!$B$34</f>
        <v>30607</v>
      </c>
      <c r="AN272" s="73">
        <f>'[4]Gew-Bielefeld'!$B$34</f>
        <v>29526</v>
      </c>
    </row>
    <row r="273" spans="1:40">
      <c r="A273" s="82">
        <v>5762024</v>
      </c>
      <c r="B273" s="82">
        <v>5762</v>
      </c>
      <c r="C273" t="s">
        <v>10</v>
      </c>
      <c r="D273" s="68" t="s">
        <v>219</v>
      </c>
      <c r="E273" s="78">
        <v>4941</v>
      </c>
      <c r="F273" s="78">
        <v>4962</v>
      </c>
      <c r="G273" s="78">
        <v>4983</v>
      </c>
      <c r="H273" s="78">
        <v>4987</v>
      </c>
      <c r="I273" s="78">
        <v>4965</v>
      </c>
      <c r="J273" s="78">
        <v>5005</v>
      </c>
      <c r="K273" s="78">
        <v>5014</v>
      </c>
      <c r="L273" s="78">
        <v>4914</v>
      </c>
      <c r="M273" s="78">
        <v>4913</v>
      </c>
      <c r="N273" s="78">
        <v>4944</v>
      </c>
      <c r="O273" s="78">
        <v>5084</v>
      </c>
      <c r="P273" s="78">
        <v>5136</v>
      </c>
      <c r="Q273" s="78">
        <v>5200</v>
      </c>
      <c r="R273" s="78">
        <v>5223</v>
      </c>
      <c r="S273" s="78">
        <v>5170</v>
      </c>
      <c r="T273" s="78">
        <v>5178</v>
      </c>
      <c r="U273" s="78">
        <v>5312</v>
      </c>
      <c r="V273" s="78">
        <v>5354</v>
      </c>
      <c r="W273" s="78">
        <v>5361</v>
      </c>
      <c r="X273" s="78">
        <v>5407</v>
      </c>
      <c r="Y273" s="78">
        <v>5462</v>
      </c>
      <c r="Z273" s="78">
        <v>5485</v>
      </c>
      <c r="AA273" s="78">
        <v>5490</v>
      </c>
      <c r="AB273" s="78">
        <v>5512</v>
      </c>
      <c r="AC273" s="78">
        <v>5490</v>
      </c>
      <c r="AD273" s="78">
        <v>5494</v>
      </c>
      <c r="AE273" s="78">
        <v>5514</v>
      </c>
      <c r="AF273" s="78">
        <v>5494</v>
      </c>
      <c r="AG273" s="78">
        <v>5461</v>
      </c>
      <c r="AH273" s="78">
        <v>5396</v>
      </c>
      <c r="AI273" s="78">
        <v>5347</v>
      </c>
      <c r="AJ273" s="78">
        <v>5347</v>
      </c>
      <c r="AK273" s="73">
        <f>'[1]Gew-Bielefeld'!$B$35</f>
        <v>5263</v>
      </c>
      <c r="AL273" s="73">
        <f>'[2]Gew-Bielefeld'!$B$35</f>
        <v>5160</v>
      </c>
      <c r="AM273" s="73">
        <f>'[3]Gew-Bielefeld'!$B$35</f>
        <v>5101</v>
      </c>
      <c r="AN273" s="73">
        <f>'[4]Gew-Bielefeld'!$B$35</f>
        <v>5160</v>
      </c>
    </row>
    <row r="274" spans="1:40">
      <c r="A274" s="82">
        <v>5762028</v>
      </c>
      <c r="B274" s="82">
        <v>5762</v>
      </c>
      <c r="C274" t="s">
        <v>10</v>
      </c>
      <c r="D274" s="68" t="s">
        <v>220</v>
      </c>
      <c r="E274" s="78">
        <v>6429</v>
      </c>
      <c r="F274" s="78">
        <v>6486</v>
      </c>
      <c r="G274" s="78">
        <v>6443</v>
      </c>
      <c r="H274" s="78">
        <v>6345</v>
      </c>
      <c r="I274" s="78">
        <v>6346</v>
      </c>
      <c r="J274" s="78">
        <v>6334</v>
      </c>
      <c r="K274" s="78">
        <v>6344</v>
      </c>
      <c r="L274" s="78">
        <v>6530</v>
      </c>
      <c r="M274" s="78">
        <v>6515</v>
      </c>
      <c r="N274" s="78">
        <v>6497</v>
      </c>
      <c r="O274" s="78">
        <v>6633</v>
      </c>
      <c r="P274" s="78">
        <v>6767</v>
      </c>
      <c r="Q274" s="78">
        <v>6925</v>
      </c>
      <c r="R274" s="78">
        <v>6986</v>
      </c>
      <c r="S274" s="78">
        <v>7009</v>
      </c>
      <c r="T274" s="78">
        <v>7056</v>
      </c>
      <c r="U274" s="78">
        <v>7190</v>
      </c>
      <c r="V274" s="78">
        <v>7180</v>
      </c>
      <c r="W274" s="78">
        <v>7096</v>
      </c>
      <c r="X274" s="78">
        <v>7149</v>
      </c>
      <c r="Y274" s="78">
        <v>7078</v>
      </c>
      <c r="Z274" s="78">
        <v>7046</v>
      </c>
      <c r="AA274" s="78">
        <v>7021</v>
      </c>
      <c r="AB274" s="78">
        <v>7021</v>
      </c>
      <c r="AC274" s="78">
        <v>6940</v>
      </c>
      <c r="AD274" s="78">
        <v>7026</v>
      </c>
      <c r="AE274" s="78">
        <v>6969</v>
      </c>
      <c r="AF274" s="78">
        <v>6868</v>
      </c>
      <c r="AG274" s="78">
        <v>6726</v>
      </c>
      <c r="AH274" s="78">
        <v>6631</v>
      </c>
      <c r="AI274" s="78">
        <v>6595</v>
      </c>
      <c r="AJ274" s="78">
        <v>6595</v>
      </c>
      <c r="AK274" s="73">
        <f>'[1]Gew-Bielefeld'!$B$36</f>
        <v>6536</v>
      </c>
      <c r="AL274" s="73">
        <f>'[2]Gew-Bielefeld'!$B$36</f>
        <v>6416</v>
      </c>
      <c r="AM274" s="73">
        <f>'[3]Gew-Bielefeld'!$B$36</f>
        <v>6423</v>
      </c>
      <c r="AN274" s="73">
        <f>'[4]Gew-Bielefeld'!$B$36</f>
        <v>6274</v>
      </c>
    </row>
    <row r="275" spans="1:40">
      <c r="A275" s="82">
        <v>5762032</v>
      </c>
      <c r="B275" s="82">
        <v>5762</v>
      </c>
      <c r="C275" t="s">
        <v>10</v>
      </c>
      <c r="D275" s="68" t="s">
        <v>221</v>
      </c>
      <c r="E275" s="78">
        <v>12163</v>
      </c>
      <c r="F275" s="78">
        <v>12148</v>
      </c>
      <c r="G275" s="78">
        <v>12045</v>
      </c>
      <c r="H275" s="78">
        <v>12001</v>
      </c>
      <c r="I275" s="78">
        <v>12011</v>
      </c>
      <c r="J275" s="78">
        <v>12046</v>
      </c>
      <c r="K275" s="78">
        <v>12050</v>
      </c>
      <c r="L275" s="78">
        <v>12127</v>
      </c>
      <c r="M275" s="78">
        <v>12083</v>
      </c>
      <c r="N275" s="78">
        <v>12166</v>
      </c>
      <c r="O275" s="78">
        <v>12449</v>
      </c>
      <c r="P275" s="78">
        <v>12657</v>
      </c>
      <c r="Q275" s="78">
        <v>12799</v>
      </c>
      <c r="R275" s="78">
        <v>13047</v>
      </c>
      <c r="S275" s="78">
        <v>13094</v>
      </c>
      <c r="T275" s="78">
        <v>13233</v>
      </c>
      <c r="U275" s="78">
        <v>13288</v>
      </c>
      <c r="V275" s="78">
        <v>13389</v>
      </c>
      <c r="W275" s="78">
        <v>13495</v>
      </c>
      <c r="X275" s="78">
        <v>13677</v>
      </c>
      <c r="Y275" s="78">
        <v>13864</v>
      </c>
      <c r="Z275" s="78">
        <v>14086</v>
      </c>
      <c r="AA275" s="78">
        <v>14001</v>
      </c>
      <c r="AB275" s="78">
        <v>13879</v>
      </c>
      <c r="AC275" s="78">
        <v>13748</v>
      </c>
      <c r="AD275" s="78">
        <v>13760</v>
      </c>
      <c r="AE275" s="78">
        <v>13720</v>
      </c>
      <c r="AF275" s="78">
        <v>13630</v>
      </c>
      <c r="AG275" s="78">
        <v>13542</v>
      </c>
      <c r="AH275" s="78">
        <v>13379</v>
      </c>
      <c r="AI275" s="78">
        <v>13211</v>
      </c>
      <c r="AJ275" s="78">
        <v>13211</v>
      </c>
      <c r="AK275" s="73">
        <f>'[1]Gew-Bielefeld'!$B$37</f>
        <v>13137</v>
      </c>
      <c r="AL275" s="73">
        <f>'[2]Gew-Bielefeld'!$B$37</f>
        <v>12974</v>
      </c>
      <c r="AM275" s="73">
        <f>'[3]Gew-Bielefeld'!$B$37</f>
        <v>12872</v>
      </c>
      <c r="AN275" s="73">
        <f>'[4]Gew-Bielefeld'!$B$37</f>
        <v>12723</v>
      </c>
    </row>
    <row r="276" spans="1:40">
      <c r="A276" s="82">
        <v>5762036</v>
      </c>
      <c r="B276" s="82">
        <v>5762</v>
      </c>
      <c r="C276" t="s">
        <v>10</v>
      </c>
      <c r="D276" s="68" t="s">
        <v>222</v>
      </c>
      <c r="E276" s="78">
        <v>21994</v>
      </c>
      <c r="F276" s="78">
        <v>21945</v>
      </c>
      <c r="G276" s="78">
        <v>21848</v>
      </c>
      <c r="H276" s="78">
        <v>21756</v>
      </c>
      <c r="I276" s="78">
        <v>21733</v>
      </c>
      <c r="J276" s="78">
        <v>21756</v>
      </c>
      <c r="K276" s="78">
        <v>21824</v>
      </c>
      <c r="L276" s="78">
        <v>21877</v>
      </c>
      <c r="M276" s="78">
        <v>21809</v>
      </c>
      <c r="N276" s="78">
        <v>21880</v>
      </c>
      <c r="O276" s="78">
        <v>22347</v>
      </c>
      <c r="P276" s="78">
        <v>22699</v>
      </c>
      <c r="Q276" s="78">
        <v>23040</v>
      </c>
      <c r="R276" s="78">
        <v>23529</v>
      </c>
      <c r="S276" s="78">
        <v>23723</v>
      </c>
      <c r="T276" s="78">
        <v>24051</v>
      </c>
      <c r="U276" s="78">
        <v>24272</v>
      </c>
      <c r="V276" s="78">
        <v>24271</v>
      </c>
      <c r="W276" s="78">
        <v>24173</v>
      </c>
      <c r="X276" s="78">
        <v>24120</v>
      </c>
      <c r="Y276" s="78">
        <v>24308</v>
      </c>
      <c r="Z276" s="78">
        <v>24176</v>
      </c>
      <c r="AA276" s="78">
        <v>24187</v>
      </c>
      <c r="AB276" s="78">
        <v>24231</v>
      </c>
      <c r="AC276" s="78">
        <v>24270</v>
      </c>
      <c r="AD276" s="78">
        <v>24339</v>
      </c>
      <c r="AE276" s="78">
        <v>24243</v>
      </c>
      <c r="AF276" s="78">
        <v>24056</v>
      </c>
      <c r="AG276" s="78">
        <v>23898</v>
      </c>
      <c r="AH276" s="78">
        <v>23688</v>
      </c>
      <c r="AI276" s="78">
        <v>23600</v>
      </c>
      <c r="AJ276" s="78">
        <v>23600</v>
      </c>
      <c r="AK276" s="73">
        <f>'[1]Gew-Bielefeld'!$B$38</f>
        <v>23383</v>
      </c>
      <c r="AL276" s="73">
        <f>'[2]Gew-Bielefeld'!$B$38</f>
        <v>23280</v>
      </c>
      <c r="AM276" s="73">
        <f>'[3]Gew-Bielefeld'!$B$38</f>
        <v>23231</v>
      </c>
      <c r="AN276" s="73">
        <f>'[4]Gew-Bielefeld'!$B$38</f>
        <v>23230</v>
      </c>
    </row>
    <row r="277" spans="1:40">
      <c r="A277" s="82">
        <v>5762040</v>
      </c>
      <c r="B277" s="82">
        <v>5762</v>
      </c>
      <c r="C277" t="s">
        <v>10</v>
      </c>
      <c r="D277" s="68" t="s">
        <v>223</v>
      </c>
      <c r="E277" s="78">
        <v>7713</v>
      </c>
      <c r="F277" s="78">
        <v>7779</v>
      </c>
      <c r="G277" s="78">
        <v>7698</v>
      </c>
      <c r="H277" s="78">
        <v>7687</v>
      </c>
      <c r="I277" s="78">
        <v>7616</v>
      </c>
      <c r="J277" s="78">
        <v>7593</v>
      </c>
      <c r="K277" s="78">
        <v>7558</v>
      </c>
      <c r="L277" s="78">
        <v>7806</v>
      </c>
      <c r="M277" s="78">
        <v>7750</v>
      </c>
      <c r="N277" s="78">
        <v>7813</v>
      </c>
      <c r="O277" s="78">
        <v>8042</v>
      </c>
      <c r="P277" s="78">
        <v>8299</v>
      </c>
      <c r="Q277" s="78">
        <v>8553</v>
      </c>
      <c r="R277" s="78">
        <v>8731</v>
      </c>
      <c r="S277" s="78">
        <v>8844</v>
      </c>
      <c r="T277" s="78">
        <v>8895</v>
      </c>
      <c r="U277" s="78">
        <v>9011</v>
      </c>
      <c r="V277" s="78">
        <v>9032</v>
      </c>
      <c r="W277" s="78">
        <v>9029</v>
      </c>
      <c r="X277" s="78">
        <v>9115</v>
      </c>
      <c r="Y277" s="78">
        <v>9102</v>
      </c>
      <c r="Z277" s="78">
        <v>9054</v>
      </c>
      <c r="AA277" s="78">
        <v>9035</v>
      </c>
      <c r="AB277" s="78">
        <v>8926</v>
      </c>
      <c r="AC277" s="78">
        <v>8908</v>
      </c>
      <c r="AD277" s="78">
        <v>8848</v>
      </c>
      <c r="AE277" s="78">
        <v>8821</v>
      </c>
      <c r="AF277" s="78">
        <v>8743</v>
      </c>
      <c r="AG277" s="78">
        <v>8666</v>
      </c>
      <c r="AH277" s="78">
        <v>8563</v>
      </c>
      <c r="AI277" s="78">
        <v>8527</v>
      </c>
      <c r="AJ277" s="78">
        <v>8527</v>
      </c>
      <c r="AK277" s="73">
        <f>'[1]Gew-Bielefeld'!$B$39</f>
        <v>8483</v>
      </c>
      <c r="AL277" s="73">
        <f>'[2]Gew-Bielefeld'!$B$39</f>
        <v>8415</v>
      </c>
      <c r="AM277" s="73">
        <f>'[3]Gew-Bielefeld'!$B$39</f>
        <v>8344</v>
      </c>
      <c r="AN277" s="73">
        <f>'[4]Gew-Bielefeld'!$B$39</f>
        <v>8228</v>
      </c>
    </row>
    <row r="278" spans="1:40">
      <c r="A278" s="82">
        <v>5766004</v>
      </c>
      <c r="B278" s="82">
        <v>5766</v>
      </c>
      <c r="C278" s="77" t="s">
        <v>11</v>
      </c>
      <c r="D278" s="68" t="s">
        <v>224</v>
      </c>
      <c r="E278" s="78">
        <v>7157</v>
      </c>
      <c r="F278" s="78">
        <v>7243</v>
      </c>
      <c r="G278" s="78">
        <v>7458</v>
      </c>
      <c r="H278" s="78">
        <v>7346</v>
      </c>
      <c r="I278" s="78">
        <v>7118</v>
      </c>
      <c r="J278" s="78">
        <v>6973</v>
      </c>
      <c r="K278" s="78">
        <v>6851</v>
      </c>
      <c r="L278" s="78">
        <v>6505</v>
      </c>
      <c r="M278" s="78">
        <v>6993</v>
      </c>
      <c r="N278" s="78">
        <v>7777</v>
      </c>
      <c r="O278" s="78">
        <v>8275</v>
      </c>
      <c r="P278" s="78">
        <v>8518</v>
      </c>
      <c r="Q278" s="78">
        <v>8756</v>
      </c>
      <c r="R278" s="78">
        <v>9223</v>
      </c>
      <c r="S278" s="78">
        <v>9358</v>
      </c>
      <c r="T278" s="78">
        <v>9467</v>
      </c>
      <c r="U278" s="78">
        <v>9639</v>
      </c>
      <c r="V278" s="78">
        <v>9829</v>
      </c>
      <c r="W278" s="78">
        <v>10005</v>
      </c>
      <c r="X278" s="78">
        <v>10140</v>
      </c>
      <c r="Y278" s="78">
        <v>10178</v>
      </c>
      <c r="Z278" s="78">
        <v>10092</v>
      </c>
      <c r="AA278" s="78">
        <v>10220</v>
      </c>
      <c r="AB278" s="78">
        <v>10076</v>
      </c>
      <c r="AC278" s="78">
        <v>9925</v>
      </c>
      <c r="AD278" s="78">
        <v>9865</v>
      </c>
      <c r="AE278" s="78">
        <v>9756</v>
      </c>
      <c r="AF278" s="78">
        <v>9739</v>
      </c>
      <c r="AG278" s="78">
        <v>9621</v>
      </c>
      <c r="AH278" s="78">
        <v>9573</v>
      </c>
      <c r="AI278" s="78">
        <v>9586</v>
      </c>
      <c r="AJ278" s="78">
        <v>9586</v>
      </c>
      <c r="AK278" s="79">
        <f>'[1]Gew-Detmold'!$B$4</f>
        <v>9586</v>
      </c>
      <c r="AL278" s="79">
        <f>'[2]Gew-Detmold'!$B$4</f>
        <v>9481</v>
      </c>
      <c r="AM278" s="79">
        <f>'[3]Gew-Detmold'!$B$4</f>
        <v>9510</v>
      </c>
      <c r="AN278" s="79">
        <f>'[4]Gew-Detmold'!$B$4</f>
        <v>9603</v>
      </c>
    </row>
    <row r="279" spans="1:40">
      <c r="A279" s="82">
        <v>5766008</v>
      </c>
      <c r="B279" s="82">
        <v>5766</v>
      </c>
      <c r="C279" t="s">
        <v>11</v>
      </c>
      <c r="D279" s="68" t="s">
        <v>225</v>
      </c>
      <c r="E279" s="78">
        <v>51327</v>
      </c>
      <c r="F279" s="78">
        <v>51228</v>
      </c>
      <c r="G279" s="78">
        <v>51235</v>
      </c>
      <c r="H279" s="78">
        <v>50986</v>
      </c>
      <c r="I279" s="78">
        <v>50639</v>
      </c>
      <c r="J279" s="78">
        <v>50495</v>
      </c>
      <c r="K279" s="78">
        <v>50989</v>
      </c>
      <c r="L279" s="78">
        <v>50567</v>
      </c>
      <c r="M279" s="78">
        <v>50707</v>
      </c>
      <c r="N279" s="78">
        <v>51171</v>
      </c>
      <c r="O279" s="78">
        <v>52889</v>
      </c>
      <c r="P279" s="78">
        <v>54044</v>
      </c>
      <c r="Q279" s="78">
        <v>54177</v>
      </c>
      <c r="R279" s="78">
        <v>54879</v>
      </c>
      <c r="S279" s="78">
        <v>55109</v>
      </c>
      <c r="T279" s="78">
        <v>54931</v>
      </c>
      <c r="U279" s="78">
        <v>54995</v>
      </c>
      <c r="V279" s="78">
        <v>54923</v>
      </c>
      <c r="W279" s="78">
        <v>54844</v>
      </c>
      <c r="X279" s="78">
        <v>54855</v>
      </c>
      <c r="Y279" s="78">
        <v>54880</v>
      </c>
      <c r="Z279" s="78">
        <v>55091</v>
      </c>
      <c r="AA279" s="78">
        <v>55024</v>
      </c>
      <c r="AB279" s="78">
        <v>55067</v>
      </c>
      <c r="AC279" s="78">
        <v>54896</v>
      </c>
      <c r="AD279" s="78">
        <v>54709</v>
      </c>
      <c r="AE279" s="78">
        <v>54633</v>
      </c>
      <c r="AF279" s="78">
        <v>54273</v>
      </c>
      <c r="AG279" s="78">
        <v>54194</v>
      </c>
      <c r="AH279" s="78">
        <v>53951</v>
      </c>
      <c r="AI279" s="78">
        <v>53947</v>
      </c>
      <c r="AJ279" s="78">
        <v>53947</v>
      </c>
      <c r="AK279" s="79">
        <f>'[1]Gew-Detmold'!$B$5</f>
        <v>53770</v>
      </c>
      <c r="AL279" s="79">
        <f>'[2]Gew-Detmold'!$B$5</f>
        <v>53799</v>
      </c>
      <c r="AM279" s="79">
        <f>'[3]Gew-Detmold'!$B$5</f>
        <v>53619</v>
      </c>
      <c r="AN279" s="79">
        <f>'[4]Gew-Detmold'!$B$5</f>
        <v>52133</v>
      </c>
    </row>
    <row r="280" spans="1:40">
      <c r="A280" s="82">
        <v>5766012</v>
      </c>
      <c r="B280" s="82">
        <v>5766</v>
      </c>
      <c r="C280" t="s">
        <v>11</v>
      </c>
      <c r="D280" s="68" t="s">
        <v>226</v>
      </c>
      <c r="E280" s="78">
        <v>8673</v>
      </c>
      <c r="F280" s="78">
        <v>8711</v>
      </c>
      <c r="G280" s="78">
        <v>8717</v>
      </c>
      <c r="H280" s="78">
        <v>8761</v>
      </c>
      <c r="I280" s="78">
        <v>8785</v>
      </c>
      <c r="J280" s="78">
        <v>8736</v>
      </c>
      <c r="K280" s="78">
        <v>8739</v>
      </c>
      <c r="L280" s="78">
        <v>8418</v>
      </c>
      <c r="M280" s="78">
        <v>8403</v>
      </c>
      <c r="N280" s="78">
        <v>8610</v>
      </c>
      <c r="O280" s="78">
        <v>8858</v>
      </c>
      <c r="P280" s="78">
        <v>9122</v>
      </c>
      <c r="Q280" s="78">
        <v>9318</v>
      </c>
      <c r="R280" s="78">
        <v>9513</v>
      </c>
      <c r="S280" s="78">
        <v>9513</v>
      </c>
      <c r="T280" s="78">
        <v>9581</v>
      </c>
      <c r="U280" s="78">
        <v>9634</v>
      </c>
      <c r="V280" s="78">
        <v>9860</v>
      </c>
      <c r="W280" s="78">
        <v>9924</v>
      </c>
      <c r="X280" s="78">
        <v>9866</v>
      </c>
      <c r="Y280" s="78">
        <v>9825</v>
      </c>
      <c r="Z280" s="78">
        <v>9703</v>
      </c>
      <c r="AA280" s="78">
        <v>9682</v>
      </c>
      <c r="AB280" s="78">
        <v>9634</v>
      </c>
      <c r="AC280" s="78">
        <v>9583</v>
      </c>
      <c r="AD280" s="78">
        <v>9492</v>
      </c>
      <c r="AE280" s="78">
        <v>9356</v>
      </c>
      <c r="AF280" s="78">
        <v>9225</v>
      </c>
      <c r="AG280" s="78">
        <v>9167</v>
      </c>
      <c r="AH280" s="78">
        <v>9075</v>
      </c>
      <c r="AI280" s="78">
        <v>8985</v>
      </c>
      <c r="AJ280" s="78">
        <v>8985</v>
      </c>
      <c r="AK280" s="79">
        <f>'[1]Gew-Detmold'!$B$6</f>
        <v>8824</v>
      </c>
      <c r="AL280" s="79">
        <f>'[2]Gew-Detmold'!$B$6</f>
        <v>8757</v>
      </c>
      <c r="AM280" s="79">
        <f>'[3]Gew-Detmold'!$B$6</f>
        <v>8685</v>
      </c>
      <c r="AN280" s="79">
        <f>'[4]Gew-Detmold'!$B$6</f>
        <v>8806</v>
      </c>
    </row>
    <row r="281" spans="1:40">
      <c r="A281" s="82">
        <v>5766016</v>
      </c>
      <c r="B281" s="82">
        <v>5766</v>
      </c>
      <c r="C281" t="s">
        <v>11</v>
      </c>
      <c r="D281" s="68" t="s">
        <v>82</v>
      </c>
      <c r="E281" s="78">
        <v>14786</v>
      </c>
      <c r="F281" s="78">
        <v>14814</v>
      </c>
      <c r="G281" s="78">
        <v>14949</v>
      </c>
      <c r="H281" s="78">
        <v>14922</v>
      </c>
      <c r="I281" s="78">
        <v>14937</v>
      </c>
      <c r="J281" s="78">
        <v>14873</v>
      </c>
      <c r="K281" s="78">
        <v>14962</v>
      </c>
      <c r="L281" s="78">
        <v>14338</v>
      </c>
      <c r="M281" s="78">
        <v>14306</v>
      </c>
      <c r="N281" s="78">
        <v>14559</v>
      </c>
      <c r="O281" s="78">
        <v>15033</v>
      </c>
      <c r="P281" s="78">
        <v>15393</v>
      </c>
      <c r="Q281" s="78">
        <v>15672</v>
      </c>
      <c r="R281" s="78">
        <v>15949</v>
      </c>
      <c r="S281" s="78">
        <v>16036</v>
      </c>
      <c r="T281" s="78">
        <v>16365</v>
      </c>
      <c r="U281" s="78">
        <v>17113</v>
      </c>
      <c r="V281" s="78">
        <v>17379</v>
      </c>
      <c r="W281" s="78">
        <v>17511</v>
      </c>
      <c r="X281" s="78">
        <v>17497</v>
      </c>
      <c r="Y281" s="78">
        <v>17553</v>
      </c>
      <c r="Z281" s="78">
        <v>17535</v>
      </c>
      <c r="AA281" s="78">
        <v>17530</v>
      </c>
      <c r="AB281" s="78">
        <v>17367</v>
      </c>
      <c r="AC281" s="78">
        <v>17270</v>
      </c>
      <c r="AD281" s="78">
        <v>17059</v>
      </c>
      <c r="AE281" s="78">
        <v>17032</v>
      </c>
      <c r="AF281" s="78">
        <v>16880</v>
      </c>
      <c r="AG281" s="78">
        <v>16637</v>
      </c>
      <c r="AH281" s="78">
        <v>16347</v>
      </c>
      <c r="AI281" s="78">
        <v>16259</v>
      </c>
      <c r="AJ281" s="78">
        <v>16259</v>
      </c>
      <c r="AK281" s="79">
        <f>'[1]Gew-Detmold'!$B$7</f>
        <v>16055</v>
      </c>
      <c r="AL281" s="79">
        <f>'[2]Gew-Detmold'!$B$7</f>
        <v>15926</v>
      </c>
      <c r="AM281" s="79">
        <f>'[3]Gew-Detmold'!$B$7</f>
        <v>15740</v>
      </c>
      <c r="AN281" s="79">
        <f>'[4]Gew-Detmold'!$B$7</f>
        <v>15232</v>
      </c>
    </row>
    <row r="282" spans="1:40">
      <c r="A282" s="82">
        <v>5766020</v>
      </c>
      <c r="B282" s="82">
        <v>5766</v>
      </c>
      <c r="C282" t="s">
        <v>11</v>
      </c>
      <c r="D282" s="68" t="s">
        <v>227</v>
      </c>
      <c r="E282" s="78">
        <v>67227</v>
      </c>
      <c r="F282" s="78">
        <v>67487</v>
      </c>
      <c r="G282" s="78">
        <v>67478</v>
      </c>
      <c r="H282" s="78">
        <v>67040</v>
      </c>
      <c r="I282" s="78">
        <v>66603</v>
      </c>
      <c r="J282" s="78">
        <v>66113</v>
      </c>
      <c r="K282" s="78">
        <v>66446</v>
      </c>
      <c r="L282" s="78">
        <v>65467</v>
      </c>
      <c r="M282" s="78">
        <v>66256</v>
      </c>
      <c r="N282" s="78">
        <v>67251</v>
      </c>
      <c r="O282" s="78">
        <v>69320</v>
      </c>
      <c r="P282" s="78">
        <v>70688</v>
      </c>
      <c r="Q282" s="78">
        <v>71148</v>
      </c>
      <c r="R282" s="78">
        <v>71976</v>
      </c>
      <c r="S282" s="78">
        <v>72471</v>
      </c>
      <c r="T282" s="78">
        <v>72818</v>
      </c>
      <c r="U282" s="78">
        <v>73318</v>
      </c>
      <c r="V282" s="78">
        <v>73704</v>
      </c>
      <c r="W282" s="78">
        <v>73841</v>
      </c>
      <c r="X282" s="78">
        <v>73752</v>
      </c>
      <c r="Y282" s="78">
        <v>73637</v>
      </c>
      <c r="Z282" s="78">
        <v>73704</v>
      </c>
      <c r="AA282" s="78">
        <v>73944</v>
      </c>
      <c r="AB282" s="78">
        <v>73991</v>
      </c>
      <c r="AC282" s="78">
        <v>73820</v>
      </c>
      <c r="AD282" s="78">
        <v>73517</v>
      </c>
      <c r="AE282" s="78">
        <v>73525</v>
      </c>
      <c r="AF282" s="78">
        <v>73714</v>
      </c>
      <c r="AG282" s="78">
        <v>73372</v>
      </c>
      <c r="AH282" s="78">
        <v>73199</v>
      </c>
      <c r="AI282" s="78">
        <v>73028</v>
      </c>
      <c r="AJ282" s="78">
        <v>73028</v>
      </c>
      <c r="AK282" s="79">
        <f>'[1]Gew-Detmold'!$B$8</f>
        <v>72622</v>
      </c>
      <c r="AL282" s="79">
        <f>'[2]Gew-Detmold'!$B$8</f>
        <v>72612</v>
      </c>
      <c r="AM282" s="79">
        <f>'[3]Gew-Detmold'!$B$8</f>
        <v>72372</v>
      </c>
      <c r="AN282" s="79">
        <f>'[4]Gew-Detmold'!$B$8</f>
        <v>73394</v>
      </c>
    </row>
    <row r="283" spans="1:40">
      <c r="A283" s="82">
        <v>5766024</v>
      </c>
      <c r="B283" s="82">
        <v>5766</v>
      </c>
      <c r="C283" t="s">
        <v>11</v>
      </c>
      <c r="D283" s="68" t="s">
        <v>228</v>
      </c>
      <c r="E283" s="78">
        <v>8124</v>
      </c>
      <c r="F283" s="78">
        <v>8104</v>
      </c>
      <c r="G283" s="78">
        <v>8010</v>
      </c>
      <c r="H283" s="78">
        <v>7972</v>
      </c>
      <c r="I283" s="78">
        <v>7985</v>
      </c>
      <c r="J283" s="78">
        <v>7893</v>
      </c>
      <c r="K283" s="78">
        <v>7885</v>
      </c>
      <c r="L283" s="78">
        <v>7795</v>
      </c>
      <c r="M283" s="78">
        <v>7855</v>
      </c>
      <c r="N283" s="78">
        <v>7925</v>
      </c>
      <c r="O283" s="78">
        <v>8167</v>
      </c>
      <c r="P283" s="78">
        <v>8253</v>
      </c>
      <c r="Q283" s="78">
        <v>8422</v>
      </c>
      <c r="R283" s="78">
        <v>8550</v>
      </c>
      <c r="S283" s="78">
        <v>8552</v>
      </c>
      <c r="T283" s="78">
        <v>8590</v>
      </c>
      <c r="U283" s="78">
        <v>8641</v>
      </c>
      <c r="V283" s="78">
        <v>8707</v>
      </c>
      <c r="W283" s="78">
        <v>8667</v>
      </c>
      <c r="X283" s="78">
        <v>8762</v>
      </c>
      <c r="Y283" s="78">
        <v>8897</v>
      </c>
      <c r="Z283" s="78">
        <v>8828</v>
      </c>
      <c r="AA283" s="78">
        <v>8837</v>
      </c>
      <c r="AB283" s="78">
        <v>8761</v>
      </c>
      <c r="AC283" s="78">
        <v>8718</v>
      </c>
      <c r="AD283" s="78">
        <v>8681</v>
      </c>
      <c r="AE283" s="78">
        <v>8621</v>
      </c>
      <c r="AF283" s="78">
        <v>8596</v>
      </c>
      <c r="AG283" s="78">
        <v>8459</v>
      </c>
      <c r="AH283" s="78">
        <v>8385</v>
      </c>
      <c r="AI283" s="78">
        <v>8262</v>
      </c>
      <c r="AJ283" s="78">
        <v>8262</v>
      </c>
      <c r="AK283" s="79">
        <f>'[1]Gew-Detmold'!$B$9</f>
        <v>8135</v>
      </c>
      <c r="AL283" s="79">
        <f>'[2]Gew-Detmold'!$B$9</f>
        <v>8084</v>
      </c>
      <c r="AM283" s="79">
        <f>'[3]Gew-Detmold'!$B$9</f>
        <v>7983</v>
      </c>
      <c r="AN283" s="79">
        <f>'[4]Gew-Detmold'!$B$9</f>
        <v>8006</v>
      </c>
    </row>
    <row r="284" spans="1:40">
      <c r="A284" s="82">
        <v>5766028</v>
      </c>
      <c r="B284" s="82">
        <v>5766</v>
      </c>
      <c r="C284" t="s">
        <v>11</v>
      </c>
      <c r="D284" s="68" t="s">
        <v>229</v>
      </c>
      <c r="E284" s="78">
        <v>12518</v>
      </c>
      <c r="F284" s="78">
        <v>12606</v>
      </c>
      <c r="G284" s="78">
        <v>12476</v>
      </c>
      <c r="H284" s="78">
        <v>12478</v>
      </c>
      <c r="I284" s="78">
        <v>12372</v>
      </c>
      <c r="J284" s="78">
        <v>12216</v>
      </c>
      <c r="K284" s="78">
        <v>12177</v>
      </c>
      <c r="L284" s="78">
        <v>12100</v>
      </c>
      <c r="M284" s="78">
        <v>12015</v>
      </c>
      <c r="N284" s="78">
        <v>12045</v>
      </c>
      <c r="O284" s="78">
        <v>12367</v>
      </c>
      <c r="P284" s="78">
        <v>12655</v>
      </c>
      <c r="Q284" s="78">
        <v>12965</v>
      </c>
      <c r="R284" s="78">
        <v>13235</v>
      </c>
      <c r="S284" s="78">
        <v>13325</v>
      </c>
      <c r="T284" s="78">
        <v>13369</v>
      </c>
      <c r="U284" s="78">
        <v>13368</v>
      </c>
      <c r="V284" s="78">
        <v>13361</v>
      </c>
      <c r="W284" s="78">
        <v>13317</v>
      </c>
      <c r="X284" s="78">
        <v>13333</v>
      </c>
      <c r="Y284" s="78">
        <v>13424</v>
      </c>
      <c r="Z284" s="78">
        <v>13278</v>
      </c>
      <c r="AA284" s="78">
        <v>13124</v>
      </c>
      <c r="AB284" s="78">
        <v>13029</v>
      </c>
      <c r="AC284" s="78">
        <v>12911</v>
      </c>
      <c r="AD284" s="78">
        <v>12869</v>
      </c>
      <c r="AE284" s="78">
        <v>12721</v>
      </c>
      <c r="AF284" s="78">
        <v>12597</v>
      </c>
      <c r="AG284" s="78">
        <v>12452</v>
      </c>
      <c r="AH284" s="78">
        <v>12297</v>
      </c>
      <c r="AI284" s="78">
        <v>12130</v>
      </c>
      <c r="AJ284" s="78">
        <v>12130</v>
      </c>
      <c r="AK284" s="79">
        <f>'[1]Gew-Detmold'!$B$10</f>
        <v>12026</v>
      </c>
      <c r="AL284" s="79">
        <f>'[2]Gew-Detmold'!$B$10</f>
        <v>11912</v>
      </c>
      <c r="AM284" s="79">
        <f>'[3]Gew-Detmold'!$B$10</f>
        <v>11707</v>
      </c>
      <c r="AN284" s="79">
        <f>'[4]Gew-Detmold'!$B$10</f>
        <v>11429</v>
      </c>
    </row>
    <row r="285" spans="1:40">
      <c r="A285" s="82">
        <v>5766032</v>
      </c>
      <c r="B285" s="82">
        <v>5766</v>
      </c>
      <c r="C285" t="s">
        <v>11</v>
      </c>
      <c r="D285" s="68" t="s">
        <v>230</v>
      </c>
      <c r="E285" s="78">
        <v>16897</v>
      </c>
      <c r="F285" s="78">
        <v>16850</v>
      </c>
      <c r="G285" s="78">
        <v>16710</v>
      </c>
      <c r="H285" s="78">
        <v>16482</v>
      </c>
      <c r="I285" s="78">
        <v>16491</v>
      </c>
      <c r="J285" s="78">
        <v>16355</v>
      </c>
      <c r="K285" s="78">
        <v>16581</v>
      </c>
      <c r="L285" s="78">
        <v>16283</v>
      </c>
      <c r="M285" s="78">
        <v>16317</v>
      </c>
      <c r="N285" s="78">
        <v>16597</v>
      </c>
      <c r="O285" s="78">
        <v>17201</v>
      </c>
      <c r="P285" s="78">
        <v>17643</v>
      </c>
      <c r="Q285" s="78">
        <v>17805</v>
      </c>
      <c r="R285" s="78">
        <v>18186</v>
      </c>
      <c r="S285" s="78">
        <v>18255</v>
      </c>
      <c r="T285" s="78">
        <v>18498</v>
      </c>
      <c r="U285" s="78">
        <v>18742</v>
      </c>
      <c r="V285" s="78">
        <v>18756</v>
      </c>
      <c r="W285" s="78">
        <v>18730</v>
      </c>
      <c r="X285" s="78">
        <v>18673</v>
      </c>
      <c r="Y285" s="78">
        <v>18733</v>
      </c>
      <c r="Z285" s="78">
        <v>18725</v>
      </c>
      <c r="AA285" s="78">
        <v>18611</v>
      </c>
      <c r="AB285" s="78">
        <v>18639</v>
      </c>
      <c r="AC285" s="78">
        <v>18613</v>
      </c>
      <c r="AD285" s="78">
        <v>18561</v>
      </c>
      <c r="AE285" s="78">
        <v>18405</v>
      </c>
      <c r="AF285" s="78">
        <v>18260</v>
      </c>
      <c r="AG285" s="78">
        <v>18090</v>
      </c>
      <c r="AH285" s="78">
        <v>17885</v>
      </c>
      <c r="AI285" s="78">
        <v>17707</v>
      </c>
      <c r="AJ285" s="78">
        <v>17707</v>
      </c>
      <c r="AK285" s="79">
        <f>'[1]Gew-Detmold'!$B$11</f>
        <v>17689</v>
      </c>
      <c r="AL285" s="79">
        <f>'[2]Gew-Detmold'!$B$11</f>
        <v>17524</v>
      </c>
      <c r="AM285" s="79">
        <f>'[3]Gew-Detmold'!$B$11</f>
        <v>17515</v>
      </c>
      <c r="AN285" s="79">
        <f>'[4]Gew-Detmold'!$B$11</f>
        <v>17098</v>
      </c>
    </row>
    <row r="286" spans="1:40">
      <c r="A286" s="82">
        <v>5766036</v>
      </c>
      <c r="B286" s="82">
        <v>5766</v>
      </c>
      <c r="C286" t="s">
        <v>11</v>
      </c>
      <c r="D286" s="68" t="s">
        <v>231</v>
      </c>
      <c r="E286" s="78">
        <v>14488</v>
      </c>
      <c r="F286" s="78">
        <v>14427</v>
      </c>
      <c r="G286" s="78">
        <v>14503</v>
      </c>
      <c r="H286" s="78">
        <v>14424</v>
      </c>
      <c r="I286" s="78">
        <v>14176</v>
      </c>
      <c r="J286" s="78">
        <v>13962</v>
      </c>
      <c r="K286" s="78">
        <v>13896</v>
      </c>
      <c r="L286" s="78">
        <v>13752</v>
      </c>
      <c r="M286" s="78">
        <v>13676</v>
      </c>
      <c r="N286" s="78">
        <v>13854</v>
      </c>
      <c r="O286" s="78">
        <v>14187</v>
      </c>
      <c r="P286" s="78">
        <v>14830</v>
      </c>
      <c r="Q286" s="78">
        <v>14962</v>
      </c>
      <c r="R286" s="78">
        <v>15252</v>
      </c>
      <c r="S286" s="78">
        <v>15423</v>
      </c>
      <c r="T286" s="78">
        <v>15686</v>
      </c>
      <c r="U286" s="78">
        <v>15762</v>
      </c>
      <c r="V286" s="78">
        <v>15849</v>
      </c>
      <c r="W286" s="78">
        <v>15930</v>
      </c>
      <c r="X286" s="78">
        <v>15950</v>
      </c>
      <c r="Y286" s="78">
        <v>15887</v>
      </c>
      <c r="Z286" s="78">
        <v>15789</v>
      </c>
      <c r="AA286" s="78">
        <v>15818</v>
      </c>
      <c r="AB286" s="78">
        <v>15724</v>
      </c>
      <c r="AC286" s="78">
        <v>15652</v>
      </c>
      <c r="AD286" s="78">
        <v>15490</v>
      </c>
      <c r="AE286" s="78">
        <v>15369</v>
      </c>
      <c r="AF286" s="78">
        <v>15212</v>
      </c>
      <c r="AG286" s="78">
        <v>14965</v>
      </c>
      <c r="AH286" s="78">
        <v>14723</v>
      </c>
      <c r="AI286" s="78">
        <v>14622</v>
      </c>
      <c r="AJ286" s="78">
        <v>14622</v>
      </c>
      <c r="AK286" s="79">
        <f>'[1]Gew-Detmold'!$B$12</f>
        <v>14392</v>
      </c>
      <c r="AL286" s="79">
        <f>'[2]Gew-Detmold'!$B$12</f>
        <v>14231</v>
      </c>
      <c r="AM286" s="79">
        <f>'[3]Gew-Detmold'!$B$12</f>
        <v>14082</v>
      </c>
      <c r="AN286" s="79">
        <f>'[4]Gew-Detmold'!$B$12</f>
        <v>13789</v>
      </c>
    </row>
    <row r="287" spans="1:40">
      <c r="A287" s="82">
        <v>5766040</v>
      </c>
      <c r="B287" s="82">
        <v>5766</v>
      </c>
      <c r="C287" t="s">
        <v>11</v>
      </c>
      <c r="D287" s="68" t="s">
        <v>62</v>
      </c>
      <c r="E287" s="78">
        <v>32256</v>
      </c>
      <c r="F287" s="78">
        <v>32369</v>
      </c>
      <c r="G287" s="78">
        <v>32119</v>
      </c>
      <c r="H287" s="78">
        <v>31965</v>
      </c>
      <c r="I287" s="78">
        <v>31776</v>
      </c>
      <c r="J287" s="78">
        <v>31870</v>
      </c>
      <c r="K287" s="78">
        <v>32150</v>
      </c>
      <c r="L287" s="78">
        <v>31405</v>
      </c>
      <c r="M287" s="78">
        <v>32006</v>
      </c>
      <c r="N287" s="78">
        <v>33064</v>
      </c>
      <c r="O287" s="78">
        <v>33987</v>
      </c>
      <c r="P287" s="78">
        <v>34522</v>
      </c>
      <c r="Q287" s="78">
        <v>34797</v>
      </c>
      <c r="R287" s="78">
        <v>35127</v>
      </c>
      <c r="S287" s="78">
        <v>35423</v>
      </c>
      <c r="T287" s="78">
        <v>35815</v>
      </c>
      <c r="U287" s="78">
        <v>35843</v>
      </c>
      <c r="V287" s="78">
        <v>35825</v>
      </c>
      <c r="W287" s="78">
        <v>35952</v>
      </c>
      <c r="X287" s="78">
        <v>36028</v>
      </c>
      <c r="Y287" s="78">
        <v>36115</v>
      </c>
      <c r="Z287" s="78">
        <v>36163</v>
      </c>
      <c r="AA287" s="78">
        <v>36254</v>
      </c>
      <c r="AB287" s="78">
        <v>36250</v>
      </c>
      <c r="AC287" s="78">
        <v>36172</v>
      </c>
      <c r="AD287" s="78">
        <v>36115</v>
      </c>
      <c r="AE287" s="78">
        <v>35994</v>
      </c>
      <c r="AF287" s="78">
        <v>35823</v>
      </c>
      <c r="AG287" s="78">
        <v>35571</v>
      </c>
      <c r="AH287" s="78">
        <v>35400</v>
      </c>
      <c r="AI287" s="78">
        <v>35277</v>
      </c>
      <c r="AJ287" s="78">
        <v>35277</v>
      </c>
      <c r="AK287" s="79">
        <f>'[1]Gew-Detmold'!$B$13</f>
        <v>35105</v>
      </c>
      <c r="AL287" s="79">
        <f>'[2]Gew-Detmold'!$B$13</f>
        <v>34969</v>
      </c>
      <c r="AM287" s="79">
        <f>'[3]Gew-Detmold'!$B$13</f>
        <v>34812</v>
      </c>
      <c r="AN287" s="79">
        <f>'[4]Gew-Detmold'!$B$13</f>
        <v>34641</v>
      </c>
    </row>
    <row r="288" spans="1:40">
      <c r="A288" s="82">
        <v>5766044</v>
      </c>
      <c r="B288" s="82">
        <v>5766</v>
      </c>
      <c r="C288" t="s">
        <v>11</v>
      </c>
      <c r="D288" s="68" t="s">
        <v>232</v>
      </c>
      <c r="E288" s="78">
        <v>39653</v>
      </c>
      <c r="F288" s="78">
        <v>39711</v>
      </c>
      <c r="G288" s="78">
        <v>39682</v>
      </c>
      <c r="H288" s="78">
        <v>39582</v>
      </c>
      <c r="I288" s="78">
        <v>39295</v>
      </c>
      <c r="J288" s="78">
        <v>39080</v>
      </c>
      <c r="K288" s="78">
        <v>38953</v>
      </c>
      <c r="L288" s="78">
        <v>38131</v>
      </c>
      <c r="M288" s="78">
        <v>38228</v>
      </c>
      <c r="N288" s="78">
        <v>38354</v>
      </c>
      <c r="O288" s="78">
        <v>39112</v>
      </c>
      <c r="P288" s="78">
        <v>39864</v>
      </c>
      <c r="Q288" s="78">
        <v>40244</v>
      </c>
      <c r="R288" s="78">
        <v>40714</v>
      </c>
      <c r="S288" s="78">
        <v>41238</v>
      </c>
      <c r="T288" s="78">
        <v>41279</v>
      </c>
      <c r="U288" s="78">
        <v>41413</v>
      </c>
      <c r="V288" s="78">
        <v>41541</v>
      </c>
      <c r="W288" s="78">
        <v>41623</v>
      </c>
      <c r="X288" s="78">
        <v>41707</v>
      </c>
      <c r="Y288" s="78">
        <v>41820</v>
      </c>
      <c r="Z288" s="78">
        <v>42017</v>
      </c>
      <c r="AA288" s="78">
        <v>42080</v>
      </c>
      <c r="AB288" s="78">
        <v>42017</v>
      </c>
      <c r="AC288" s="78">
        <v>42022</v>
      </c>
      <c r="AD288" s="78">
        <v>42166</v>
      </c>
      <c r="AE288" s="78">
        <v>41942</v>
      </c>
      <c r="AF288" s="78">
        <v>41838</v>
      </c>
      <c r="AG288" s="78">
        <v>41867</v>
      </c>
      <c r="AH288" s="78">
        <v>41682</v>
      </c>
      <c r="AI288" s="78">
        <v>41418</v>
      </c>
      <c r="AJ288" s="78">
        <v>41418</v>
      </c>
      <c r="AK288" s="79">
        <f>'[1]Gew-Detmold'!$B$14</f>
        <v>41227</v>
      </c>
      <c r="AL288" s="79">
        <f>'[2]Gew-Detmold'!$B$14</f>
        <v>41027</v>
      </c>
      <c r="AM288" s="79">
        <f>'[3]Gew-Detmold'!$B$14</f>
        <v>40903</v>
      </c>
      <c r="AN288" s="79">
        <f>'[4]Gew-Detmold'!$B$14</f>
        <v>40683</v>
      </c>
    </row>
    <row r="289" spans="1:40">
      <c r="A289" s="82">
        <v>5766048</v>
      </c>
      <c r="B289" s="82">
        <v>5766</v>
      </c>
      <c r="C289" t="s">
        <v>11</v>
      </c>
      <c r="D289" s="68" t="s">
        <v>233</v>
      </c>
      <c r="E289" s="78">
        <v>12617</v>
      </c>
      <c r="F289" s="78">
        <v>12674</v>
      </c>
      <c r="G289" s="78">
        <v>12545</v>
      </c>
      <c r="H289" s="78">
        <v>12443</v>
      </c>
      <c r="I289" s="78">
        <v>12591</v>
      </c>
      <c r="J289" s="78">
        <v>12614</v>
      </c>
      <c r="K289" s="78">
        <v>12638</v>
      </c>
      <c r="L289" s="78">
        <v>12706</v>
      </c>
      <c r="M289" s="78">
        <v>12861</v>
      </c>
      <c r="N289" s="78">
        <v>13090</v>
      </c>
      <c r="O289" s="78">
        <v>13537</v>
      </c>
      <c r="P289" s="78">
        <v>13920</v>
      </c>
      <c r="Q289" s="78">
        <v>14148</v>
      </c>
      <c r="R289" s="78">
        <v>14512</v>
      </c>
      <c r="S289" s="78">
        <v>14609</v>
      </c>
      <c r="T289" s="78">
        <v>15165</v>
      </c>
      <c r="U289" s="78">
        <v>15398</v>
      </c>
      <c r="V289" s="78">
        <v>15557</v>
      </c>
      <c r="W289" s="78">
        <v>15716</v>
      </c>
      <c r="X289" s="78">
        <v>15890</v>
      </c>
      <c r="Y289" s="78">
        <v>16256</v>
      </c>
      <c r="Z289" s="78">
        <v>16378</v>
      </c>
      <c r="AA289" s="78">
        <v>16426</v>
      </c>
      <c r="AB289" s="78">
        <v>16317</v>
      </c>
      <c r="AC289" s="78">
        <v>16276</v>
      </c>
      <c r="AD289" s="78">
        <v>16199</v>
      </c>
      <c r="AE289" s="78">
        <v>16185</v>
      </c>
      <c r="AF289" s="78">
        <v>16144</v>
      </c>
      <c r="AG289" s="78">
        <v>16168</v>
      </c>
      <c r="AH289" s="78">
        <v>16232</v>
      </c>
      <c r="AI289" s="78">
        <v>16124</v>
      </c>
      <c r="AJ289" s="78">
        <v>16124</v>
      </c>
      <c r="AK289" s="79">
        <f>'[1]Gew-Detmold'!$B$15</f>
        <v>16109</v>
      </c>
      <c r="AL289" s="79">
        <f>'[2]Gew-Detmold'!$B$15</f>
        <v>16087</v>
      </c>
      <c r="AM289" s="79">
        <f>'[3]Gew-Detmold'!$B$15</f>
        <v>16221</v>
      </c>
      <c r="AN289" s="79">
        <f>'[4]Gew-Detmold'!$B$15</f>
        <v>16059</v>
      </c>
    </row>
    <row r="290" spans="1:40">
      <c r="A290" s="82">
        <v>5766052</v>
      </c>
      <c r="B290" s="82">
        <v>5766</v>
      </c>
      <c r="C290" t="s">
        <v>11</v>
      </c>
      <c r="D290" s="68" t="s">
        <v>234</v>
      </c>
      <c r="E290" s="78">
        <v>11044</v>
      </c>
      <c r="F290" s="78">
        <v>11048</v>
      </c>
      <c r="G290" s="78">
        <v>11048</v>
      </c>
      <c r="H290" s="78">
        <v>10944</v>
      </c>
      <c r="I290" s="78">
        <v>10907</v>
      </c>
      <c r="J290" s="78">
        <v>10823</v>
      </c>
      <c r="K290" s="78">
        <v>10886</v>
      </c>
      <c r="L290" s="78">
        <v>10713</v>
      </c>
      <c r="M290" s="78">
        <v>10727</v>
      </c>
      <c r="N290" s="78">
        <v>10777</v>
      </c>
      <c r="O290" s="78">
        <v>11097</v>
      </c>
      <c r="P290" s="78">
        <v>11247</v>
      </c>
      <c r="Q290" s="78">
        <v>11330</v>
      </c>
      <c r="R290" s="78">
        <v>11609</v>
      </c>
      <c r="S290" s="78">
        <v>11836</v>
      </c>
      <c r="T290" s="78">
        <v>11964</v>
      </c>
      <c r="U290" s="78">
        <v>11847</v>
      </c>
      <c r="V290" s="78">
        <v>11916</v>
      </c>
      <c r="W290" s="78">
        <v>11955</v>
      </c>
      <c r="X290" s="78">
        <v>11882</v>
      </c>
      <c r="Y290" s="78">
        <v>11806</v>
      </c>
      <c r="Z290" s="78">
        <v>11677</v>
      </c>
      <c r="AA290" s="78">
        <v>11524</v>
      </c>
      <c r="AB290" s="78">
        <v>11453</v>
      </c>
      <c r="AC290" s="78">
        <v>11352</v>
      </c>
      <c r="AD290" s="78">
        <v>11164</v>
      </c>
      <c r="AE290" s="78">
        <v>11042</v>
      </c>
      <c r="AF290" s="78">
        <v>10866</v>
      </c>
      <c r="AG290" s="78">
        <v>10743</v>
      </c>
      <c r="AH290" s="78">
        <v>10555</v>
      </c>
      <c r="AI290" s="78">
        <v>10454</v>
      </c>
      <c r="AJ290" s="78">
        <v>10454</v>
      </c>
      <c r="AK290" s="79">
        <f>'[1]Gew-Detmold'!$B$16</f>
        <v>10331</v>
      </c>
      <c r="AL290" s="79">
        <f>'[2]Gew-Detmold'!$B$16</f>
        <v>10181</v>
      </c>
      <c r="AM290" s="79">
        <f>'[3]Gew-Detmold'!$B$16</f>
        <v>9982</v>
      </c>
      <c r="AN290" s="79">
        <f>'[4]Gew-Detmold'!$B$16</f>
        <v>9746</v>
      </c>
    </row>
    <row r="291" spans="1:40">
      <c r="A291" s="82">
        <v>5766056</v>
      </c>
      <c r="B291" s="82">
        <v>5766</v>
      </c>
      <c r="C291" t="s">
        <v>11</v>
      </c>
      <c r="D291" s="68" t="s">
        <v>235</v>
      </c>
      <c r="E291" s="78">
        <v>14728</v>
      </c>
      <c r="F291" s="78">
        <v>14788</v>
      </c>
      <c r="G291" s="78">
        <v>14741</v>
      </c>
      <c r="H291" s="78">
        <v>14823</v>
      </c>
      <c r="I291" s="78">
        <v>14738</v>
      </c>
      <c r="J291" s="78">
        <v>14695</v>
      </c>
      <c r="K291" s="78">
        <v>14767</v>
      </c>
      <c r="L291" s="78">
        <v>14769</v>
      </c>
      <c r="M291" s="78">
        <v>14790</v>
      </c>
      <c r="N291" s="78">
        <v>15003</v>
      </c>
      <c r="O291" s="78">
        <v>15378</v>
      </c>
      <c r="P291" s="78">
        <v>15714</v>
      </c>
      <c r="Q291" s="78">
        <v>15925</v>
      </c>
      <c r="R291" s="78">
        <v>16282</v>
      </c>
      <c r="S291" s="78">
        <v>16324</v>
      </c>
      <c r="T291" s="78">
        <v>16748</v>
      </c>
      <c r="U291" s="78">
        <v>17413</v>
      </c>
      <c r="V291" s="78">
        <v>17554</v>
      </c>
      <c r="W291" s="78">
        <v>17562</v>
      </c>
      <c r="X291" s="78">
        <v>17407</v>
      </c>
      <c r="Y291" s="78">
        <v>17547</v>
      </c>
      <c r="Z291" s="78">
        <v>17406</v>
      </c>
      <c r="AA291" s="78">
        <v>17458</v>
      </c>
      <c r="AB291" s="78">
        <v>17421</v>
      </c>
      <c r="AC291" s="78">
        <v>17429</v>
      </c>
      <c r="AD291" s="78">
        <v>17357</v>
      </c>
      <c r="AE291" s="78">
        <v>17202</v>
      </c>
      <c r="AF291" s="78">
        <v>17045</v>
      </c>
      <c r="AG291" s="78">
        <v>16967</v>
      </c>
      <c r="AH291" s="78">
        <v>16822</v>
      </c>
      <c r="AI291" s="78">
        <v>16760</v>
      </c>
      <c r="AJ291" s="78">
        <v>16760</v>
      </c>
      <c r="AK291" s="79">
        <f>'[1]Gew-Detmold'!$B$17</f>
        <v>16579</v>
      </c>
      <c r="AL291" s="79">
        <f>'[2]Gew-Detmold'!$B$17</f>
        <v>16606</v>
      </c>
      <c r="AM291" s="79">
        <f>'[3]Gew-Detmold'!$B$17</f>
        <v>16364</v>
      </c>
      <c r="AN291" s="79">
        <f>'[4]Gew-Detmold'!$B$17</f>
        <v>16611</v>
      </c>
    </row>
    <row r="292" spans="1:40">
      <c r="A292" s="82">
        <v>5766060</v>
      </c>
      <c r="B292" s="82">
        <v>5766</v>
      </c>
      <c r="C292" t="s">
        <v>11</v>
      </c>
      <c r="D292" s="68" t="s">
        <v>236</v>
      </c>
      <c r="E292" s="78">
        <v>8471</v>
      </c>
      <c r="F292" s="78">
        <v>8438</v>
      </c>
      <c r="G292" s="78">
        <v>8363</v>
      </c>
      <c r="H292" s="78">
        <v>8288</v>
      </c>
      <c r="I292" s="78">
        <v>8296</v>
      </c>
      <c r="J292" s="78">
        <v>8213</v>
      </c>
      <c r="K292" s="78">
        <v>8209</v>
      </c>
      <c r="L292" s="78">
        <v>8188</v>
      </c>
      <c r="M292" s="78">
        <v>8210</v>
      </c>
      <c r="N292" s="78">
        <v>8318</v>
      </c>
      <c r="O292" s="78">
        <v>8543</v>
      </c>
      <c r="P292" s="78">
        <v>8937</v>
      </c>
      <c r="Q292" s="78">
        <v>9123</v>
      </c>
      <c r="R292" s="78">
        <v>9441</v>
      </c>
      <c r="S292" s="78">
        <v>9346</v>
      </c>
      <c r="T292" s="78">
        <v>9589</v>
      </c>
      <c r="U292" s="78">
        <v>9670</v>
      </c>
      <c r="V292" s="78">
        <v>9768</v>
      </c>
      <c r="W292" s="78">
        <v>9702</v>
      </c>
      <c r="X292" s="78">
        <v>9714</v>
      </c>
      <c r="Y292" s="78">
        <v>9661</v>
      </c>
      <c r="Z292" s="78">
        <v>9535</v>
      </c>
      <c r="AA292" s="78">
        <v>9459</v>
      </c>
      <c r="AB292" s="78">
        <v>9450</v>
      </c>
      <c r="AC292" s="78">
        <v>9437</v>
      </c>
      <c r="AD292" s="78">
        <v>9360</v>
      </c>
      <c r="AE292" s="78">
        <v>9306</v>
      </c>
      <c r="AF292" s="78">
        <v>9254</v>
      </c>
      <c r="AG292" s="78">
        <v>9122</v>
      </c>
      <c r="AH292" s="78">
        <v>8982</v>
      </c>
      <c r="AI292" s="78">
        <v>8880</v>
      </c>
      <c r="AJ292" s="78">
        <v>8880</v>
      </c>
      <c r="AK292" s="79">
        <f>'[1]Gew-Detmold'!$B$18</f>
        <v>8768</v>
      </c>
      <c r="AL292" s="79">
        <f>'[2]Gew-Detmold'!$B$18</f>
        <v>8650</v>
      </c>
      <c r="AM292" s="79">
        <f>'[3]Gew-Detmold'!$B$18</f>
        <v>8608</v>
      </c>
      <c r="AN292" s="79">
        <f>'[4]Gew-Detmold'!$B$18</f>
        <v>8703</v>
      </c>
    </row>
    <row r="293" spans="1:40">
      <c r="A293" s="82">
        <v>5766064</v>
      </c>
      <c r="B293" s="82">
        <v>5766</v>
      </c>
      <c r="C293" t="s">
        <v>11</v>
      </c>
      <c r="D293" s="68" t="s">
        <v>237</v>
      </c>
      <c r="E293" s="78">
        <v>7341</v>
      </c>
      <c r="F293" s="78">
        <v>7476</v>
      </c>
      <c r="G293" s="78">
        <v>7426</v>
      </c>
      <c r="H293" s="78">
        <v>7448</v>
      </c>
      <c r="I293" s="78">
        <v>7364</v>
      </c>
      <c r="J293" s="78">
        <v>7334</v>
      </c>
      <c r="K293" s="78">
        <v>7377</v>
      </c>
      <c r="L293" s="78">
        <v>7206</v>
      </c>
      <c r="M293" s="78">
        <v>7238</v>
      </c>
      <c r="N293" s="78">
        <v>7389</v>
      </c>
      <c r="O293" s="78">
        <v>7504</v>
      </c>
      <c r="P293" s="78">
        <v>7632</v>
      </c>
      <c r="Q293" s="78">
        <v>7676</v>
      </c>
      <c r="R293" s="78">
        <v>7814</v>
      </c>
      <c r="S293" s="78">
        <v>7889</v>
      </c>
      <c r="T293" s="78">
        <v>8101</v>
      </c>
      <c r="U293" s="78">
        <v>8253</v>
      </c>
      <c r="V293" s="78">
        <v>8373</v>
      </c>
      <c r="W293" s="78">
        <v>8486</v>
      </c>
      <c r="X293" s="78">
        <v>8646</v>
      </c>
      <c r="Y293" s="78">
        <v>8815</v>
      </c>
      <c r="Z293" s="78">
        <v>8825</v>
      </c>
      <c r="AA293" s="78">
        <v>8940</v>
      </c>
      <c r="AB293" s="78">
        <v>8959</v>
      </c>
      <c r="AC293" s="78">
        <v>9085</v>
      </c>
      <c r="AD293" s="78">
        <v>9138</v>
      </c>
      <c r="AE293" s="78">
        <v>9080</v>
      </c>
      <c r="AF293" s="78">
        <v>8960</v>
      </c>
      <c r="AG293" s="78">
        <v>8825</v>
      </c>
      <c r="AH293" s="78">
        <v>8830</v>
      </c>
      <c r="AI293" s="78">
        <v>8795</v>
      </c>
      <c r="AJ293" s="78">
        <v>8795</v>
      </c>
      <c r="AK293" s="79">
        <f>'[1]Gew-Detmold'!$B$19</f>
        <v>8749</v>
      </c>
      <c r="AL293" s="79">
        <f>'[2]Gew-Detmold'!$B$19</f>
        <v>8809</v>
      </c>
      <c r="AM293" s="79">
        <f>'[3]Gew-Detmold'!$B$19</f>
        <v>8815</v>
      </c>
      <c r="AN293" s="79">
        <f>'[4]Gew-Detmold'!$B$19</f>
        <v>8998</v>
      </c>
    </row>
    <row r="294" spans="1:40">
      <c r="A294" s="82">
        <v>5770004</v>
      </c>
      <c r="B294" s="82">
        <v>5770</v>
      </c>
      <c r="C294" t="s">
        <v>10</v>
      </c>
      <c r="D294" s="68" t="s">
        <v>238</v>
      </c>
      <c r="E294" s="78">
        <v>44313</v>
      </c>
      <c r="F294" s="78">
        <v>44312</v>
      </c>
      <c r="G294" s="78">
        <v>44076</v>
      </c>
      <c r="H294" s="78">
        <v>43672</v>
      </c>
      <c r="I294" s="78">
        <v>43388</v>
      </c>
      <c r="J294" s="78">
        <v>43154</v>
      </c>
      <c r="K294" s="78">
        <v>43256</v>
      </c>
      <c r="L294" s="78">
        <v>44015</v>
      </c>
      <c r="M294" s="78">
        <v>44134</v>
      </c>
      <c r="N294" s="78">
        <v>44591</v>
      </c>
      <c r="O294" s="78">
        <v>46097</v>
      </c>
      <c r="P294" s="78">
        <v>46906</v>
      </c>
      <c r="Q294" s="78">
        <v>47603</v>
      </c>
      <c r="R294" s="78">
        <v>48179</v>
      </c>
      <c r="S294" s="78">
        <v>48470</v>
      </c>
      <c r="T294" s="78">
        <v>48885</v>
      </c>
      <c r="U294" s="78">
        <v>49158</v>
      </c>
      <c r="V294" s="78">
        <v>49644</v>
      </c>
      <c r="W294" s="78">
        <v>49704</v>
      </c>
      <c r="X294" s="78">
        <v>49764</v>
      </c>
      <c r="Y294" s="78">
        <v>49898</v>
      </c>
      <c r="Z294" s="78">
        <v>49911</v>
      </c>
      <c r="AA294" s="78">
        <v>49875</v>
      </c>
      <c r="AB294" s="78">
        <v>49586</v>
      </c>
      <c r="AC294" s="78">
        <v>49540</v>
      </c>
      <c r="AD294" s="78">
        <v>49341</v>
      </c>
      <c r="AE294" s="78">
        <v>49204</v>
      </c>
      <c r="AF294" s="78">
        <v>49134</v>
      </c>
      <c r="AG294" s="78">
        <v>49101</v>
      </c>
      <c r="AH294" s="78">
        <v>48666</v>
      </c>
      <c r="AI294" s="78">
        <v>48462</v>
      </c>
      <c r="AJ294" s="78">
        <v>48462</v>
      </c>
      <c r="AK294" s="79">
        <f>'[1]Gew-Bielefeld'!$B$41</f>
        <v>48191</v>
      </c>
      <c r="AL294" s="79">
        <f>'[2]Gew-Bielefeld'!$B$41</f>
        <v>48037</v>
      </c>
      <c r="AM294" s="79">
        <f>'[3]Gew-Bielefeld'!$B$41</f>
        <v>48009</v>
      </c>
      <c r="AN294" s="79">
        <f>'[4]Gew-Bielefeld'!$B$41</f>
        <v>48242</v>
      </c>
    </row>
    <row r="295" spans="1:40">
      <c r="A295" s="82">
        <v>5770008</v>
      </c>
      <c r="B295" s="82">
        <v>5770</v>
      </c>
      <c r="C295" t="s">
        <v>10</v>
      </c>
      <c r="D295" s="68" t="s">
        <v>239</v>
      </c>
      <c r="E295" s="78">
        <v>23243</v>
      </c>
      <c r="F295" s="78">
        <v>23035</v>
      </c>
      <c r="G295" s="78">
        <v>22884</v>
      </c>
      <c r="H295" s="78">
        <v>22473</v>
      </c>
      <c r="I295" s="78">
        <v>22229</v>
      </c>
      <c r="J295" s="78">
        <v>21986</v>
      </c>
      <c r="K295" s="78">
        <v>21746</v>
      </c>
      <c r="L295" s="78">
        <v>22118</v>
      </c>
      <c r="M295" s="78">
        <v>23199</v>
      </c>
      <c r="N295" s="78">
        <v>24402</v>
      </c>
      <c r="O295" s="78">
        <v>25452</v>
      </c>
      <c r="P295" s="78">
        <v>26283</v>
      </c>
      <c r="Q295" s="78">
        <v>26331</v>
      </c>
      <c r="R295" s="78">
        <v>26267</v>
      </c>
      <c r="S295" s="78">
        <v>26413</v>
      </c>
      <c r="T295" s="78">
        <v>26894</v>
      </c>
      <c r="U295" s="78">
        <v>27058</v>
      </c>
      <c r="V295" s="78">
        <v>27229</v>
      </c>
      <c r="W295" s="78">
        <v>27060</v>
      </c>
      <c r="X295" s="78">
        <v>27039</v>
      </c>
      <c r="Y295" s="78">
        <v>26947</v>
      </c>
      <c r="Z295" s="78">
        <v>26860</v>
      </c>
      <c r="AA295" s="78">
        <v>26805</v>
      </c>
      <c r="AB295" s="78">
        <v>26786</v>
      </c>
      <c r="AC295" s="78">
        <v>26411</v>
      </c>
      <c r="AD295" s="78">
        <v>26228</v>
      </c>
      <c r="AE295" s="78">
        <v>25920</v>
      </c>
      <c r="AF295" s="78">
        <v>25735</v>
      </c>
      <c r="AG295" s="78">
        <v>25498</v>
      </c>
      <c r="AH295" s="78">
        <v>25341</v>
      </c>
      <c r="AI295" s="78">
        <v>25207</v>
      </c>
      <c r="AJ295" s="78">
        <v>25207</v>
      </c>
      <c r="AK295" s="79">
        <f>'[1]Gew-Bielefeld'!$B$42</f>
        <v>25155</v>
      </c>
      <c r="AL295" s="79">
        <f>'[2]Gew-Bielefeld'!$B$42</f>
        <v>25022</v>
      </c>
      <c r="AM295" s="79">
        <f>'[3]Gew-Bielefeld'!$B$42</f>
        <v>24921</v>
      </c>
      <c r="AN295" s="79">
        <f>'[4]Gew-Bielefeld'!$B$42</f>
        <v>24633</v>
      </c>
    </row>
    <row r="296" spans="1:40">
      <c r="A296" s="82">
        <v>5770012</v>
      </c>
      <c r="B296" s="82">
        <v>5770</v>
      </c>
      <c r="C296" t="s">
        <v>10</v>
      </c>
      <c r="D296" s="68" t="s">
        <v>240</v>
      </c>
      <c r="E296" s="78">
        <v>14168</v>
      </c>
      <c r="F296" s="78">
        <v>14156</v>
      </c>
      <c r="G296" s="78">
        <v>14079</v>
      </c>
      <c r="H296" s="78">
        <v>13988</v>
      </c>
      <c r="I296" s="78">
        <v>14003</v>
      </c>
      <c r="J296" s="78">
        <v>13967</v>
      </c>
      <c r="K296" s="78">
        <v>13934</v>
      </c>
      <c r="L296" s="78">
        <v>14246</v>
      </c>
      <c r="M296" s="78">
        <v>14259</v>
      </c>
      <c r="N296" s="78">
        <v>14394</v>
      </c>
      <c r="O296" s="78">
        <v>14689</v>
      </c>
      <c r="P296" s="78">
        <v>14854</v>
      </c>
      <c r="Q296" s="78">
        <v>15068</v>
      </c>
      <c r="R296" s="78">
        <v>15398</v>
      </c>
      <c r="S296" s="78">
        <v>15579</v>
      </c>
      <c r="T296" s="78">
        <v>15674</v>
      </c>
      <c r="U296" s="78">
        <v>15946</v>
      </c>
      <c r="V296" s="78">
        <v>16284</v>
      </c>
      <c r="W296" s="78">
        <v>16500</v>
      </c>
      <c r="X296" s="78">
        <v>16478</v>
      </c>
      <c r="Y296" s="78">
        <v>16623</v>
      </c>
      <c r="Z296" s="78">
        <v>16566</v>
      </c>
      <c r="AA296" s="78">
        <v>16654</v>
      </c>
      <c r="AB296" s="78">
        <v>16547</v>
      </c>
      <c r="AC296" s="78">
        <v>16538</v>
      </c>
      <c r="AD296" s="78">
        <v>16574</v>
      </c>
      <c r="AE296" s="78">
        <v>16475</v>
      </c>
      <c r="AF296" s="78">
        <v>16488</v>
      </c>
      <c r="AG296" s="78">
        <v>16384</v>
      </c>
      <c r="AH296" s="78">
        <v>16343</v>
      </c>
      <c r="AI296" s="78">
        <v>16212</v>
      </c>
      <c r="AJ296" s="78">
        <v>16212</v>
      </c>
      <c r="AK296" s="79">
        <f>'[1]Gew-Bielefeld'!$B$43</f>
        <v>16047</v>
      </c>
      <c r="AL296" s="79">
        <f>'[2]Gew-Bielefeld'!$B$43</f>
        <v>15939</v>
      </c>
      <c r="AM296" s="79">
        <f>'[3]Gew-Bielefeld'!$B$43</f>
        <v>15828</v>
      </c>
      <c r="AN296" s="79">
        <f>'[4]Gew-Bielefeld'!$B$43</f>
        <v>15767</v>
      </c>
    </row>
    <row r="297" spans="1:40">
      <c r="A297" s="82">
        <v>5770016</v>
      </c>
      <c r="B297" s="82">
        <v>5770</v>
      </c>
      <c r="C297" t="s">
        <v>10</v>
      </c>
      <c r="D297" s="68" t="s">
        <v>241</v>
      </c>
      <c r="E297" s="78">
        <v>10953</v>
      </c>
      <c r="F297" s="78">
        <v>11068</v>
      </c>
      <c r="G297" s="78">
        <v>11021</v>
      </c>
      <c r="H297" s="78">
        <v>10910</v>
      </c>
      <c r="I297" s="78">
        <v>10927</v>
      </c>
      <c r="J297" s="78">
        <v>10944</v>
      </c>
      <c r="K297" s="78">
        <v>10945</v>
      </c>
      <c r="L297" s="78">
        <v>11093</v>
      </c>
      <c r="M297" s="78">
        <v>11122</v>
      </c>
      <c r="N297" s="78">
        <v>11219</v>
      </c>
      <c r="O297" s="78">
        <v>11649</v>
      </c>
      <c r="P297" s="78">
        <v>11816</v>
      </c>
      <c r="Q297" s="78">
        <v>12061</v>
      </c>
      <c r="R297" s="78">
        <v>12207</v>
      </c>
      <c r="S297" s="78">
        <v>12294</v>
      </c>
      <c r="T297" s="78">
        <v>12414</v>
      </c>
      <c r="U297" s="78">
        <v>12767</v>
      </c>
      <c r="V297" s="78">
        <v>12942</v>
      </c>
      <c r="W297" s="78">
        <v>13104</v>
      </c>
      <c r="X297" s="78">
        <v>13353</v>
      </c>
      <c r="Y297" s="78">
        <v>13562</v>
      </c>
      <c r="Z297" s="78">
        <v>13650</v>
      </c>
      <c r="AA297" s="78">
        <v>13711</v>
      </c>
      <c r="AB297" s="78">
        <v>13651</v>
      </c>
      <c r="AC297" s="78">
        <v>13681</v>
      </c>
      <c r="AD297" s="78">
        <v>13636</v>
      </c>
      <c r="AE297" s="78">
        <v>13654</v>
      </c>
      <c r="AF297" s="78">
        <v>13622</v>
      </c>
      <c r="AG297" s="78">
        <v>13553</v>
      </c>
      <c r="AH297" s="78">
        <v>13489</v>
      </c>
      <c r="AI297" s="78">
        <v>13361</v>
      </c>
      <c r="AJ297" s="78">
        <v>13361</v>
      </c>
      <c r="AK297" s="79">
        <f>'[1]Gew-Bielefeld'!$B$44</f>
        <v>13291</v>
      </c>
      <c r="AL297" s="79">
        <f>'[2]Gew-Bielefeld'!$B$44</f>
        <v>13214</v>
      </c>
      <c r="AM297" s="79">
        <f>'[3]Gew-Bielefeld'!$B$44</f>
        <v>13139</v>
      </c>
      <c r="AN297" s="79">
        <f>'[4]Gew-Bielefeld'!$B$44</f>
        <v>13009</v>
      </c>
    </row>
    <row r="298" spans="1:40">
      <c r="A298" s="82">
        <v>5770020</v>
      </c>
      <c r="B298" s="82">
        <v>5770</v>
      </c>
      <c r="C298" t="s">
        <v>10</v>
      </c>
      <c r="D298" s="68" t="s">
        <v>242</v>
      </c>
      <c r="E298" s="78">
        <v>21318</v>
      </c>
      <c r="F298" s="78">
        <v>21593</v>
      </c>
      <c r="G298" s="78">
        <v>21576</v>
      </c>
      <c r="H298" s="78">
        <v>21593</v>
      </c>
      <c r="I298" s="78">
        <v>21768</v>
      </c>
      <c r="J298" s="78">
        <v>21891</v>
      </c>
      <c r="K298" s="78">
        <v>22115</v>
      </c>
      <c r="L298" s="78">
        <v>22172</v>
      </c>
      <c r="M298" s="78">
        <v>22208</v>
      </c>
      <c r="N298" s="78">
        <v>22578</v>
      </c>
      <c r="O298" s="78">
        <v>23364</v>
      </c>
      <c r="P298" s="78">
        <v>24075</v>
      </c>
      <c r="Q298" s="78">
        <v>24167</v>
      </c>
      <c r="R298" s="78">
        <v>24581</v>
      </c>
      <c r="S298" s="78">
        <v>24772</v>
      </c>
      <c r="T298" s="78">
        <v>25064</v>
      </c>
      <c r="U298" s="78">
        <v>25294</v>
      </c>
      <c r="V298" s="78">
        <v>25264</v>
      </c>
      <c r="W298" s="78">
        <v>25612</v>
      </c>
      <c r="X298" s="78">
        <v>25466</v>
      </c>
      <c r="Y298" s="78">
        <v>25517</v>
      </c>
      <c r="Z298" s="78">
        <v>25822</v>
      </c>
      <c r="AA298" s="78">
        <v>26122</v>
      </c>
      <c r="AB298" s="78">
        <v>26282</v>
      </c>
      <c r="AC298" s="78">
        <v>26295</v>
      </c>
      <c r="AD298" s="78">
        <v>26274</v>
      </c>
      <c r="AE298" s="78">
        <v>26221</v>
      </c>
      <c r="AF298" s="78">
        <v>26149</v>
      </c>
      <c r="AG298" s="78">
        <v>25986</v>
      </c>
      <c r="AH298" s="78">
        <v>25927</v>
      </c>
      <c r="AI298" s="78">
        <v>25875</v>
      </c>
      <c r="AJ298" s="78">
        <v>25875</v>
      </c>
      <c r="AK298" s="79">
        <f>'[1]Gew-Bielefeld'!$B$45</f>
        <v>25704</v>
      </c>
      <c r="AL298" s="79">
        <f>'[2]Gew-Bielefeld'!$B$45</f>
        <v>25710</v>
      </c>
      <c r="AM298" s="79">
        <f>'[3]Gew-Bielefeld'!$B$45</f>
        <v>25695</v>
      </c>
      <c r="AN298" s="79">
        <f>'[4]Gew-Bielefeld'!$B$45</f>
        <v>25377</v>
      </c>
    </row>
    <row r="299" spans="1:40">
      <c r="A299" s="82">
        <v>5770024</v>
      </c>
      <c r="B299" s="82">
        <v>5770</v>
      </c>
      <c r="C299" t="s">
        <v>10</v>
      </c>
      <c r="D299" s="68" t="s">
        <v>243</v>
      </c>
      <c r="E299" s="78">
        <v>77991</v>
      </c>
      <c r="F299" s="78">
        <v>77605</v>
      </c>
      <c r="G299" s="78">
        <v>76749</v>
      </c>
      <c r="H299" s="78">
        <v>76414</v>
      </c>
      <c r="I299" s="78">
        <v>75877</v>
      </c>
      <c r="J299" s="78">
        <v>75477</v>
      </c>
      <c r="K299" s="78">
        <v>75374</v>
      </c>
      <c r="L299" s="78">
        <v>74956</v>
      </c>
      <c r="M299" s="78">
        <v>74826</v>
      </c>
      <c r="N299" s="78">
        <v>75428</v>
      </c>
      <c r="O299" s="78">
        <v>77301</v>
      </c>
      <c r="P299" s="78">
        <v>78362</v>
      </c>
      <c r="Q299" s="78">
        <v>79205</v>
      </c>
      <c r="R299" s="78">
        <v>80116</v>
      </c>
      <c r="S299" s="78">
        <v>80909</v>
      </c>
      <c r="T299" s="78">
        <v>82313</v>
      </c>
      <c r="U299" s="78">
        <v>83002</v>
      </c>
      <c r="V299" s="78">
        <v>83399</v>
      </c>
      <c r="W299" s="78">
        <v>83521</v>
      </c>
      <c r="X299" s="78">
        <v>84001</v>
      </c>
      <c r="Y299" s="78">
        <v>83181</v>
      </c>
      <c r="Z299" s="78">
        <v>83041</v>
      </c>
      <c r="AA299" s="78">
        <v>82972</v>
      </c>
      <c r="AB299" s="78">
        <v>82861</v>
      </c>
      <c r="AC299" s="78">
        <v>82979</v>
      </c>
      <c r="AD299" s="78">
        <v>83081</v>
      </c>
      <c r="AE299" s="78">
        <v>83090</v>
      </c>
      <c r="AF299" s="78">
        <v>83032</v>
      </c>
      <c r="AG299" s="78">
        <v>82914</v>
      </c>
      <c r="AH299" s="78">
        <v>82418</v>
      </c>
      <c r="AI299" s="78">
        <v>82326</v>
      </c>
      <c r="AJ299" s="78">
        <v>82326</v>
      </c>
      <c r="AK299" s="79">
        <f>'[1]Gew-Bielefeld'!$B$46</f>
        <v>82014</v>
      </c>
      <c r="AL299" s="79">
        <f>'[2]Gew-Bielefeld'!$B$46</f>
        <v>81849</v>
      </c>
      <c r="AM299" s="79">
        <f>'[3]Gew-Bielefeld'!$B$46</f>
        <v>81956</v>
      </c>
      <c r="AN299" s="79">
        <f>'[4]Gew-Bielefeld'!$B$46</f>
        <v>80126</v>
      </c>
    </row>
    <row r="300" spans="1:40">
      <c r="A300" s="82">
        <v>5770028</v>
      </c>
      <c r="B300" s="82">
        <v>5770</v>
      </c>
      <c r="C300" t="s">
        <v>10</v>
      </c>
      <c r="D300" s="68" t="s">
        <v>244</v>
      </c>
      <c r="E300" s="78">
        <v>23974</v>
      </c>
      <c r="F300" s="78">
        <v>24021</v>
      </c>
      <c r="G300" s="78">
        <v>23841</v>
      </c>
      <c r="H300" s="78">
        <v>23657</v>
      </c>
      <c r="I300" s="78">
        <v>23503</v>
      </c>
      <c r="J300" s="78">
        <v>23426</v>
      </c>
      <c r="K300" s="78">
        <v>23364</v>
      </c>
      <c r="L300" s="78">
        <v>23630</v>
      </c>
      <c r="M300" s="78">
        <v>23582</v>
      </c>
      <c r="N300" s="78">
        <v>23888</v>
      </c>
      <c r="O300" s="78">
        <v>24337</v>
      </c>
      <c r="P300" s="78">
        <v>24623</v>
      </c>
      <c r="Q300" s="78">
        <v>25038</v>
      </c>
      <c r="R300" s="78">
        <v>25431</v>
      </c>
      <c r="S300" s="78">
        <v>25681</v>
      </c>
      <c r="T300" s="78">
        <v>25971</v>
      </c>
      <c r="U300" s="78">
        <v>26192</v>
      </c>
      <c r="V300" s="78">
        <v>26521</v>
      </c>
      <c r="W300" s="78">
        <v>26556</v>
      </c>
      <c r="X300" s="78">
        <v>26847</v>
      </c>
      <c r="Y300" s="78">
        <v>27045</v>
      </c>
      <c r="Z300" s="78">
        <v>27003</v>
      </c>
      <c r="AA300" s="78">
        <v>27082</v>
      </c>
      <c r="AB300" s="78">
        <v>27007</v>
      </c>
      <c r="AC300" s="78">
        <v>27077</v>
      </c>
      <c r="AD300" s="78">
        <v>26937</v>
      </c>
      <c r="AE300" s="78">
        <v>26779</v>
      </c>
      <c r="AF300" s="78">
        <v>26524</v>
      </c>
      <c r="AG300" s="78">
        <v>26308</v>
      </c>
      <c r="AH300" s="78">
        <v>26171</v>
      </c>
      <c r="AI300" s="78">
        <v>25833</v>
      </c>
      <c r="AJ300" s="78">
        <v>25833</v>
      </c>
      <c r="AK300" s="79">
        <f>'[1]Gew-Bielefeld'!$B$47</f>
        <v>25664</v>
      </c>
      <c r="AL300" s="79">
        <f>'[2]Gew-Bielefeld'!$B$47</f>
        <v>25394</v>
      </c>
      <c r="AM300" s="79">
        <f>'[3]Gew-Bielefeld'!$B$47</f>
        <v>25060</v>
      </c>
      <c r="AN300" s="79">
        <f>'[4]Gew-Bielefeld'!$B$47</f>
        <v>25372</v>
      </c>
    </row>
    <row r="301" spans="1:40">
      <c r="A301" s="82">
        <v>5770032</v>
      </c>
      <c r="B301" s="82">
        <v>5770</v>
      </c>
      <c r="C301" t="s">
        <v>10</v>
      </c>
      <c r="D301" s="68" t="s">
        <v>245</v>
      </c>
      <c r="E301" s="78">
        <v>34624</v>
      </c>
      <c r="F301" s="78">
        <v>34546</v>
      </c>
      <c r="G301" s="78">
        <v>34326</v>
      </c>
      <c r="H301" s="78">
        <v>34076</v>
      </c>
      <c r="I301" s="78">
        <v>33825</v>
      </c>
      <c r="J301" s="78">
        <v>33581</v>
      </c>
      <c r="K301" s="78">
        <v>33215</v>
      </c>
      <c r="L301" s="78">
        <v>33840</v>
      </c>
      <c r="M301" s="78">
        <v>33862</v>
      </c>
      <c r="N301" s="78">
        <v>34116</v>
      </c>
      <c r="O301" s="78">
        <v>34679</v>
      </c>
      <c r="P301" s="78">
        <v>35401</v>
      </c>
      <c r="Q301" s="78">
        <v>35478</v>
      </c>
      <c r="R301" s="78">
        <v>35794</v>
      </c>
      <c r="S301" s="78">
        <v>35603</v>
      </c>
      <c r="T301" s="78">
        <v>35662</v>
      </c>
      <c r="U301" s="78">
        <v>35779</v>
      </c>
      <c r="V301" s="78">
        <v>35829</v>
      </c>
      <c r="W301" s="78">
        <v>35847</v>
      </c>
      <c r="X301" s="78">
        <v>35920</v>
      </c>
      <c r="Y301" s="78">
        <v>36101</v>
      </c>
      <c r="Z301" s="78">
        <v>36227</v>
      </c>
      <c r="AA301" s="78">
        <v>36297</v>
      </c>
      <c r="AB301" s="78">
        <v>36374</v>
      </c>
      <c r="AC301" s="78">
        <v>36362</v>
      </c>
      <c r="AD301" s="78">
        <v>36118</v>
      </c>
      <c r="AE301" s="78">
        <v>36064</v>
      </c>
      <c r="AF301" s="78">
        <v>35927</v>
      </c>
      <c r="AG301" s="78">
        <v>35577</v>
      </c>
      <c r="AH301" s="78">
        <v>35398</v>
      </c>
      <c r="AI301" s="78">
        <v>35218</v>
      </c>
      <c r="AJ301" s="78">
        <v>35218</v>
      </c>
      <c r="AK301" s="79">
        <f>'[1]Gew-Bielefeld'!$B$48</f>
        <v>35070</v>
      </c>
      <c r="AL301" s="79">
        <f>'[2]Gew-Bielefeld'!$B$48</f>
        <v>34912</v>
      </c>
      <c r="AM301" s="79">
        <f>'[3]Gew-Bielefeld'!$B$48</f>
        <v>34695</v>
      </c>
      <c r="AN301" s="79">
        <f>'[4]Gew-Bielefeld'!$B$48</f>
        <v>35397</v>
      </c>
    </row>
    <row r="302" spans="1:40">
      <c r="A302" s="82">
        <v>5770036</v>
      </c>
      <c r="B302" s="82">
        <v>5770</v>
      </c>
      <c r="C302" t="s">
        <v>10</v>
      </c>
      <c r="D302" s="68" t="s">
        <v>246</v>
      </c>
      <c r="E302" s="78">
        <v>10009</v>
      </c>
      <c r="F302" s="78">
        <v>10004</v>
      </c>
      <c r="G302" s="78">
        <v>10001</v>
      </c>
      <c r="H302" s="78">
        <v>9996</v>
      </c>
      <c r="I302" s="78">
        <v>10012</v>
      </c>
      <c r="J302" s="78">
        <v>9937</v>
      </c>
      <c r="K302" s="78">
        <v>9882</v>
      </c>
      <c r="L302" s="78">
        <v>10363</v>
      </c>
      <c r="M302" s="78">
        <v>10328</v>
      </c>
      <c r="N302" s="78">
        <v>10440</v>
      </c>
      <c r="O302" s="78">
        <v>10770</v>
      </c>
      <c r="P302" s="78">
        <v>11116</v>
      </c>
      <c r="Q302" s="78">
        <v>11517</v>
      </c>
      <c r="R302" s="78">
        <v>12000</v>
      </c>
      <c r="S302" s="78">
        <v>12020</v>
      </c>
      <c r="T302" s="78">
        <v>12297</v>
      </c>
      <c r="U302" s="78">
        <v>12589</v>
      </c>
      <c r="V302" s="78">
        <v>12897</v>
      </c>
      <c r="W302" s="78">
        <v>13040</v>
      </c>
      <c r="X302" s="78">
        <v>13123</v>
      </c>
      <c r="Y302" s="78">
        <v>13279</v>
      </c>
      <c r="Z302" s="78">
        <v>13368</v>
      </c>
      <c r="AA302" s="78">
        <v>13506</v>
      </c>
      <c r="AB302" s="78">
        <v>13477</v>
      </c>
      <c r="AC302" s="78">
        <v>13491</v>
      </c>
      <c r="AD302" s="78">
        <v>13417</v>
      </c>
      <c r="AE302" s="78">
        <v>13310</v>
      </c>
      <c r="AF302" s="78">
        <v>13262</v>
      </c>
      <c r="AG302" s="78">
        <v>13213</v>
      </c>
      <c r="AH302" s="78">
        <v>13043</v>
      </c>
      <c r="AI302" s="78">
        <v>12957</v>
      </c>
      <c r="AJ302" s="78">
        <v>12957</v>
      </c>
      <c r="AK302" s="79">
        <f>'[1]Gew-Bielefeld'!$B$49</f>
        <v>12784</v>
      </c>
      <c r="AL302" s="79">
        <f>'[2]Gew-Bielefeld'!$B$49</f>
        <v>12688</v>
      </c>
      <c r="AM302" s="79">
        <f>'[3]Gew-Bielefeld'!$B$49</f>
        <v>12613</v>
      </c>
      <c r="AN302" s="79">
        <f>'[4]Gew-Bielefeld'!$B$49</f>
        <v>12501</v>
      </c>
    </row>
    <row r="303" spans="1:40">
      <c r="A303" s="82">
        <v>5770040</v>
      </c>
      <c r="B303" s="82">
        <v>5770</v>
      </c>
      <c r="C303" t="s">
        <v>10</v>
      </c>
      <c r="D303" s="68" t="s">
        <v>247</v>
      </c>
      <c r="E303" s="78">
        <v>13270</v>
      </c>
      <c r="F303" s="78">
        <v>13203</v>
      </c>
      <c r="G303" s="78">
        <v>13062</v>
      </c>
      <c r="H303" s="78">
        <v>13011</v>
      </c>
      <c r="I303" s="78">
        <v>12986</v>
      </c>
      <c r="J303" s="78">
        <v>12913</v>
      </c>
      <c r="K303" s="78">
        <v>12961</v>
      </c>
      <c r="L303" s="78">
        <v>13449</v>
      </c>
      <c r="M303" s="78">
        <v>13460</v>
      </c>
      <c r="N303" s="78">
        <v>13619</v>
      </c>
      <c r="O303" s="78">
        <v>13951</v>
      </c>
      <c r="P303" s="78">
        <v>14167</v>
      </c>
      <c r="Q303" s="78">
        <v>14356</v>
      </c>
      <c r="R303" s="78">
        <v>14762</v>
      </c>
      <c r="S303" s="78">
        <v>14651</v>
      </c>
      <c r="T303" s="78">
        <v>14768</v>
      </c>
      <c r="U303" s="78">
        <v>14874</v>
      </c>
      <c r="V303" s="78">
        <v>14967</v>
      </c>
      <c r="W303" s="78">
        <v>15214</v>
      </c>
      <c r="X303" s="78">
        <v>15460</v>
      </c>
      <c r="Y303" s="78">
        <v>15761</v>
      </c>
      <c r="Z303" s="78">
        <v>15838</v>
      </c>
      <c r="AA303" s="78">
        <v>15885</v>
      </c>
      <c r="AB303" s="78">
        <v>15969</v>
      </c>
      <c r="AC303" s="78">
        <v>16043</v>
      </c>
      <c r="AD303" s="78">
        <v>16028</v>
      </c>
      <c r="AE303" s="78">
        <v>16009</v>
      </c>
      <c r="AF303" s="78">
        <v>15984</v>
      </c>
      <c r="AG303" s="78">
        <v>15964</v>
      </c>
      <c r="AH303" s="78">
        <v>15847</v>
      </c>
      <c r="AI303" s="78">
        <v>15707</v>
      </c>
      <c r="AJ303" s="78">
        <v>15707</v>
      </c>
      <c r="AK303" s="79">
        <f>'[1]Gew-Bielefeld'!$B$50</f>
        <v>15612</v>
      </c>
      <c r="AL303" s="79">
        <f>'[2]Gew-Bielefeld'!$B$50</f>
        <v>15542</v>
      </c>
      <c r="AM303" s="79">
        <f>'[3]Gew-Bielefeld'!$B$50</f>
        <v>15471</v>
      </c>
      <c r="AN303" s="79">
        <f>'[4]Gew-Bielefeld'!$B$50</f>
        <v>15391</v>
      </c>
    </row>
    <row r="304" spans="1:40">
      <c r="A304" s="82">
        <v>5770044</v>
      </c>
      <c r="B304" s="82">
        <v>5770</v>
      </c>
      <c r="C304" s="77" t="s">
        <v>10</v>
      </c>
      <c r="D304" s="68" t="s">
        <v>248</v>
      </c>
      <c r="E304" s="78">
        <v>13441</v>
      </c>
      <c r="F304" s="78">
        <v>13209</v>
      </c>
      <c r="G304" s="78">
        <v>13037</v>
      </c>
      <c r="H304" s="78">
        <v>12891</v>
      </c>
      <c r="I304" s="78">
        <v>12766</v>
      </c>
      <c r="J304" s="78">
        <v>12619</v>
      </c>
      <c r="K304" s="78">
        <v>12588</v>
      </c>
      <c r="L304" s="78">
        <v>12699</v>
      </c>
      <c r="M304" s="78">
        <v>12636</v>
      </c>
      <c r="N304" s="78">
        <v>12765</v>
      </c>
      <c r="O304" s="78">
        <v>13017</v>
      </c>
      <c r="P304" s="78">
        <v>13302</v>
      </c>
      <c r="Q304" s="78">
        <v>13668</v>
      </c>
      <c r="R304" s="78">
        <v>13805</v>
      </c>
      <c r="S304" s="78">
        <v>13843</v>
      </c>
      <c r="T304" s="78">
        <v>13938</v>
      </c>
      <c r="U304" s="78">
        <v>14121</v>
      </c>
      <c r="V304" s="78">
        <v>14171</v>
      </c>
      <c r="W304" s="78">
        <v>14130</v>
      </c>
      <c r="X304" s="78">
        <v>14244</v>
      </c>
      <c r="Y304" s="78">
        <v>14297</v>
      </c>
      <c r="Z304" s="78">
        <v>14463</v>
      </c>
      <c r="AA304" s="78">
        <v>14513</v>
      </c>
      <c r="AB304" s="78">
        <v>14493</v>
      </c>
      <c r="AC304" s="78">
        <v>14518</v>
      </c>
      <c r="AD304" s="78">
        <v>14522</v>
      </c>
      <c r="AE304" s="78">
        <v>14520</v>
      </c>
      <c r="AF304" s="78">
        <v>14356</v>
      </c>
      <c r="AG304" s="78">
        <v>14201</v>
      </c>
      <c r="AH304" s="78">
        <v>13981</v>
      </c>
      <c r="AI304" s="78">
        <v>13828</v>
      </c>
      <c r="AJ304" s="78">
        <v>13828</v>
      </c>
      <c r="AK304" s="79">
        <f>'[1]Gew-Bielefeld'!$B$51</f>
        <v>13726</v>
      </c>
      <c r="AL304" s="79">
        <f>'[2]Gew-Bielefeld'!$B$51</f>
        <v>13498</v>
      </c>
      <c r="AM304" s="79">
        <f>'[3]Gew-Bielefeld'!$B$51</f>
        <v>13421</v>
      </c>
      <c r="AN304" s="79">
        <f>'[4]Gew-Bielefeld'!$B$51</f>
        <v>13421</v>
      </c>
    </row>
    <row r="305" spans="1:40">
      <c r="A305" s="82">
        <v>5774004</v>
      </c>
      <c r="B305" s="82">
        <v>5774</v>
      </c>
      <c r="C305" t="s">
        <v>10</v>
      </c>
      <c r="D305" s="68" t="s">
        <v>249</v>
      </c>
      <c r="E305" s="78">
        <v>6520</v>
      </c>
      <c r="F305" s="78">
        <v>6554</v>
      </c>
      <c r="G305" s="78">
        <v>6645</v>
      </c>
      <c r="H305" s="78">
        <v>6705</v>
      </c>
      <c r="I305" s="78">
        <v>6716</v>
      </c>
      <c r="J305" s="78">
        <v>6737</v>
      </c>
      <c r="K305" s="78">
        <v>6927</v>
      </c>
      <c r="L305" s="78">
        <v>6967</v>
      </c>
      <c r="M305" s="78">
        <v>7052</v>
      </c>
      <c r="N305" s="78">
        <v>7246</v>
      </c>
      <c r="O305" s="78">
        <v>7543</v>
      </c>
      <c r="P305" s="78">
        <v>7731</v>
      </c>
      <c r="Q305" s="78">
        <v>7998</v>
      </c>
      <c r="R305" s="78">
        <v>8251</v>
      </c>
      <c r="S305" s="78">
        <v>8328</v>
      </c>
      <c r="T305" s="78">
        <v>8417</v>
      </c>
      <c r="U305" s="78">
        <v>8674</v>
      </c>
      <c r="V305" s="78">
        <v>9038</v>
      </c>
      <c r="W305" s="78">
        <v>9347</v>
      </c>
      <c r="X305" s="78">
        <v>9475</v>
      </c>
      <c r="Y305" s="78">
        <v>9611</v>
      </c>
      <c r="Z305" s="78">
        <v>9612</v>
      </c>
      <c r="AA305" s="78">
        <v>9706</v>
      </c>
      <c r="AB305" s="78">
        <v>9690</v>
      </c>
      <c r="AC305" s="78">
        <v>9705</v>
      </c>
      <c r="AD305" s="78">
        <v>9682</v>
      </c>
      <c r="AE305" s="78">
        <v>9577</v>
      </c>
      <c r="AF305" s="78">
        <v>9521</v>
      </c>
      <c r="AG305" s="78">
        <v>9483</v>
      </c>
      <c r="AH305" s="78">
        <v>9408</v>
      </c>
      <c r="AI305" s="78">
        <v>9290</v>
      </c>
      <c r="AJ305" s="78">
        <v>9290</v>
      </c>
      <c r="AK305" s="73">
        <f>'[1]Gew-Bielefeld'!$B$53</f>
        <v>9227</v>
      </c>
      <c r="AL305" s="73">
        <f>'[2]Gew-Bielefeld'!$B$53</f>
        <v>9190</v>
      </c>
      <c r="AM305" s="73">
        <f>'[3]Gew-Bielefeld'!$B$53</f>
        <v>9146</v>
      </c>
      <c r="AN305" s="73">
        <f>'[4]Gew-Bielefeld'!$B$53</f>
        <v>9154</v>
      </c>
    </row>
    <row r="306" spans="1:40">
      <c r="A306" s="82">
        <v>5774008</v>
      </c>
      <c r="B306" s="82">
        <v>5774</v>
      </c>
      <c r="C306" t="s">
        <v>10</v>
      </c>
      <c r="D306" s="68" t="s">
        <v>250</v>
      </c>
      <c r="E306" s="78">
        <v>11807</v>
      </c>
      <c r="F306" s="78">
        <v>11912</v>
      </c>
      <c r="G306" s="78">
        <v>12105</v>
      </c>
      <c r="H306" s="78">
        <v>12100</v>
      </c>
      <c r="I306" s="78">
        <v>12081</v>
      </c>
      <c r="J306" s="78">
        <v>12050</v>
      </c>
      <c r="K306" s="78">
        <v>12164</v>
      </c>
      <c r="L306" s="78">
        <v>11893</v>
      </c>
      <c r="M306" s="78">
        <v>11962</v>
      </c>
      <c r="N306" s="78">
        <v>12137</v>
      </c>
      <c r="O306" s="78">
        <v>12591</v>
      </c>
      <c r="P306" s="78">
        <v>13063</v>
      </c>
      <c r="Q306" s="78">
        <v>13465</v>
      </c>
      <c r="R306" s="78">
        <v>13827</v>
      </c>
      <c r="S306" s="78">
        <v>14099</v>
      </c>
      <c r="T306" s="78">
        <v>14382</v>
      </c>
      <c r="U306" s="78">
        <v>14624</v>
      </c>
      <c r="V306" s="78">
        <v>14845</v>
      </c>
      <c r="W306" s="78">
        <v>14882</v>
      </c>
      <c r="X306" s="78">
        <v>14954</v>
      </c>
      <c r="Y306" s="78">
        <v>14905</v>
      </c>
      <c r="Z306" s="78">
        <v>14826</v>
      </c>
      <c r="AA306" s="78">
        <v>14848</v>
      </c>
      <c r="AB306" s="78">
        <v>14986</v>
      </c>
      <c r="AC306" s="78">
        <v>15102</v>
      </c>
      <c r="AD306" s="78">
        <v>15211</v>
      </c>
      <c r="AE306" s="78">
        <v>15355</v>
      </c>
      <c r="AF306" s="78">
        <v>15340</v>
      </c>
      <c r="AG306" s="78">
        <v>15178</v>
      </c>
      <c r="AH306" s="78">
        <v>15141</v>
      </c>
      <c r="AI306" s="78">
        <v>15206</v>
      </c>
      <c r="AJ306" s="78">
        <v>15206</v>
      </c>
      <c r="AK306" s="73">
        <f>'[1]Gew-Bielefeld'!$B$54</f>
        <v>15213</v>
      </c>
      <c r="AL306" s="73">
        <f>'[2]Gew-Bielefeld'!$B$54</f>
        <v>15345</v>
      </c>
      <c r="AM306" s="73">
        <f>'[3]Gew-Bielefeld'!$B$54</f>
        <v>15476</v>
      </c>
      <c r="AN306" s="73">
        <f>'[4]Gew-Bielefeld'!$B$54</f>
        <v>15319</v>
      </c>
    </row>
    <row r="307" spans="1:40">
      <c r="A307" s="82">
        <v>5774012</v>
      </c>
      <c r="B307" s="82">
        <v>5774</v>
      </c>
      <c r="C307" t="s">
        <v>10</v>
      </c>
      <c r="D307" s="68" t="s">
        <v>251</v>
      </c>
      <c r="E307" s="78">
        <v>9581</v>
      </c>
      <c r="F307" s="78">
        <v>9686</v>
      </c>
      <c r="G307" s="78">
        <v>9758</v>
      </c>
      <c r="H307" s="78">
        <v>9803</v>
      </c>
      <c r="I307" s="78">
        <v>9794</v>
      </c>
      <c r="J307" s="78">
        <v>9808</v>
      </c>
      <c r="K307" s="78">
        <v>9871</v>
      </c>
      <c r="L307" s="78">
        <v>9451</v>
      </c>
      <c r="M307" s="78">
        <v>9550</v>
      </c>
      <c r="N307" s="78">
        <v>9687</v>
      </c>
      <c r="O307" s="78">
        <v>10089</v>
      </c>
      <c r="P307" s="78">
        <v>10383</v>
      </c>
      <c r="Q307" s="78">
        <v>10676</v>
      </c>
      <c r="R307" s="78">
        <v>11068</v>
      </c>
      <c r="S307" s="78">
        <v>11334</v>
      </c>
      <c r="T307" s="78">
        <v>11423</v>
      </c>
      <c r="U307" s="78">
        <v>11757</v>
      </c>
      <c r="V307" s="78">
        <v>11805</v>
      </c>
      <c r="W307" s="78">
        <v>11960</v>
      </c>
      <c r="X307" s="78">
        <v>12052</v>
      </c>
      <c r="Y307" s="78">
        <v>12148</v>
      </c>
      <c r="Z307" s="78">
        <v>12194</v>
      </c>
      <c r="AA307" s="78">
        <v>12285</v>
      </c>
      <c r="AB307" s="78">
        <v>12326</v>
      </c>
      <c r="AC307" s="78">
        <v>12353</v>
      </c>
      <c r="AD307" s="78">
        <v>12434</v>
      </c>
      <c r="AE307" s="78">
        <v>12501</v>
      </c>
      <c r="AF307" s="78">
        <v>12471</v>
      </c>
      <c r="AG307" s="78">
        <v>12447</v>
      </c>
      <c r="AH307" s="78">
        <v>12302</v>
      </c>
      <c r="AI307" s="78">
        <v>12292</v>
      </c>
      <c r="AJ307" s="78">
        <v>12292</v>
      </c>
      <c r="AK307" s="73">
        <f>'[1]Gew-Bielefeld'!$B$55</f>
        <v>12243</v>
      </c>
      <c r="AL307" s="73">
        <f>'[2]Gew-Bielefeld'!$B$55</f>
        <v>12258</v>
      </c>
      <c r="AM307" s="73">
        <f>'[3]Gew-Bielefeld'!$B$55</f>
        <v>12295</v>
      </c>
      <c r="AN307" s="73">
        <f>'[4]Gew-Bielefeld'!$B$55</f>
        <v>12124</v>
      </c>
    </row>
    <row r="308" spans="1:40">
      <c r="A308" s="82">
        <v>5774016</v>
      </c>
      <c r="B308" s="82">
        <v>5774</v>
      </c>
      <c r="C308" t="s">
        <v>10</v>
      </c>
      <c r="D308" s="68" t="s">
        <v>252</v>
      </c>
      <c r="E308" s="78">
        <v>9860</v>
      </c>
      <c r="F308" s="78">
        <v>10105</v>
      </c>
      <c r="G308" s="78">
        <v>10169</v>
      </c>
      <c r="H308" s="78">
        <v>10275</v>
      </c>
      <c r="I308" s="78">
        <v>10234</v>
      </c>
      <c r="J308" s="78">
        <v>10306</v>
      </c>
      <c r="K308" s="78">
        <v>10277</v>
      </c>
      <c r="L308" s="78">
        <v>10257</v>
      </c>
      <c r="M308" s="78">
        <v>10331</v>
      </c>
      <c r="N308" s="78">
        <v>10474</v>
      </c>
      <c r="O308" s="78">
        <v>10902</v>
      </c>
      <c r="P308" s="78">
        <v>11169</v>
      </c>
      <c r="Q308" s="78">
        <v>11565</v>
      </c>
      <c r="R308" s="78">
        <v>11816</v>
      </c>
      <c r="S308" s="78">
        <v>11981</v>
      </c>
      <c r="T308" s="78">
        <v>12174</v>
      </c>
      <c r="U308" s="78">
        <v>12351</v>
      </c>
      <c r="V308" s="78">
        <v>12510</v>
      </c>
      <c r="W308" s="78">
        <v>12650</v>
      </c>
      <c r="X308" s="78">
        <v>12833</v>
      </c>
      <c r="Y308" s="78">
        <v>12964</v>
      </c>
      <c r="Z308" s="78">
        <v>13034</v>
      </c>
      <c r="AA308" s="78">
        <v>13127</v>
      </c>
      <c r="AB308" s="78">
        <v>13193</v>
      </c>
      <c r="AC308" s="78">
        <v>13345</v>
      </c>
      <c r="AD308" s="78">
        <v>13390</v>
      </c>
      <c r="AE308" s="78">
        <v>13464</v>
      </c>
      <c r="AF308" s="78">
        <v>13568</v>
      </c>
      <c r="AG308" s="78">
        <v>13600</v>
      </c>
      <c r="AH308" s="78">
        <v>13518</v>
      </c>
      <c r="AI308" s="78">
        <v>13484</v>
      </c>
      <c r="AJ308" s="78">
        <v>13484</v>
      </c>
      <c r="AK308" s="73">
        <f>'[1]Gew-Bielefeld'!$B$56</f>
        <v>13419</v>
      </c>
      <c r="AL308" s="73">
        <f>'[2]Gew-Bielefeld'!$B$56</f>
        <v>13384</v>
      </c>
      <c r="AM308" s="73">
        <f>'[3]Gew-Bielefeld'!$B$56</f>
        <v>13434</v>
      </c>
      <c r="AN308" s="73">
        <f>'[4]Gew-Bielefeld'!$B$56</f>
        <v>13222</v>
      </c>
    </row>
    <row r="309" spans="1:40">
      <c r="A309" s="82">
        <v>5774020</v>
      </c>
      <c r="B309" s="82">
        <v>5774</v>
      </c>
      <c r="C309" t="s">
        <v>10</v>
      </c>
      <c r="D309" s="68" t="s">
        <v>253</v>
      </c>
      <c r="E309" s="78">
        <v>17490</v>
      </c>
      <c r="F309" s="78">
        <v>17527</v>
      </c>
      <c r="G309" s="78">
        <v>17681</v>
      </c>
      <c r="H309" s="78">
        <v>17710</v>
      </c>
      <c r="I309" s="78">
        <v>17855</v>
      </c>
      <c r="J309" s="78">
        <v>17818</v>
      </c>
      <c r="K309" s="78">
        <v>17891</v>
      </c>
      <c r="L309" s="78">
        <v>17502</v>
      </c>
      <c r="M309" s="78">
        <v>17617</v>
      </c>
      <c r="N309" s="78">
        <v>17946</v>
      </c>
      <c r="O309" s="78">
        <v>18456</v>
      </c>
      <c r="P309" s="78">
        <v>18866</v>
      </c>
      <c r="Q309" s="78">
        <v>19301</v>
      </c>
      <c r="R309" s="78">
        <v>20250</v>
      </c>
      <c r="S309" s="78">
        <v>20669</v>
      </c>
      <c r="T309" s="78">
        <v>21227</v>
      </c>
      <c r="U309" s="78">
        <v>21758</v>
      </c>
      <c r="V309" s="78">
        <v>21996</v>
      </c>
      <c r="W309" s="78">
        <v>22236</v>
      </c>
      <c r="X309" s="78">
        <v>22188</v>
      </c>
      <c r="Y309" s="78">
        <v>22256</v>
      </c>
      <c r="Z309" s="78">
        <v>22136</v>
      </c>
      <c r="AA309" s="78">
        <v>22218</v>
      </c>
      <c r="AB309" s="78">
        <v>22330</v>
      </c>
      <c r="AC309" s="78">
        <v>22339</v>
      </c>
      <c r="AD309" s="78">
        <v>22300</v>
      </c>
      <c r="AE309" s="78">
        <v>22109</v>
      </c>
      <c r="AF309" s="78">
        <v>21919</v>
      </c>
      <c r="AG309" s="78">
        <v>21747</v>
      </c>
      <c r="AH309" s="78">
        <v>21603</v>
      </c>
      <c r="AI309" s="78">
        <v>21553</v>
      </c>
      <c r="AJ309" s="78">
        <v>21553</v>
      </c>
      <c r="AK309" s="73">
        <f>'[1]Gew-Bielefeld'!$B$57</f>
        <v>21442</v>
      </c>
      <c r="AL309" s="73">
        <f>'[2]Gew-Bielefeld'!$B$57</f>
        <v>21320</v>
      </c>
      <c r="AM309" s="73">
        <f>'[3]Gew-Bielefeld'!$B$57</f>
        <v>21255</v>
      </c>
      <c r="AN309" s="73">
        <f>'[4]Gew-Bielefeld'!$B$57</f>
        <v>21601</v>
      </c>
    </row>
    <row r="310" spans="1:40">
      <c r="A310" s="82">
        <v>5774024</v>
      </c>
      <c r="B310" s="82">
        <v>5774</v>
      </c>
      <c r="C310" t="s">
        <v>10</v>
      </c>
      <c r="D310" s="68" t="s">
        <v>254</v>
      </c>
      <c r="E310" s="78">
        <v>21251</v>
      </c>
      <c r="F310" s="78">
        <v>21586</v>
      </c>
      <c r="G310" s="78">
        <v>21728</v>
      </c>
      <c r="H310" s="78">
        <v>21930</v>
      </c>
      <c r="I310" s="78">
        <v>22091</v>
      </c>
      <c r="J310" s="78">
        <v>22398</v>
      </c>
      <c r="K310" s="78">
        <v>22688</v>
      </c>
      <c r="L310" s="78">
        <v>22665</v>
      </c>
      <c r="M310" s="78">
        <v>22852</v>
      </c>
      <c r="N310" s="78">
        <v>23264</v>
      </c>
      <c r="O310" s="78">
        <v>23908</v>
      </c>
      <c r="P310" s="78">
        <v>24510</v>
      </c>
      <c r="Q310" s="78">
        <v>25173</v>
      </c>
      <c r="R310" s="78">
        <v>26137</v>
      </c>
      <c r="S310" s="78">
        <v>26767</v>
      </c>
      <c r="T310" s="78">
        <v>27476</v>
      </c>
      <c r="U310" s="78">
        <v>27837</v>
      </c>
      <c r="V310" s="78">
        <v>28272</v>
      </c>
      <c r="W310" s="78">
        <v>28482</v>
      </c>
      <c r="X310" s="78">
        <v>28771</v>
      </c>
      <c r="Y310" s="78">
        <v>29087</v>
      </c>
      <c r="Z310" s="78">
        <v>29318</v>
      </c>
      <c r="AA310" s="78">
        <v>29604</v>
      </c>
      <c r="AB310" s="78">
        <v>29855</v>
      </c>
      <c r="AC310" s="78">
        <v>29940</v>
      </c>
      <c r="AD310" s="78">
        <v>29984</v>
      </c>
      <c r="AE310" s="78">
        <v>30027</v>
      </c>
      <c r="AF310" s="78">
        <v>30117</v>
      </c>
      <c r="AG310" s="78">
        <v>30190</v>
      </c>
      <c r="AH310" s="78">
        <v>30123</v>
      </c>
      <c r="AI310" s="78">
        <v>30073</v>
      </c>
      <c r="AJ310" s="78">
        <v>30073</v>
      </c>
      <c r="AK310" s="73">
        <f>'[1]Gew-Bielefeld'!$B$58</f>
        <v>30030</v>
      </c>
      <c r="AL310" s="73">
        <f>'[2]Gew-Bielefeld'!$B$58</f>
        <v>30150</v>
      </c>
      <c r="AM310" s="73">
        <f>'[3]Gew-Bielefeld'!$B$58</f>
        <v>30207</v>
      </c>
      <c r="AN310" s="73">
        <f>'[4]Gew-Bielefeld'!$B$58</f>
        <v>31014</v>
      </c>
    </row>
    <row r="311" spans="1:40">
      <c r="A311" s="82">
        <v>5774028</v>
      </c>
      <c r="B311" s="82">
        <v>5774</v>
      </c>
      <c r="C311" t="s">
        <v>10</v>
      </c>
      <c r="D311" s="68" t="s">
        <v>255</v>
      </c>
      <c r="E311" s="78">
        <v>12093</v>
      </c>
      <c r="F311" s="78">
        <v>12100</v>
      </c>
      <c r="G311" s="78">
        <v>12236</v>
      </c>
      <c r="H311" s="78">
        <v>12280</v>
      </c>
      <c r="I311" s="78">
        <v>12341</v>
      </c>
      <c r="J311" s="78">
        <v>12447</v>
      </c>
      <c r="K311" s="78">
        <v>12626</v>
      </c>
      <c r="L311" s="78">
        <v>12603</v>
      </c>
      <c r="M311" s="78">
        <v>12740</v>
      </c>
      <c r="N311" s="78">
        <v>12878</v>
      </c>
      <c r="O311" s="78">
        <v>13308</v>
      </c>
      <c r="P311" s="78">
        <v>13472</v>
      </c>
      <c r="Q311" s="78">
        <v>13790</v>
      </c>
      <c r="R311" s="78">
        <v>14213</v>
      </c>
      <c r="S311" s="78">
        <v>14635</v>
      </c>
      <c r="T311" s="78">
        <v>15052</v>
      </c>
      <c r="U311" s="78">
        <v>15314</v>
      </c>
      <c r="V311" s="78">
        <v>15519</v>
      </c>
      <c r="W311" s="78">
        <v>15410</v>
      </c>
      <c r="X311" s="78">
        <v>15510</v>
      </c>
      <c r="Y311" s="78">
        <v>15653</v>
      </c>
      <c r="Z311" s="78">
        <v>15804</v>
      </c>
      <c r="AA311" s="78">
        <v>15976</v>
      </c>
      <c r="AB311" s="78">
        <v>16065</v>
      </c>
      <c r="AC311" s="78">
        <v>16005</v>
      </c>
      <c r="AD311" s="78">
        <v>16069</v>
      </c>
      <c r="AE311" s="78">
        <v>15957</v>
      </c>
      <c r="AF311" s="78">
        <v>15887</v>
      </c>
      <c r="AG311" s="78">
        <v>15844</v>
      </c>
      <c r="AH311" s="78">
        <v>15955</v>
      </c>
      <c r="AI311" s="78">
        <v>16022</v>
      </c>
      <c r="AJ311" s="78">
        <v>16022</v>
      </c>
      <c r="AK311" s="73">
        <f>'[1]Gew-Bielefeld'!$B$59</f>
        <v>16068</v>
      </c>
      <c r="AL311" s="73">
        <f>'[2]Gew-Bielefeld'!$B$59</f>
        <v>16090</v>
      </c>
      <c r="AM311" s="73">
        <f>'[3]Gew-Bielefeld'!$B$59</f>
        <v>16107</v>
      </c>
      <c r="AN311" s="73">
        <f>'[4]Gew-Bielefeld'!$B$59</f>
        <v>15806</v>
      </c>
    </row>
    <row r="312" spans="1:40">
      <c r="A312" s="82">
        <v>5774032</v>
      </c>
      <c r="B312" s="82">
        <v>5774</v>
      </c>
      <c r="C312" t="s">
        <v>10</v>
      </c>
      <c r="D312" s="68" t="s">
        <v>256</v>
      </c>
      <c r="E312" s="78">
        <v>8573</v>
      </c>
      <c r="F312" s="78">
        <v>8738</v>
      </c>
      <c r="G312" s="78">
        <v>8825</v>
      </c>
      <c r="H312" s="78">
        <v>8911</v>
      </c>
      <c r="I312" s="78">
        <v>9069</v>
      </c>
      <c r="J312" s="78">
        <v>9103</v>
      </c>
      <c r="K312" s="78">
        <v>9158</v>
      </c>
      <c r="L312" s="78">
        <v>9165</v>
      </c>
      <c r="M312" s="78">
        <v>9221</v>
      </c>
      <c r="N312" s="78">
        <v>9283</v>
      </c>
      <c r="O312" s="78">
        <v>9516</v>
      </c>
      <c r="P312" s="78">
        <v>9798</v>
      </c>
      <c r="Q312" s="78">
        <v>9935</v>
      </c>
      <c r="R312" s="78">
        <v>10272</v>
      </c>
      <c r="S312" s="78">
        <v>10255</v>
      </c>
      <c r="T312" s="78">
        <v>10386</v>
      </c>
      <c r="U312" s="78">
        <v>10450</v>
      </c>
      <c r="V312" s="78">
        <v>10532</v>
      </c>
      <c r="W312" s="78">
        <v>10608</v>
      </c>
      <c r="X312" s="78">
        <v>10754</v>
      </c>
      <c r="Y312" s="78">
        <v>10941</v>
      </c>
      <c r="Z312" s="78">
        <v>11070</v>
      </c>
      <c r="AA312" s="78">
        <v>11079</v>
      </c>
      <c r="AB312" s="78">
        <v>11203</v>
      </c>
      <c r="AC312" s="78">
        <v>11205</v>
      </c>
      <c r="AD312" s="78">
        <v>11247</v>
      </c>
      <c r="AE312" s="78">
        <v>11172</v>
      </c>
      <c r="AF312" s="78">
        <v>11168</v>
      </c>
      <c r="AG312" s="78">
        <v>11110</v>
      </c>
      <c r="AH312" s="78">
        <v>11079</v>
      </c>
      <c r="AI312" s="78">
        <v>10972</v>
      </c>
      <c r="AJ312" s="78">
        <v>10972</v>
      </c>
      <c r="AK312" s="73">
        <f>'[1]Gew-Bielefeld'!$B$60</f>
        <v>10797</v>
      </c>
      <c r="AL312" s="73">
        <f>'[2]Gew-Bielefeld'!$B$60</f>
        <v>10834</v>
      </c>
      <c r="AM312" s="73">
        <f>'[3]Gew-Bielefeld'!$B$60</f>
        <v>10861</v>
      </c>
      <c r="AN312" s="73">
        <f>'[4]Gew-Bielefeld'!$B$60</f>
        <v>10627</v>
      </c>
    </row>
    <row r="313" spans="1:40">
      <c r="A313" s="82">
        <v>5774036</v>
      </c>
      <c r="B313" s="82">
        <v>5774</v>
      </c>
      <c r="C313" t="s">
        <v>10</v>
      </c>
      <c r="D313" s="68" t="s">
        <v>257</v>
      </c>
      <c r="E313" s="78">
        <v>109635</v>
      </c>
      <c r="F313" s="78">
        <v>109586</v>
      </c>
      <c r="G313" s="78">
        <v>110095</v>
      </c>
      <c r="H313" s="78">
        <v>110309</v>
      </c>
      <c r="I313" s="78">
        <v>109741</v>
      </c>
      <c r="J313" s="78">
        <v>109845</v>
      </c>
      <c r="K313" s="78">
        <v>109804</v>
      </c>
      <c r="L313" s="78">
        <v>110829</v>
      </c>
      <c r="M313" s="78">
        <v>112868</v>
      </c>
      <c r="N313" s="78">
        <v>115341</v>
      </c>
      <c r="O313" s="78">
        <v>118573</v>
      </c>
      <c r="P313" s="78">
        <v>122663</v>
      </c>
      <c r="Q313" s="78">
        <v>126993</v>
      </c>
      <c r="R313" s="78">
        <v>129450</v>
      </c>
      <c r="S313" s="78">
        <v>130669</v>
      </c>
      <c r="T313" s="78">
        <v>132100</v>
      </c>
      <c r="U313" s="78">
        <v>134640</v>
      </c>
      <c r="V313" s="78">
        <v>135923</v>
      </c>
      <c r="W313" s="78">
        <v>136156</v>
      </c>
      <c r="X313" s="78">
        <v>136837</v>
      </c>
      <c r="Y313" s="78">
        <v>138205</v>
      </c>
      <c r="Z313" s="78">
        <v>139858</v>
      </c>
      <c r="AA313" s="78">
        <v>141242</v>
      </c>
      <c r="AB313" s="78">
        <v>141764</v>
      </c>
      <c r="AC313" s="78">
        <v>142221</v>
      </c>
      <c r="AD313" s="78">
        <v>143392</v>
      </c>
      <c r="AE313" s="78">
        <v>143849</v>
      </c>
      <c r="AF313" s="78">
        <v>144236</v>
      </c>
      <c r="AG313" s="78">
        <v>144393</v>
      </c>
      <c r="AH313" s="78">
        <v>144908</v>
      </c>
      <c r="AI313" s="78">
        <v>145356</v>
      </c>
      <c r="AJ313" s="78">
        <v>145356</v>
      </c>
      <c r="AK313" s="73">
        <f>'[1]Gew-Bielefeld'!$B$61</f>
        <v>146940</v>
      </c>
      <c r="AL313" s="73">
        <f>'[2]Gew-Bielefeld'!$B$61</f>
        <v>147412</v>
      </c>
      <c r="AM313" s="73">
        <f>'[3]Gew-Bielefeld'!$B$61</f>
        <v>147885</v>
      </c>
      <c r="AN313" s="73">
        <f>'[4]Gew-Bielefeld'!$B$61</f>
        <v>144290</v>
      </c>
    </row>
    <row r="314" spans="1:40">
      <c r="A314" s="82">
        <v>5774040</v>
      </c>
      <c r="B314" s="82">
        <v>5774</v>
      </c>
      <c r="C314" t="s">
        <v>10</v>
      </c>
      <c r="D314" s="68" t="s">
        <v>258</v>
      </c>
      <c r="E314" s="78">
        <v>17938</v>
      </c>
      <c r="F314" s="78">
        <v>18338</v>
      </c>
      <c r="G314" s="78">
        <v>18551</v>
      </c>
      <c r="H314" s="78">
        <v>18624</v>
      </c>
      <c r="I314" s="78">
        <v>18947</v>
      </c>
      <c r="J314" s="78">
        <v>19072</v>
      </c>
      <c r="K314" s="78">
        <v>19280</v>
      </c>
      <c r="L314" s="78">
        <v>19599</v>
      </c>
      <c r="M314" s="78">
        <v>19630</v>
      </c>
      <c r="N314" s="78">
        <v>19916</v>
      </c>
      <c r="O314" s="78">
        <v>20261</v>
      </c>
      <c r="P314" s="78">
        <v>20584</v>
      </c>
      <c r="Q314" s="78">
        <v>20887</v>
      </c>
      <c r="R314" s="78">
        <v>21471</v>
      </c>
      <c r="S314" s="78">
        <v>21681</v>
      </c>
      <c r="T314" s="78">
        <v>22043</v>
      </c>
      <c r="U314" s="78">
        <v>22288</v>
      </c>
      <c r="V314" s="78">
        <v>22592</v>
      </c>
      <c r="W314" s="78">
        <v>22848</v>
      </c>
      <c r="X314" s="78">
        <v>23025</v>
      </c>
      <c r="Y314" s="78">
        <v>23324</v>
      </c>
      <c r="Z314" s="78">
        <v>23545</v>
      </c>
      <c r="AA314" s="78">
        <v>23706</v>
      </c>
      <c r="AB314" s="78">
        <v>24003</v>
      </c>
      <c r="AC314" s="78">
        <v>24399</v>
      </c>
      <c r="AD314" s="78">
        <v>24609</v>
      </c>
      <c r="AE314" s="78">
        <v>24785</v>
      </c>
      <c r="AF314" s="78">
        <v>24881</v>
      </c>
      <c r="AG314" s="78">
        <v>24952</v>
      </c>
      <c r="AH314" s="78">
        <v>24908</v>
      </c>
      <c r="AI314" s="78">
        <v>24917</v>
      </c>
      <c r="AJ314" s="78">
        <v>24917</v>
      </c>
      <c r="AK314" s="73">
        <f>'[1]Gew-Bielefeld'!$B$62</f>
        <v>24883</v>
      </c>
      <c r="AL314" s="73">
        <f>'[2]Gew-Bielefeld'!$B$62</f>
        <v>24963</v>
      </c>
      <c r="AM314" s="73">
        <f>'[3]Gew-Bielefeld'!$B$62</f>
        <v>24992</v>
      </c>
      <c r="AN314" s="73">
        <f>'[4]Gew-Bielefeld'!$B$62</f>
        <v>24649</v>
      </c>
    </row>
    <row r="315" spans="1:40">
      <c r="A315" s="82">
        <v>99995911</v>
      </c>
      <c r="B315" s="19">
        <v>9999</v>
      </c>
      <c r="C315" t="s">
        <v>8</v>
      </c>
      <c r="D315" s="68" t="s">
        <v>108</v>
      </c>
      <c r="E315" s="78">
        <v>401985</v>
      </c>
      <c r="F315" s="78">
        <v>399240</v>
      </c>
      <c r="G315" s="78">
        <v>396045</v>
      </c>
      <c r="H315" s="78">
        <v>391279</v>
      </c>
      <c r="I315" s="78">
        <v>387060</v>
      </c>
      <c r="J315" s="78">
        <v>383179</v>
      </c>
      <c r="K315" s="78">
        <v>381035</v>
      </c>
      <c r="L315" s="78">
        <v>386212</v>
      </c>
      <c r="M315" s="78">
        <v>386895</v>
      </c>
      <c r="N315" s="78">
        <v>390108</v>
      </c>
      <c r="O315" s="78">
        <v>395071</v>
      </c>
      <c r="P315" s="78">
        <v>397390</v>
      </c>
      <c r="Q315" s="78">
        <v>399804</v>
      </c>
      <c r="R315" s="78">
        <v>400729</v>
      </c>
      <c r="S315" s="78">
        <v>401078</v>
      </c>
      <c r="T315" s="78">
        <v>400539</v>
      </c>
      <c r="U315" s="78">
        <v>399310</v>
      </c>
      <c r="V315" s="78">
        <v>397410</v>
      </c>
      <c r="W315" s="78">
        <v>394504</v>
      </c>
      <c r="X315" s="78">
        <v>392859</v>
      </c>
      <c r="Y315" s="78">
        <v>391960</v>
      </c>
      <c r="Z315" s="78">
        <v>390337</v>
      </c>
      <c r="AA315" s="78">
        <v>389022</v>
      </c>
      <c r="AB315" s="78">
        <v>388007</v>
      </c>
      <c r="AC315" s="78">
        <v>388650</v>
      </c>
      <c r="AD315" s="78">
        <v>386499</v>
      </c>
      <c r="AE315" s="78">
        <v>384492</v>
      </c>
      <c r="AF315" s="78">
        <v>382195</v>
      </c>
      <c r="AG315" s="78">
        <v>379910</v>
      </c>
      <c r="AH315" s="78">
        <v>377164</v>
      </c>
      <c r="AI315" s="78">
        <v>375187</v>
      </c>
      <c r="AJ315" s="78">
        <v>375187</v>
      </c>
      <c r="AK315" s="73">
        <f>'[1]Gew-Bochum'!$B$4</f>
        <v>373748</v>
      </c>
      <c r="AL315" s="73">
        <f>'[2]Gew-Bochum'!$B$4</f>
        <v>373088</v>
      </c>
      <c r="AM315" s="73">
        <f>'[3]Gew-Bochum'!$B$4</f>
        <v>372234</v>
      </c>
      <c r="AN315" s="73">
        <f>'[4]Gew-Bochum'!$B$4</f>
        <v>361390</v>
      </c>
    </row>
    <row r="316" spans="1:40">
      <c r="A316" s="82">
        <v>99995913</v>
      </c>
      <c r="B316" s="19">
        <v>9999</v>
      </c>
      <c r="C316" t="s">
        <v>12</v>
      </c>
      <c r="D316" s="68" t="s">
        <v>109</v>
      </c>
      <c r="E316" s="78">
        <v>609449</v>
      </c>
      <c r="F316" s="78">
        <v>606166</v>
      </c>
      <c r="G316" s="78">
        <v>602974</v>
      </c>
      <c r="H316" s="78">
        <v>595214</v>
      </c>
      <c r="I316" s="78">
        <v>584848</v>
      </c>
      <c r="J316" s="78">
        <v>575212</v>
      </c>
      <c r="K316" s="78">
        <v>569840</v>
      </c>
      <c r="L316" s="78">
        <v>583624</v>
      </c>
      <c r="M316" s="78">
        <v>584595</v>
      </c>
      <c r="N316" s="78">
        <v>589200</v>
      </c>
      <c r="O316" s="78">
        <v>597373</v>
      </c>
      <c r="P316" s="78">
        <v>599913</v>
      </c>
      <c r="Q316" s="78">
        <v>600666</v>
      </c>
      <c r="R316" s="78">
        <v>602381</v>
      </c>
      <c r="S316" s="78">
        <v>601478</v>
      </c>
      <c r="T316" s="78">
        <v>600046</v>
      </c>
      <c r="U316" s="78">
        <v>597900</v>
      </c>
      <c r="V316" s="78">
        <v>594984</v>
      </c>
      <c r="W316" s="78">
        <v>593602</v>
      </c>
      <c r="X316" s="78">
        <v>590277</v>
      </c>
      <c r="Y316" s="78">
        <v>589154</v>
      </c>
      <c r="Z316" s="78">
        <v>590126</v>
      </c>
      <c r="AA316" s="78">
        <v>591343</v>
      </c>
      <c r="AB316" s="78">
        <v>590329</v>
      </c>
      <c r="AC316" s="78">
        <v>587965</v>
      </c>
      <c r="AD316" s="78">
        <v>587830</v>
      </c>
      <c r="AE316" s="78">
        <v>587717</v>
      </c>
      <c r="AF316" s="78">
        <v>587137</v>
      </c>
      <c r="AG316" s="78">
        <v>585670</v>
      </c>
      <c r="AH316" s="78">
        <v>582184</v>
      </c>
      <c r="AI316" s="78">
        <v>580688</v>
      </c>
      <c r="AJ316" s="78">
        <v>580688</v>
      </c>
      <c r="AK316" s="73">
        <f>'[1]Gew-Dortmund'!$B$4</f>
        <v>580335</v>
      </c>
      <c r="AL316" s="73">
        <f>'[2]Gew-Dortmund'!$B$4</f>
        <v>580961</v>
      </c>
      <c r="AM316" s="73">
        <f>'[3]Gew-Dortmund'!$B$4</f>
        <v>582079</v>
      </c>
      <c r="AN316" s="73">
        <f>'[4]Gew-Dortmund'!$B$4</f>
        <v>578236</v>
      </c>
    </row>
    <row r="317" spans="1:40">
      <c r="A317" s="82">
        <v>99995914</v>
      </c>
      <c r="B317" s="19">
        <v>9999</v>
      </c>
      <c r="C317" t="s">
        <v>19</v>
      </c>
      <c r="D317" s="68" t="s">
        <v>110</v>
      </c>
      <c r="E317" s="78">
        <v>220111</v>
      </c>
      <c r="F317" s="78">
        <v>217953</v>
      </c>
      <c r="G317" s="78">
        <v>215587</v>
      </c>
      <c r="H317" s="78">
        <v>212520</v>
      </c>
      <c r="I317" s="78">
        <v>209495</v>
      </c>
      <c r="J317" s="78">
        <v>206735</v>
      </c>
      <c r="K317" s="78">
        <v>206063</v>
      </c>
      <c r="L317" s="78">
        <v>209249</v>
      </c>
      <c r="M317" s="78">
        <v>209148</v>
      </c>
      <c r="N317" s="78">
        <v>210663</v>
      </c>
      <c r="O317" s="78">
        <v>213525</v>
      </c>
      <c r="P317" s="78">
        <v>214062</v>
      </c>
      <c r="Q317" s="78">
        <v>214220</v>
      </c>
      <c r="R317" s="78">
        <v>214963</v>
      </c>
      <c r="S317" s="78">
        <v>214153</v>
      </c>
      <c r="T317" s="78">
        <v>212734</v>
      </c>
      <c r="U317" s="78">
        <v>211305</v>
      </c>
      <c r="V317" s="78">
        <v>210197</v>
      </c>
      <c r="W317" s="78">
        <v>208304</v>
      </c>
      <c r="X317" s="78">
        <v>206361</v>
      </c>
      <c r="Y317" s="78">
        <v>204277</v>
      </c>
      <c r="Z317" s="78">
        <v>202595</v>
      </c>
      <c r="AA317" s="78">
        <v>201532</v>
      </c>
      <c r="AB317" s="78">
        <v>200788</v>
      </c>
      <c r="AC317" s="78">
        <v>199443</v>
      </c>
      <c r="AD317" s="78">
        <v>197854</v>
      </c>
      <c r="AE317" s="78">
        <v>196213</v>
      </c>
      <c r="AF317" s="78">
        <v>194806</v>
      </c>
      <c r="AG317" s="78">
        <v>193045</v>
      </c>
      <c r="AH317" s="78">
        <v>191241</v>
      </c>
      <c r="AI317" s="78">
        <v>189498</v>
      </c>
      <c r="AJ317" s="78">
        <v>189498</v>
      </c>
      <c r="AK317" s="73">
        <f>'[1]Gew-Hagen'!$B$4</f>
        <v>188033</v>
      </c>
      <c r="AL317" s="73">
        <f>'[2]Gew-Hagen'!$B$4</f>
        <v>186807</v>
      </c>
      <c r="AM317" s="73">
        <f>'[3]Gew-Hagen'!$B$4</f>
        <v>185906</v>
      </c>
      <c r="AN317" s="73">
        <f>'[4]Gew-Hagen'!$B$4</f>
        <v>185823</v>
      </c>
    </row>
    <row r="318" spans="1:40">
      <c r="A318" s="82">
        <v>99995915</v>
      </c>
      <c r="B318" s="19">
        <v>9999</v>
      </c>
      <c r="C318" s="12" t="s">
        <v>12</v>
      </c>
      <c r="D318" s="68" t="s">
        <v>111</v>
      </c>
      <c r="E318" s="78">
        <v>171594</v>
      </c>
      <c r="F318" s="78">
        <v>171666</v>
      </c>
      <c r="G318" s="78">
        <v>170950</v>
      </c>
      <c r="H318" s="78">
        <v>169961</v>
      </c>
      <c r="I318" s="78">
        <v>167575</v>
      </c>
      <c r="J318" s="78">
        <v>166500</v>
      </c>
      <c r="K318" s="78">
        <v>166206</v>
      </c>
      <c r="L318" s="78">
        <v>171087</v>
      </c>
      <c r="M318" s="78">
        <v>172025</v>
      </c>
      <c r="N318" s="78">
        <v>174679</v>
      </c>
      <c r="O318" s="78">
        <v>178169</v>
      </c>
      <c r="P318" s="78">
        <v>180095</v>
      </c>
      <c r="Q318" s="78">
        <v>180684</v>
      </c>
      <c r="R318" s="78">
        <v>183214</v>
      </c>
      <c r="S318" s="78">
        <v>184644</v>
      </c>
      <c r="T318" s="78">
        <v>183714</v>
      </c>
      <c r="U318" s="78">
        <v>182838</v>
      </c>
      <c r="V318" s="78">
        <v>181343</v>
      </c>
      <c r="W318" s="78">
        <v>181042</v>
      </c>
      <c r="X318" s="78">
        <v>181461</v>
      </c>
      <c r="Y318" s="78">
        <v>182122</v>
      </c>
      <c r="Z318" s="78">
        <v>183085</v>
      </c>
      <c r="AA318" s="78">
        <v>184559</v>
      </c>
      <c r="AB318" s="78">
        <v>184852</v>
      </c>
      <c r="AC318" s="78">
        <v>184909</v>
      </c>
      <c r="AD318" s="78">
        <v>184556</v>
      </c>
      <c r="AE318" s="78">
        <v>184017</v>
      </c>
      <c r="AF318" s="78">
        <v>183278</v>
      </c>
      <c r="AG318" s="78">
        <v>182644</v>
      </c>
      <c r="AH318" s="78">
        <v>182022</v>
      </c>
      <c r="AI318" s="78">
        <v>181608</v>
      </c>
      <c r="AJ318" s="78">
        <v>181608</v>
      </c>
      <c r="AK318" s="73">
        <f>'[1]Gew-Dortmund'!$B$5</f>
        <v>181842</v>
      </c>
      <c r="AL318" s="73">
        <f>'[2]Gew-Dortmund'!$B$5</f>
        <v>182150</v>
      </c>
      <c r="AM318" s="73">
        <f>'[3]Gew-Dortmund'!$B$5</f>
        <v>181613</v>
      </c>
      <c r="AN318" s="73">
        <f>'[4]Gew-Dortmund'!$B$5</f>
        <v>176299</v>
      </c>
    </row>
    <row r="319" spans="1:40">
      <c r="A319" s="82">
        <v>99995916</v>
      </c>
      <c r="B319" s="19">
        <v>9999</v>
      </c>
      <c r="C319" t="s">
        <v>8</v>
      </c>
      <c r="D319" s="68" t="s">
        <v>112</v>
      </c>
      <c r="E319" s="78">
        <v>182964</v>
      </c>
      <c r="F319" s="78">
        <v>181678</v>
      </c>
      <c r="G319" s="78">
        <v>180122</v>
      </c>
      <c r="H319" s="78">
        <v>177701</v>
      </c>
      <c r="I319" s="78">
        <v>174824</v>
      </c>
      <c r="J319" s="78">
        <v>172279</v>
      </c>
      <c r="K319" s="78">
        <v>171527</v>
      </c>
      <c r="L319" s="78">
        <v>174189</v>
      </c>
      <c r="M319" s="78">
        <v>174321</v>
      </c>
      <c r="N319" s="78">
        <v>175091</v>
      </c>
      <c r="O319" s="78">
        <v>177436</v>
      </c>
      <c r="P319" s="78">
        <v>178428</v>
      </c>
      <c r="Q319" s="78">
        <v>179594</v>
      </c>
      <c r="R319" s="78">
        <v>180484</v>
      </c>
      <c r="S319" s="78">
        <v>180341</v>
      </c>
      <c r="T319" s="78">
        <v>179850</v>
      </c>
      <c r="U319" s="78">
        <v>179236</v>
      </c>
      <c r="V319" s="78">
        <v>178253</v>
      </c>
      <c r="W319" s="78">
        <v>177201</v>
      </c>
      <c r="X319" s="78">
        <v>176178</v>
      </c>
      <c r="Y319" s="78">
        <v>175154</v>
      </c>
      <c r="Z319" s="78">
        <v>174196</v>
      </c>
      <c r="AA319" s="78">
        <v>173824</v>
      </c>
      <c r="AB319" s="78">
        <v>173305</v>
      </c>
      <c r="AC319" s="78">
        <v>172378</v>
      </c>
      <c r="AD319" s="78">
        <v>171244</v>
      </c>
      <c r="AE319" s="78">
        <v>170448</v>
      </c>
      <c r="AF319" s="78">
        <v>169207</v>
      </c>
      <c r="AG319" s="78">
        <v>167718</v>
      </c>
      <c r="AH319" s="78">
        <v>166187</v>
      </c>
      <c r="AI319" s="78">
        <v>165139</v>
      </c>
      <c r="AJ319" s="78">
        <v>165139</v>
      </c>
      <c r="AK319" s="73">
        <f>'[1]Gew-Bochum'!$B$5</f>
        <v>164355</v>
      </c>
      <c r="AL319" s="73">
        <f>'[2]Gew-Bochum'!$B$5</f>
        <v>163816</v>
      </c>
      <c r="AM319" s="73">
        <f>'[3]Gew-Bochum'!$B$5</f>
        <v>163638</v>
      </c>
      <c r="AN319" s="73">
        <f>'[4]Gew-Bochum'!$B$5</f>
        <v>154507</v>
      </c>
    </row>
    <row r="320" spans="1:40">
      <c r="A320" s="82">
        <v>5954004</v>
      </c>
      <c r="B320" s="82">
        <v>5954</v>
      </c>
      <c r="C320" t="s">
        <v>19</v>
      </c>
      <c r="D320" s="68" t="s">
        <v>113</v>
      </c>
      <c r="E320" s="78">
        <v>7040</v>
      </c>
      <c r="F320" s="78">
        <v>7270</v>
      </c>
      <c r="G320" s="78">
        <v>7475</v>
      </c>
      <c r="H320" s="78">
        <v>7473</v>
      </c>
      <c r="I320" s="78">
        <v>7596</v>
      </c>
      <c r="J320" s="78">
        <v>7669</v>
      </c>
      <c r="K320" s="78">
        <v>7695</v>
      </c>
      <c r="L320" s="78">
        <v>7769</v>
      </c>
      <c r="M320" s="78">
        <v>7893</v>
      </c>
      <c r="N320" s="78">
        <v>7969</v>
      </c>
      <c r="O320" s="78">
        <v>8223</v>
      </c>
      <c r="P320" s="78">
        <v>8474</v>
      </c>
      <c r="Q320" s="78">
        <v>8656</v>
      </c>
      <c r="R320" s="78">
        <v>8677</v>
      </c>
      <c r="S320" s="78">
        <v>8843</v>
      </c>
      <c r="T320" s="78">
        <v>8914</v>
      </c>
      <c r="U320" s="78">
        <v>8919</v>
      </c>
      <c r="V320" s="78">
        <v>8855</v>
      </c>
      <c r="W320" s="78">
        <v>8747</v>
      </c>
      <c r="X320" s="78">
        <v>8852</v>
      </c>
      <c r="Y320" s="78">
        <v>9001</v>
      </c>
      <c r="Z320" s="78">
        <v>9156</v>
      </c>
      <c r="AA320" s="78">
        <v>9253</v>
      </c>
      <c r="AB320" s="78">
        <v>9204</v>
      </c>
      <c r="AC320" s="78">
        <v>9221</v>
      </c>
      <c r="AD320" s="78">
        <v>9399</v>
      </c>
      <c r="AE320" s="78">
        <v>9365</v>
      </c>
      <c r="AF320" s="78">
        <v>9387</v>
      </c>
      <c r="AG320" s="78">
        <v>9358</v>
      </c>
      <c r="AH320" s="78">
        <v>9313</v>
      </c>
      <c r="AI320" s="78">
        <v>9303</v>
      </c>
      <c r="AJ320" s="78">
        <v>9303</v>
      </c>
      <c r="AK320" s="73">
        <f>'[1]Gew-Hagen'!$B$6</f>
        <v>9254</v>
      </c>
      <c r="AL320" s="73">
        <f>'[2]Gew-Hagen'!$B$6</f>
        <v>9157</v>
      </c>
      <c r="AM320" s="73">
        <f>'[3]Gew-Hagen'!$B$6</f>
        <v>9067</v>
      </c>
      <c r="AN320" s="73">
        <f>'[4]Gew-Hagen'!$B$6</f>
        <v>8896</v>
      </c>
    </row>
    <row r="321" spans="1:40">
      <c r="A321" s="82">
        <v>5954008</v>
      </c>
      <c r="B321" s="82">
        <v>5954</v>
      </c>
      <c r="C321" t="s">
        <v>19</v>
      </c>
      <c r="D321" s="68" t="s">
        <v>114</v>
      </c>
      <c r="E321" s="78">
        <v>35858</v>
      </c>
      <c r="F321" s="78">
        <v>35492</v>
      </c>
      <c r="G321" s="78">
        <v>34870</v>
      </c>
      <c r="H321" s="78">
        <v>34299</v>
      </c>
      <c r="I321" s="78">
        <v>33752</v>
      </c>
      <c r="J321" s="78">
        <v>33664</v>
      </c>
      <c r="K321" s="78">
        <v>33556</v>
      </c>
      <c r="L321" s="78">
        <v>33599</v>
      </c>
      <c r="M321" s="78">
        <v>33502</v>
      </c>
      <c r="N321" s="78">
        <v>33627</v>
      </c>
      <c r="O321" s="78">
        <v>33993</v>
      </c>
      <c r="P321" s="78">
        <v>34031</v>
      </c>
      <c r="Q321" s="78">
        <v>34329</v>
      </c>
      <c r="R321" s="78">
        <v>34328</v>
      </c>
      <c r="S321" s="78">
        <v>34304</v>
      </c>
      <c r="T321" s="78">
        <v>34166</v>
      </c>
      <c r="U321" s="78">
        <v>34069</v>
      </c>
      <c r="V321" s="78">
        <v>34030</v>
      </c>
      <c r="W321" s="78">
        <v>34000</v>
      </c>
      <c r="X321" s="78">
        <v>33808</v>
      </c>
      <c r="Y321" s="78">
        <v>33755</v>
      </c>
      <c r="Z321" s="78">
        <v>33701</v>
      </c>
      <c r="AA321" s="78">
        <v>33259</v>
      </c>
      <c r="AB321" s="78">
        <v>33003</v>
      </c>
      <c r="AC321" s="78">
        <v>32772</v>
      </c>
      <c r="AD321" s="78">
        <v>32449</v>
      </c>
      <c r="AE321" s="78">
        <v>32034</v>
      </c>
      <c r="AF321" s="78">
        <v>31575</v>
      </c>
      <c r="AG321" s="78">
        <v>31256</v>
      </c>
      <c r="AH321" s="78">
        <v>30882</v>
      </c>
      <c r="AI321" s="78">
        <v>30633</v>
      </c>
      <c r="AJ321" s="78">
        <v>30633</v>
      </c>
      <c r="AK321" s="73">
        <f>'[1]Gew-Hagen'!$B$7</f>
        <v>30386</v>
      </c>
      <c r="AL321" s="73">
        <f>'[2]Gew-Hagen'!$B$7</f>
        <v>30073</v>
      </c>
      <c r="AM321" s="73">
        <f>'[3]Gew-Hagen'!$B$7</f>
        <v>29879</v>
      </c>
      <c r="AN321" s="73">
        <f>'[4]Gew-Hagen'!$B$7</f>
        <v>29868</v>
      </c>
    </row>
    <row r="322" spans="1:40">
      <c r="A322" s="82">
        <v>5954012</v>
      </c>
      <c r="B322" s="82">
        <v>5954</v>
      </c>
      <c r="C322" t="s">
        <v>20</v>
      </c>
      <c r="D322" s="68" t="s">
        <v>115</v>
      </c>
      <c r="E322" s="78">
        <v>31368</v>
      </c>
      <c r="F322" s="78">
        <v>31473</v>
      </c>
      <c r="G322" s="78">
        <v>31359</v>
      </c>
      <c r="H322" s="78">
        <v>30845</v>
      </c>
      <c r="I322" s="78">
        <v>30684</v>
      </c>
      <c r="J322" s="78">
        <v>30462</v>
      </c>
      <c r="K322" s="78">
        <v>30494</v>
      </c>
      <c r="L322" s="78">
        <v>32445</v>
      </c>
      <c r="M322" s="78">
        <v>32398</v>
      </c>
      <c r="N322" s="78">
        <v>32515</v>
      </c>
      <c r="O322" s="78">
        <v>32953</v>
      </c>
      <c r="P322" s="78">
        <v>33558</v>
      </c>
      <c r="Q322" s="78">
        <v>33661</v>
      </c>
      <c r="R322" s="78">
        <v>33658</v>
      </c>
      <c r="S322" s="78">
        <v>33722</v>
      </c>
      <c r="T322" s="78">
        <v>33821</v>
      </c>
      <c r="U322" s="78">
        <v>33717</v>
      </c>
      <c r="V322" s="78">
        <v>33844</v>
      </c>
      <c r="W322" s="78">
        <v>33878</v>
      </c>
      <c r="X322" s="78">
        <v>33736</v>
      </c>
      <c r="Y322" s="78">
        <v>33645</v>
      </c>
      <c r="Z322" s="78">
        <v>33556</v>
      </c>
      <c r="AA322" s="78">
        <v>33509</v>
      </c>
      <c r="AB322" s="78">
        <v>33037</v>
      </c>
      <c r="AC322" s="78">
        <v>32894</v>
      </c>
      <c r="AD322" s="78">
        <v>32774</v>
      </c>
      <c r="AE322" s="78">
        <v>32628</v>
      </c>
      <c r="AF322" s="78">
        <v>32402</v>
      </c>
      <c r="AG322" s="78">
        <v>32083</v>
      </c>
      <c r="AH322" s="78">
        <v>31712</v>
      </c>
      <c r="AI322" s="78">
        <v>31558</v>
      </c>
      <c r="AJ322" s="78">
        <v>31558</v>
      </c>
      <c r="AK322" s="73">
        <f>'[1]Gew-Hagen'!$B$8</f>
        <v>31432</v>
      </c>
      <c r="AL322" s="73">
        <f>'[2]Gew-Hagen'!$B$8</f>
        <v>31337</v>
      </c>
      <c r="AM322" s="73">
        <f>'[3]Gew-Hagen'!$B$8</f>
        <v>31240</v>
      </c>
      <c r="AN322" s="73">
        <f>'[4]Gew-Hagen'!$B$8</f>
        <v>31027</v>
      </c>
    </row>
    <row r="323" spans="1:40">
      <c r="A323" s="82">
        <v>5954016</v>
      </c>
      <c r="B323" s="82">
        <v>5954</v>
      </c>
      <c r="C323" t="s">
        <v>8</v>
      </c>
      <c r="D323" s="68" t="s">
        <v>116</v>
      </c>
      <c r="E323" s="78">
        <v>57350</v>
      </c>
      <c r="F323" s="78">
        <v>57151</v>
      </c>
      <c r="G323" s="78">
        <v>56929</v>
      </c>
      <c r="H323" s="78">
        <v>56211</v>
      </c>
      <c r="I323" s="78">
        <v>55110</v>
      </c>
      <c r="J323" s="78">
        <v>54978</v>
      </c>
      <c r="K323" s="78">
        <v>55064</v>
      </c>
      <c r="L323" s="78">
        <v>55902</v>
      </c>
      <c r="M323" s="78">
        <v>56014</v>
      </c>
      <c r="N323" s="78">
        <v>56410</v>
      </c>
      <c r="O323" s="78">
        <v>57896</v>
      </c>
      <c r="P323" s="78">
        <v>58141</v>
      </c>
      <c r="Q323" s="78">
        <v>57986</v>
      </c>
      <c r="R323" s="78">
        <v>58403</v>
      </c>
      <c r="S323" s="78">
        <v>58342</v>
      </c>
      <c r="T323" s="78">
        <v>58509</v>
      </c>
      <c r="U323" s="78">
        <v>58511</v>
      </c>
      <c r="V323" s="78">
        <v>58569</v>
      </c>
      <c r="W323" s="78">
        <v>58504</v>
      </c>
      <c r="X323" s="78">
        <v>58379</v>
      </c>
      <c r="Y323" s="78">
        <v>58435</v>
      </c>
      <c r="Z323" s="78">
        <v>58297</v>
      </c>
      <c r="AA323" s="78">
        <v>57959</v>
      </c>
      <c r="AB323" s="78">
        <v>57789</v>
      </c>
      <c r="AC323" s="78">
        <v>57334</v>
      </c>
      <c r="AD323" s="78">
        <v>57060</v>
      </c>
      <c r="AE323" s="78">
        <v>56706</v>
      </c>
      <c r="AF323" s="78">
        <v>56683</v>
      </c>
      <c r="AG323" s="78">
        <v>56384</v>
      </c>
      <c r="AH323" s="78">
        <v>55949</v>
      </c>
      <c r="AI323" s="78">
        <v>55675</v>
      </c>
      <c r="AJ323" s="78">
        <v>55675</v>
      </c>
      <c r="AK323" s="73">
        <f>'[1]Gew-Bochum'!$B$7</f>
        <v>55393</v>
      </c>
      <c r="AL323" s="73">
        <f>'[2]Gew-Bochum'!$B$7</f>
        <v>55352</v>
      </c>
      <c r="AM323" s="73">
        <f>'[3]Gew-Bochum'!$B$7</f>
        <v>55499</v>
      </c>
      <c r="AN323" s="73">
        <f>'[4]Gew-Bochum'!$B$7</f>
        <v>54323</v>
      </c>
    </row>
    <row r="324" spans="1:40">
      <c r="A324" s="82">
        <v>5954020</v>
      </c>
      <c r="B324" s="82">
        <v>5954</v>
      </c>
      <c r="C324" t="s">
        <v>19</v>
      </c>
      <c r="D324" s="68" t="s">
        <v>117</v>
      </c>
      <c r="E324" s="78">
        <v>23954</v>
      </c>
      <c r="F324" s="78">
        <v>23981</v>
      </c>
      <c r="G324" s="78">
        <v>24179</v>
      </c>
      <c r="H324" s="78">
        <v>24150</v>
      </c>
      <c r="I324" s="78">
        <v>24239</v>
      </c>
      <c r="J324" s="78">
        <v>24359</v>
      </c>
      <c r="K324" s="78">
        <v>24495</v>
      </c>
      <c r="L324" s="78">
        <v>25254</v>
      </c>
      <c r="M324" s="78">
        <v>25495</v>
      </c>
      <c r="N324" s="78">
        <v>25654</v>
      </c>
      <c r="O324" s="78">
        <v>26054</v>
      </c>
      <c r="P324" s="78">
        <v>26212</v>
      </c>
      <c r="Q324" s="78">
        <v>26415</v>
      </c>
      <c r="R324" s="78">
        <v>26541</v>
      </c>
      <c r="S324" s="78">
        <v>26432</v>
      </c>
      <c r="T324" s="78">
        <v>26347</v>
      </c>
      <c r="U324" s="78">
        <v>26180</v>
      </c>
      <c r="V324" s="78">
        <v>26176</v>
      </c>
      <c r="W324" s="78">
        <v>26105</v>
      </c>
      <c r="X324" s="78">
        <v>26173</v>
      </c>
      <c r="Y324" s="78">
        <v>25961</v>
      </c>
      <c r="Z324" s="78">
        <v>25991</v>
      </c>
      <c r="AA324" s="78">
        <v>25989</v>
      </c>
      <c r="AB324" s="78">
        <v>25911</v>
      </c>
      <c r="AC324" s="78">
        <v>25861</v>
      </c>
      <c r="AD324" s="78">
        <v>25698</v>
      </c>
      <c r="AE324" s="78">
        <v>25421</v>
      </c>
      <c r="AF324" s="78">
        <v>25247</v>
      </c>
      <c r="AG324" s="78">
        <v>25144</v>
      </c>
      <c r="AH324" s="78">
        <v>24910</v>
      </c>
      <c r="AI324" s="78">
        <v>24669</v>
      </c>
      <c r="AJ324" s="78">
        <v>24669</v>
      </c>
      <c r="AK324" s="73">
        <f>'[1]Gew-Hagen'!$B$10</f>
        <v>24330</v>
      </c>
      <c r="AL324" s="73">
        <f>'[2]Gew-Hagen'!$B$10</f>
        <v>24199</v>
      </c>
      <c r="AM324" s="73">
        <f>'[3]Gew-Hagen'!$B$10</f>
        <v>24090</v>
      </c>
      <c r="AN324" s="73">
        <f>'[4]Gew-Hagen'!$B$10</f>
        <v>22648</v>
      </c>
    </row>
    <row r="325" spans="1:40">
      <c r="A325" s="82">
        <v>5954024</v>
      </c>
      <c r="B325" s="82">
        <v>5954</v>
      </c>
      <c r="C325" t="s">
        <v>19</v>
      </c>
      <c r="D325" s="68" t="s">
        <v>118</v>
      </c>
      <c r="E325" s="78">
        <v>31337</v>
      </c>
      <c r="F325" s="78">
        <v>31009</v>
      </c>
      <c r="G325" s="78">
        <v>30764</v>
      </c>
      <c r="H325" s="78">
        <v>30350</v>
      </c>
      <c r="I325" s="78">
        <v>30189</v>
      </c>
      <c r="J325" s="78">
        <v>29920</v>
      </c>
      <c r="K325" s="78">
        <v>29958</v>
      </c>
      <c r="L325" s="78">
        <v>29555</v>
      </c>
      <c r="M325" s="78">
        <v>29475</v>
      </c>
      <c r="N325" s="78">
        <v>29647</v>
      </c>
      <c r="O325" s="78">
        <v>30268</v>
      </c>
      <c r="P325" s="78">
        <v>30496</v>
      </c>
      <c r="Q325" s="78">
        <v>30574</v>
      </c>
      <c r="R325" s="78">
        <v>30878</v>
      </c>
      <c r="S325" s="78">
        <v>30886</v>
      </c>
      <c r="T325" s="78">
        <v>30722</v>
      </c>
      <c r="U325" s="78">
        <v>30781</v>
      </c>
      <c r="V325" s="78">
        <v>30805</v>
      </c>
      <c r="W325" s="78">
        <v>30665</v>
      </c>
      <c r="X325" s="78">
        <v>30756</v>
      </c>
      <c r="Y325" s="78">
        <v>30670</v>
      </c>
      <c r="Z325" s="78">
        <v>30483</v>
      </c>
      <c r="AA325" s="78">
        <v>30393</v>
      </c>
      <c r="AB325" s="78">
        <v>30332</v>
      </c>
      <c r="AC325" s="78">
        <v>30162</v>
      </c>
      <c r="AD325" s="78">
        <v>29993</v>
      </c>
      <c r="AE325" s="78">
        <v>29780</v>
      </c>
      <c r="AF325" s="78">
        <v>29576</v>
      </c>
      <c r="AG325" s="78">
        <v>29466</v>
      </c>
      <c r="AH325" s="78">
        <v>29043</v>
      </c>
      <c r="AI325" s="78">
        <v>28879</v>
      </c>
      <c r="AJ325" s="78">
        <v>28879</v>
      </c>
      <c r="AK325" s="73">
        <f>'[1]Gew-Hagen'!$B$11</f>
        <v>28521</v>
      </c>
      <c r="AL325" s="73">
        <f>'[2]Gew-Hagen'!$B$11</f>
        <v>28349</v>
      </c>
      <c r="AM325" s="73">
        <f>'[3]Gew-Hagen'!$B$11</f>
        <v>28080</v>
      </c>
      <c r="AN325" s="73">
        <f>'[4]Gew-Hagen'!$B$11</f>
        <v>27876</v>
      </c>
    </row>
    <row r="326" spans="1:40">
      <c r="A326" s="82">
        <v>5954028</v>
      </c>
      <c r="B326" s="82">
        <v>5954</v>
      </c>
      <c r="C326" t="s">
        <v>19</v>
      </c>
      <c r="D326" s="68" t="s">
        <v>119</v>
      </c>
      <c r="E326" s="78">
        <v>24301</v>
      </c>
      <c r="F326" s="78">
        <v>24278</v>
      </c>
      <c r="G326" s="78">
        <v>24180</v>
      </c>
      <c r="H326" s="78">
        <v>24033</v>
      </c>
      <c r="I326" s="78">
        <v>23961</v>
      </c>
      <c r="J326" s="78">
        <v>23895</v>
      </c>
      <c r="K326" s="78">
        <v>23901</v>
      </c>
      <c r="L326" s="78">
        <v>23838</v>
      </c>
      <c r="M326" s="78">
        <v>23865</v>
      </c>
      <c r="N326" s="78">
        <v>24037</v>
      </c>
      <c r="O326" s="78">
        <v>24384</v>
      </c>
      <c r="P326" s="78">
        <v>24673</v>
      </c>
      <c r="Q326" s="78">
        <v>24871</v>
      </c>
      <c r="R326" s="78">
        <v>25062</v>
      </c>
      <c r="S326" s="78">
        <v>25274</v>
      </c>
      <c r="T326" s="78">
        <v>25351</v>
      </c>
      <c r="U326" s="78">
        <v>25482</v>
      </c>
      <c r="V326" s="78">
        <v>25625</v>
      </c>
      <c r="W326" s="78">
        <v>25882</v>
      </c>
      <c r="X326" s="78">
        <v>26301</v>
      </c>
      <c r="Y326" s="78">
        <v>26393</v>
      </c>
      <c r="Z326" s="78">
        <v>26446</v>
      </c>
      <c r="AA326" s="78">
        <v>26378</v>
      </c>
      <c r="AB326" s="78">
        <v>26288</v>
      </c>
      <c r="AC326" s="78">
        <v>26363</v>
      </c>
      <c r="AD326" s="78">
        <v>26217</v>
      </c>
      <c r="AE326" s="78">
        <v>26030</v>
      </c>
      <c r="AF326" s="78">
        <v>25891</v>
      </c>
      <c r="AG326" s="78">
        <v>25666</v>
      </c>
      <c r="AH326" s="78">
        <v>25554</v>
      </c>
      <c r="AI326" s="78">
        <v>25507</v>
      </c>
      <c r="AJ326" s="78">
        <v>25507</v>
      </c>
      <c r="AK326" s="73">
        <f>'[1]Gew-Hagen'!$B$12</f>
        <v>25343</v>
      </c>
      <c r="AL326" s="73">
        <f>'[2]Gew-Hagen'!$B$12</f>
        <v>25159</v>
      </c>
      <c r="AM326" s="73">
        <f>'[3]Gew-Hagen'!$B$12</f>
        <v>25063</v>
      </c>
      <c r="AN326" s="73">
        <f>'[4]Gew-Hagen'!$B$12</f>
        <v>25053</v>
      </c>
    </row>
    <row r="327" spans="1:40">
      <c r="A327" s="82">
        <v>5954032</v>
      </c>
      <c r="B327" s="82">
        <v>5954</v>
      </c>
      <c r="C327" t="s">
        <v>19</v>
      </c>
      <c r="D327" s="68" t="s">
        <v>120</v>
      </c>
      <c r="E327" s="78">
        <v>29814</v>
      </c>
      <c r="F327" s="78">
        <v>29752</v>
      </c>
      <c r="G327" s="78">
        <v>29564</v>
      </c>
      <c r="H327" s="78">
        <v>29194</v>
      </c>
      <c r="I327" s="78">
        <v>28554</v>
      </c>
      <c r="J327" s="78">
        <v>28545</v>
      </c>
      <c r="K327" s="78">
        <v>28754</v>
      </c>
      <c r="L327" s="78">
        <v>28152</v>
      </c>
      <c r="M327" s="78">
        <v>28055</v>
      </c>
      <c r="N327" s="78">
        <v>28157</v>
      </c>
      <c r="O327" s="78">
        <v>28632</v>
      </c>
      <c r="P327" s="78">
        <v>28847</v>
      </c>
      <c r="Q327" s="78">
        <v>28969</v>
      </c>
      <c r="R327" s="78">
        <v>29444</v>
      </c>
      <c r="S327" s="78">
        <v>29405</v>
      </c>
      <c r="T327" s="78">
        <v>29312</v>
      </c>
      <c r="U327" s="78">
        <v>29431</v>
      </c>
      <c r="V327" s="78">
        <v>29446</v>
      </c>
      <c r="W327" s="78">
        <v>29635</v>
      </c>
      <c r="X327" s="78">
        <v>29808</v>
      </c>
      <c r="Y327" s="78">
        <v>29859</v>
      </c>
      <c r="Z327" s="78">
        <v>29775</v>
      </c>
      <c r="AA327" s="78">
        <v>29666</v>
      </c>
      <c r="AB327" s="78">
        <v>29314</v>
      </c>
      <c r="AC327" s="78">
        <v>29233</v>
      </c>
      <c r="AD327" s="78">
        <v>29110</v>
      </c>
      <c r="AE327" s="78">
        <v>28923</v>
      </c>
      <c r="AF327" s="78">
        <v>28755</v>
      </c>
      <c r="AG327" s="78">
        <v>28618</v>
      </c>
      <c r="AH327" s="78">
        <v>28283</v>
      </c>
      <c r="AI327" s="78">
        <v>28146</v>
      </c>
      <c r="AJ327" s="78">
        <v>28146</v>
      </c>
      <c r="AK327" s="73">
        <f>'[1]Gew-Hagen'!$B$13</f>
        <v>28076</v>
      </c>
      <c r="AL327" s="73">
        <f>'[2]Gew-Hagen'!$B$13</f>
        <v>27945</v>
      </c>
      <c r="AM327" s="73">
        <f>'[3]Gew-Hagen'!$B$13</f>
        <v>27816</v>
      </c>
      <c r="AN327" s="73">
        <f>'[4]Gew-Hagen'!$B$13</f>
        <v>27504</v>
      </c>
    </row>
    <row r="328" spans="1:40">
      <c r="A328" s="82">
        <v>5954036</v>
      </c>
      <c r="B328" s="82">
        <v>5954</v>
      </c>
      <c r="C328" t="s">
        <v>8</v>
      </c>
      <c r="D328" s="68" t="s">
        <v>121</v>
      </c>
      <c r="E328" s="78">
        <v>105983</v>
      </c>
      <c r="F328" s="78">
        <v>105521</v>
      </c>
      <c r="G328" s="78">
        <v>105152</v>
      </c>
      <c r="H328" s="78">
        <v>104173</v>
      </c>
      <c r="I328" s="78">
        <v>102884</v>
      </c>
      <c r="J328" s="78">
        <v>102115</v>
      </c>
      <c r="K328" s="78">
        <v>102190</v>
      </c>
      <c r="L328" s="78">
        <v>102873</v>
      </c>
      <c r="M328" s="78">
        <v>103152</v>
      </c>
      <c r="N328" s="78">
        <v>103850</v>
      </c>
      <c r="O328" s="78">
        <v>105126</v>
      </c>
      <c r="P328" s="78">
        <v>105308</v>
      </c>
      <c r="Q328" s="78">
        <v>105390</v>
      </c>
      <c r="R328" s="78">
        <v>105716</v>
      </c>
      <c r="S328" s="78">
        <v>105494</v>
      </c>
      <c r="T328" s="78">
        <v>104986</v>
      </c>
      <c r="U328" s="78">
        <v>104513</v>
      </c>
      <c r="V328" s="78">
        <v>104120</v>
      </c>
      <c r="W328" s="78">
        <v>103548</v>
      </c>
      <c r="X328" s="78">
        <v>102996</v>
      </c>
      <c r="Y328" s="78">
        <v>103174</v>
      </c>
      <c r="Z328" s="78">
        <v>103181</v>
      </c>
      <c r="AA328" s="78">
        <v>102936</v>
      </c>
      <c r="AB328" s="78">
        <v>102316</v>
      </c>
      <c r="AC328" s="78">
        <v>101409</v>
      </c>
      <c r="AD328" s="78">
        <v>101019</v>
      </c>
      <c r="AE328" s="78">
        <v>100422</v>
      </c>
      <c r="AF328" s="78">
        <v>99976</v>
      </c>
      <c r="AG328" s="78">
        <v>99320</v>
      </c>
      <c r="AH328" s="78">
        <v>98805</v>
      </c>
      <c r="AI328" s="78">
        <v>98352</v>
      </c>
      <c r="AJ328" s="78">
        <v>98352</v>
      </c>
      <c r="AK328" s="73">
        <f>'[1]Gew-Bochum'!$B$8</f>
        <v>97885</v>
      </c>
      <c r="AL328" s="73">
        <f>'[2]Gew-Bochum'!$B$8</f>
        <v>97770</v>
      </c>
      <c r="AM328" s="73">
        <f>'[3]Gew-Bochum'!$B$8</f>
        <v>97430</v>
      </c>
      <c r="AN328" s="73">
        <f>'[4]Gew-Bochum'!$B$8</f>
        <v>95797</v>
      </c>
    </row>
    <row r="329" spans="1:40">
      <c r="A329" s="82">
        <v>5958004</v>
      </c>
      <c r="B329" s="82">
        <v>5958</v>
      </c>
      <c r="C329" s="77" t="s">
        <v>9</v>
      </c>
      <c r="D329" s="68" t="s">
        <v>122</v>
      </c>
      <c r="E329" s="78">
        <v>78067</v>
      </c>
      <c r="F329" s="78">
        <v>77887</v>
      </c>
      <c r="G329" s="78">
        <v>77045</v>
      </c>
      <c r="H329" s="78">
        <v>76131</v>
      </c>
      <c r="I329" s="78">
        <v>75501</v>
      </c>
      <c r="J329" s="78">
        <v>75148</v>
      </c>
      <c r="K329" s="78">
        <v>74702</v>
      </c>
      <c r="L329" s="78">
        <v>74065</v>
      </c>
      <c r="M329" s="78">
        <v>73859</v>
      </c>
      <c r="N329" s="78">
        <v>74119</v>
      </c>
      <c r="O329" s="78">
        <v>75620</v>
      </c>
      <c r="P329" s="78">
        <v>76067</v>
      </c>
      <c r="Q329" s="78">
        <v>76602</v>
      </c>
      <c r="R329" s="78">
        <v>77369</v>
      </c>
      <c r="S329" s="78">
        <v>78103</v>
      </c>
      <c r="T329" s="78">
        <v>78541</v>
      </c>
      <c r="U329" s="78">
        <v>78996</v>
      </c>
      <c r="V329" s="78">
        <v>78769</v>
      </c>
      <c r="W329" s="78">
        <v>78441</v>
      </c>
      <c r="X329" s="78">
        <v>78131</v>
      </c>
      <c r="Y329" s="78">
        <v>77640</v>
      </c>
      <c r="Z329" s="78">
        <v>77341</v>
      </c>
      <c r="AA329" s="78">
        <v>77326</v>
      </c>
      <c r="AB329" s="78">
        <v>77094</v>
      </c>
      <c r="AC329" s="78">
        <v>76743</v>
      </c>
      <c r="AD329" s="78">
        <v>76330</v>
      </c>
      <c r="AE329" s="78">
        <v>76136</v>
      </c>
      <c r="AF329" s="78">
        <v>75790</v>
      </c>
      <c r="AG329" s="78">
        <v>75527</v>
      </c>
      <c r="AH329" s="78">
        <v>75000</v>
      </c>
      <c r="AI329" s="78">
        <v>74617</v>
      </c>
      <c r="AJ329" s="78">
        <v>74617</v>
      </c>
      <c r="AK329" s="73">
        <f>'[1]Gew-Arnsberg'!$B$4</f>
        <v>74063</v>
      </c>
      <c r="AL329" s="73">
        <f>'[2]Gew-Arnsberg'!$B$4</f>
        <v>73687</v>
      </c>
      <c r="AM329" s="73">
        <f>'[3]Gew-Arnsberg'!$B$4</f>
        <v>73256</v>
      </c>
      <c r="AN329" s="73">
        <f>'[4]Gew-Arnsberg'!$B$4</f>
        <v>73370</v>
      </c>
    </row>
    <row r="330" spans="1:40">
      <c r="A330" s="82">
        <v>5958008</v>
      </c>
      <c r="B330" s="82">
        <v>5958</v>
      </c>
      <c r="C330" t="s">
        <v>9</v>
      </c>
      <c r="D330" s="68" t="s">
        <v>123</v>
      </c>
      <c r="E330" s="78">
        <v>11755</v>
      </c>
      <c r="F330" s="78">
        <v>11814</v>
      </c>
      <c r="G330" s="78">
        <v>11799</v>
      </c>
      <c r="H330" s="78">
        <v>11640</v>
      </c>
      <c r="I330" s="78">
        <v>11503</v>
      </c>
      <c r="J330" s="78">
        <v>11425</v>
      </c>
      <c r="K330" s="78">
        <v>11256</v>
      </c>
      <c r="L330" s="78">
        <v>11331</v>
      </c>
      <c r="M330" s="78">
        <v>11331</v>
      </c>
      <c r="N330" s="78">
        <v>11320</v>
      </c>
      <c r="O330" s="78">
        <v>11551</v>
      </c>
      <c r="P330" s="78">
        <v>11632</v>
      </c>
      <c r="Q330" s="78">
        <v>11769</v>
      </c>
      <c r="R330" s="78">
        <v>11927</v>
      </c>
      <c r="S330" s="78">
        <v>11982</v>
      </c>
      <c r="T330" s="78">
        <v>12043</v>
      </c>
      <c r="U330" s="78">
        <v>12252</v>
      </c>
      <c r="V330" s="78">
        <v>12295</v>
      </c>
      <c r="W330" s="78">
        <v>12184</v>
      </c>
      <c r="X330" s="78">
        <v>12033</v>
      </c>
      <c r="Y330" s="78">
        <v>11967</v>
      </c>
      <c r="Z330" s="78">
        <v>11994</v>
      </c>
      <c r="AA330" s="78">
        <v>11889</v>
      </c>
      <c r="AB330" s="78">
        <v>11866</v>
      </c>
      <c r="AC330" s="78">
        <v>11745</v>
      </c>
      <c r="AD330" s="78">
        <v>11713</v>
      </c>
      <c r="AE330" s="78">
        <v>11685</v>
      </c>
      <c r="AF330" s="78">
        <v>11569</v>
      </c>
      <c r="AG330" s="78">
        <v>11371</v>
      </c>
      <c r="AH330" s="78">
        <v>11266</v>
      </c>
      <c r="AI330" s="78">
        <v>11167</v>
      </c>
      <c r="AJ330" s="78">
        <v>11167</v>
      </c>
      <c r="AK330" s="73">
        <f>'[1]Gew-Arnsberg'!$B$5</f>
        <v>11094</v>
      </c>
      <c r="AL330" s="73">
        <f>'[2]Gew-Arnsberg'!$B$5</f>
        <v>11058</v>
      </c>
      <c r="AM330" s="73">
        <f>'[3]Gew-Arnsberg'!$B$5</f>
        <v>10921</v>
      </c>
      <c r="AN330" s="73">
        <f>'[4]Gew-Arnsberg'!$B$5</f>
        <v>11148</v>
      </c>
    </row>
    <row r="331" spans="1:40">
      <c r="A331" s="82">
        <v>5958012</v>
      </c>
      <c r="B331" s="82">
        <v>5958</v>
      </c>
      <c r="C331" t="s">
        <v>9</v>
      </c>
      <c r="D331" s="68" t="s">
        <v>124</v>
      </c>
      <c r="E331" s="78">
        <v>24553</v>
      </c>
      <c r="F331" s="78">
        <v>24533</v>
      </c>
      <c r="G331" s="78">
        <v>24568</v>
      </c>
      <c r="H331" s="78">
        <v>24483</v>
      </c>
      <c r="I331" s="78">
        <v>24512</v>
      </c>
      <c r="J331" s="78">
        <v>24421</v>
      </c>
      <c r="K331" s="78">
        <v>24539</v>
      </c>
      <c r="L331" s="78">
        <v>24225</v>
      </c>
      <c r="M331" s="78">
        <v>24236</v>
      </c>
      <c r="N331" s="78">
        <v>24413</v>
      </c>
      <c r="O331" s="78">
        <v>25045</v>
      </c>
      <c r="P331" s="78">
        <v>25483</v>
      </c>
      <c r="Q331" s="78">
        <v>25850</v>
      </c>
      <c r="R331" s="78">
        <v>26396</v>
      </c>
      <c r="S331" s="78">
        <v>26689</v>
      </c>
      <c r="T331" s="78">
        <v>27090</v>
      </c>
      <c r="U331" s="78">
        <v>27287</v>
      </c>
      <c r="V331" s="78">
        <v>27246</v>
      </c>
      <c r="W331" s="78">
        <v>27257</v>
      </c>
      <c r="X331" s="78">
        <v>27377</v>
      </c>
      <c r="Y331" s="78">
        <v>27342</v>
      </c>
      <c r="Z331" s="78">
        <v>27368</v>
      </c>
      <c r="AA331" s="78">
        <v>27270</v>
      </c>
      <c r="AB331" s="78">
        <v>27165</v>
      </c>
      <c r="AC331" s="78">
        <v>27219</v>
      </c>
      <c r="AD331" s="78">
        <v>27004</v>
      </c>
      <c r="AE331" s="78">
        <v>27085</v>
      </c>
      <c r="AF331" s="78">
        <v>26906</v>
      </c>
      <c r="AG331" s="78">
        <v>26813</v>
      </c>
      <c r="AH331" s="78">
        <v>26607</v>
      </c>
      <c r="AI331" s="78">
        <v>26431</v>
      </c>
      <c r="AJ331" s="78">
        <v>26431</v>
      </c>
      <c r="AK331" s="73">
        <f>'[1]Gew-Arnsberg'!$B$6</f>
        <v>26241</v>
      </c>
      <c r="AL331" s="73">
        <f>'[2]Gew-Arnsberg'!$B$6</f>
        <v>26012</v>
      </c>
      <c r="AM331" s="73">
        <f>'[3]Gew-Arnsberg'!$B$6</f>
        <v>25909</v>
      </c>
      <c r="AN331" s="73">
        <f>'[4]Gew-Arnsberg'!$B$6</f>
        <v>25452</v>
      </c>
    </row>
    <row r="332" spans="1:40">
      <c r="A332" s="82">
        <v>5958016</v>
      </c>
      <c r="B332" s="82">
        <v>5958</v>
      </c>
      <c r="C332" t="s">
        <v>9</v>
      </c>
      <c r="D332" s="68" t="s">
        <v>125</v>
      </c>
      <c r="E332" s="78">
        <v>8293</v>
      </c>
      <c r="F332" s="78">
        <v>8196</v>
      </c>
      <c r="G332" s="78">
        <v>8356</v>
      </c>
      <c r="H332" s="78">
        <v>8240</v>
      </c>
      <c r="I332" s="78">
        <v>8225</v>
      </c>
      <c r="J332" s="78">
        <v>8197</v>
      </c>
      <c r="K332" s="78">
        <v>8274</v>
      </c>
      <c r="L332" s="78">
        <v>8491</v>
      </c>
      <c r="M332" s="78">
        <v>8536</v>
      </c>
      <c r="N332" s="78">
        <v>8612</v>
      </c>
      <c r="O332" s="78">
        <v>8773</v>
      </c>
      <c r="P332" s="78">
        <v>8925</v>
      </c>
      <c r="Q332" s="78">
        <v>9076</v>
      </c>
      <c r="R332" s="78">
        <v>9150</v>
      </c>
      <c r="S332" s="78">
        <v>9132</v>
      </c>
      <c r="T332" s="78">
        <v>9201</v>
      </c>
      <c r="U332" s="78">
        <v>9326</v>
      </c>
      <c r="V332" s="78">
        <v>9312</v>
      </c>
      <c r="W332" s="78">
        <v>9337</v>
      </c>
      <c r="X332" s="78">
        <v>9359</v>
      </c>
      <c r="Y332" s="78">
        <v>9338</v>
      </c>
      <c r="Z332" s="78">
        <v>9344</v>
      </c>
      <c r="AA332" s="78">
        <v>9344</v>
      </c>
      <c r="AB332" s="78">
        <v>9334</v>
      </c>
      <c r="AC332" s="78">
        <v>9278</v>
      </c>
      <c r="AD332" s="78">
        <v>9259</v>
      </c>
      <c r="AE332" s="78">
        <v>9240</v>
      </c>
      <c r="AF332" s="78">
        <v>9233</v>
      </c>
      <c r="AG332" s="78">
        <v>9188</v>
      </c>
      <c r="AH332" s="78">
        <v>9191</v>
      </c>
      <c r="AI332" s="78">
        <v>9150</v>
      </c>
      <c r="AJ332" s="78">
        <v>9150</v>
      </c>
      <c r="AK332" s="73">
        <f>'[1]Gew-Arnsberg'!$B$7</f>
        <v>9124</v>
      </c>
      <c r="AL332" s="73">
        <f>'[2]Gew-Arnsberg'!$B$7</f>
        <v>9012</v>
      </c>
      <c r="AM332" s="73">
        <f>'[3]Gew-Arnsberg'!$B$7</f>
        <v>8956</v>
      </c>
      <c r="AN332" s="73">
        <f>'[4]Gew-Arnsberg'!$B$7</f>
        <v>8866</v>
      </c>
    </row>
    <row r="333" spans="1:40">
      <c r="A333" s="82">
        <v>5958020</v>
      </c>
      <c r="B333" s="82">
        <v>5958</v>
      </c>
      <c r="C333" t="s">
        <v>9</v>
      </c>
      <c r="D333" s="68" t="s">
        <v>126</v>
      </c>
      <c r="E333" s="78">
        <v>4682</v>
      </c>
      <c r="F333" s="78">
        <v>4670</v>
      </c>
      <c r="G333" s="78">
        <v>4644</v>
      </c>
      <c r="H333" s="78">
        <v>4641</v>
      </c>
      <c r="I333" s="78">
        <v>4627</v>
      </c>
      <c r="J333" s="78">
        <v>4621</v>
      </c>
      <c r="K333" s="78">
        <v>4645</v>
      </c>
      <c r="L333" s="78">
        <v>4733</v>
      </c>
      <c r="M333" s="78">
        <v>4710</v>
      </c>
      <c r="N333" s="78">
        <v>4767</v>
      </c>
      <c r="O333" s="78">
        <v>4852</v>
      </c>
      <c r="P333" s="78">
        <v>4882</v>
      </c>
      <c r="Q333" s="78">
        <v>4959</v>
      </c>
      <c r="R333" s="78">
        <v>4995</v>
      </c>
      <c r="S333" s="78">
        <v>4998</v>
      </c>
      <c r="T333" s="78">
        <v>4952</v>
      </c>
      <c r="U333" s="78">
        <v>4999</v>
      </c>
      <c r="V333" s="78">
        <v>5007</v>
      </c>
      <c r="W333" s="78">
        <v>4897</v>
      </c>
      <c r="X333" s="78">
        <v>4893</v>
      </c>
      <c r="Y333" s="78">
        <v>4832</v>
      </c>
      <c r="Z333" s="78">
        <v>4744</v>
      </c>
      <c r="AA333" s="78">
        <v>4704</v>
      </c>
      <c r="AB333" s="78">
        <v>4687</v>
      </c>
      <c r="AC333" s="78">
        <v>4680</v>
      </c>
      <c r="AD333" s="78">
        <v>4645</v>
      </c>
      <c r="AE333" s="78">
        <v>4568</v>
      </c>
      <c r="AF333" s="78">
        <v>4535</v>
      </c>
      <c r="AG333" s="78">
        <v>4495</v>
      </c>
      <c r="AH333" s="78">
        <v>4448</v>
      </c>
      <c r="AI333" s="78">
        <v>4395</v>
      </c>
      <c r="AJ333" s="78">
        <v>4395</v>
      </c>
      <c r="AK333" s="73">
        <f>'[1]Gew-Arnsberg'!$B$8</f>
        <v>4400</v>
      </c>
      <c r="AL333" s="73">
        <f>'[2]Gew-Arnsberg'!$B$8</f>
        <v>4380</v>
      </c>
      <c r="AM333" s="73">
        <f>'[3]Gew-Arnsberg'!$B$8</f>
        <v>4302</v>
      </c>
      <c r="AN333" s="73">
        <f>'[4]Gew-Arnsberg'!$B$8</f>
        <v>4424</v>
      </c>
    </row>
    <row r="334" spans="1:40">
      <c r="A334" s="82">
        <v>5958024</v>
      </c>
      <c r="B334" s="82">
        <v>5958</v>
      </c>
      <c r="C334" t="s">
        <v>9</v>
      </c>
      <c r="D334" s="68" t="s">
        <v>127</v>
      </c>
      <c r="E334" s="78">
        <v>22187</v>
      </c>
      <c r="F334" s="78">
        <v>22037</v>
      </c>
      <c r="G334" s="78">
        <v>21933</v>
      </c>
      <c r="H334" s="78">
        <v>21829</v>
      </c>
      <c r="I334" s="78">
        <v>21753</v>
      </c>
      <c r="J334" s="78">
        <v>21594</v>
      </c>
      <c r="K334" s="78">
        <v>21499</v>
      </c>
      <c r="L334" s="78">
        <v>20745</v>
      </c>
      <c r="M334" s="78">
        <v>20597</v>
      </c>
      <c r="N334" s="78">
        <v>20594</v>
      </c>
      <c r="O334" s="78">
        <v>21025</v>
      </c>
      <c r="P334" s="78">
        <v>21235</v>
      </c>
      <c r="Q334" s="78">
        <v>21516</v>
      </c>
      <c r="R334" s="78">
        <v>21903</v>
      </c>
      <c r="S334" s="78">
        <v>22320</v>
      </c>
      <c r="T334" s="78">
        <v>22935</v>
      </c>
      <c r="U334" s="78">
        <v>23105</v>
      </c>
      <c r="V334" s="78">
        <v>22955</v>
      </c>
      <c r="W334" s="78">
        <v>22909</v>
      </c>
      <c r="X334" s="78">
        <v>22676</v>
      </c>
      <c r="Y334" s="78">
        <v>22566</v>
      </c>
      <c r="Z334" s="78">
        <v>22452</v>
      </c>
      <c r="AA334" s="78">
        <v>22420</v>
      </c>
      <c r="AB334" s="78">
        <v>22223</v>
      </c>
      <c r="AC334" s="78">
        <v>22047</v>
      </c>
      <c r="AD334" s="78">
        <v>21875</v>
      </c>
      <c r="AE334" s="78">
        <v>21790</v>
      </c>
      <c r="AF334" s="78">
        <v>21606</v>
      </c>
      <c r="AG334" s="78">
        <v>21407</v>
      </c>
      <c r="AH334" s="78">
        <v>21151</v>
      </c>
      <c r="AI334" s="78">
        <v>20993</v>
      </c>
      <c r="AJ334" s="78">
        <v>20993</v>
      </c>
      <c r="AK334" s="73">
        <f>'[1]Gew-Arnsberg'!$B$9</f>
        <v>20702</v>
      </c>
      <c r="AL334" s="73">
        <f>'[2]Gew-Arnsberg'!$B$9</f>
        <v>20465</v>
      </c>
      <c r="AM334" s="73">
        <f>'[3]Gew-Arnsberg'!$B$9</f>
        <v>20304</v>
      </c>
      <c r="AN334" s="73">
        <f>'[4]Gew-Arnsberg'!$B$9</f>
        <v>19780</v>
      </c>
    </row>
    <row r="335" spans="1:40">
      <c r="A335" s="82">
        <v>5958028</v>
      </c>
      <c r="B335" s="82">
        <v>5958</v>
      </c>
      <c r="C335" t="s">
        <v>9</v>
      </c>
      <c r="D335" s="68" t="s">
        <v>128</v>
      </c>
      <c r="E335" s="78">
        <v>7161</v>
      </c>
      <c r="F335" s="78">
        <v>7124</v>
      </c>
      <c r="G335" s="78">
        <v>7163</v>
      </c>
      <c r="H335" s="78">
        <v>7129</v>
      </c>
      <c r="I335" s="78">
        <v>7103</v>
      </c>
      <c r="J335" s="78">
        <v>7101</v>
      </c>
      <c r="K335" s="78">
        <v>7131</v>
      </c>
      <c r="L335" s="78">
        <v>7254</v>
      </c>
      <c r="M335" s="78">
        <v>7207</v>
      </c>
      <c r="N335" s="78">
        <v>7257</v>
      </c>
      <c r="O335" s="78">
        <v>7493</v>
      </c>
      <c r="P335" s="78">
        <v>7645</v>
      </c>
      <c r="Q335" s="78">
        <v>7790</v>
      </c>
      <c r="R335" s="78">
        <v>7992</v>
      </c>
      <c r="S335" s="78">
        <v>8165</v>
      </c>
      <c r="T335" s="78">
        <v>8154</v>
      </c>
      <c r="U335" s="78">
        <v>8257</v>
      </c>
      <c r="V335" s="78">
        <v>8254</v>
      </c>
      <c r="W335" s="78">
        <v>8270</v>
      </c>
      <c r="X335" s="78">
        <v>8330</v>
      </c>
      <c r="Y335" s="78">
        <v>8333</v>
      </c>
      <c r="Z335" s="78">
        <v>8343</v>
      </c>
      <c r="AA335" s="78">
        <v>8361</v>
      </c>
      <c r="AB335" s="78">
        <v>8280</v>
      </c>
      <c r="AC335" s="78">
        <v>8256</v>
      </c>
      <c r="AD335" s="78">
        <v>8213</v>
      </c>
      <c r="AE335" s="78">
        <v>8169</v>
      </c>
      <c r="AF335" s="78">
        <v>8128</v>
      </c>
      <c r="AG335" s="78">
        <v>8033</v>
      </c>
      <c r="AH335" s="78">
        <v>8008</v>
      </c>
      <c r="AI335" s="78">
        <v>7915</v>
      </c>
      <c r="AJ335" s="78">
        <v>7915</v>
      </c>
      <c r="AK335" s="73">
        <f>'[1]Gew-Arnsberg'!$B$10</f>
        <v>7868</v>
      </c>
      <c r="AL335" s="73">
        <f>'[2]Gew-Arnsberg'!$B$10</f>
        <v>7823</v>
      </c>
      <c r="AM335" s="73">
        <f>'[3]Gew-Arnsberg'!$B$10</f>
        <v>7738</v>
      </c>
      <c r="AN335" s="73">
        <f>'[4]Gew-Arnsberg'!$B$10</f>
        <v>7876</v>
      </c>
    </row>
    <row r="336" spans="1:40">
      <c r="A336" s="82">
        <v>5958032</v>
      </c>
      <c r="B336" s="82">
        <v>5958</v>
      </c>
      <c r="C336" t="s">
        <v>9</v>
      </c>
      <c r="D336" s="68" t="s">
        <v>129</v>
      </c>
      <c r="E336" s="78">
        <v>31320</v>
      </c>
      <c r="F336" s="78">
        <v>31344</v>
      </c>
      <c r="G336" s="78">
        <v>30947</v>
      </c>
      <c r="H336" s="78">
        <v>30488</v>
      </c>
      <c r="I336" s="78">
        <v>30025</v>
      </c>
      <c r="J336" s="78">
        <v>29632</v>
      </c>
      <c r="K336" s="78">
        <v>29318</v>
      </c>
      <c r="L336" s="78">
        <v>31085</v>
      </c>
      <c r="M336" s="78">
        <v>30902</v>
      </c>
      <c r="N336" s="78">
        <v>30944</v>
      </c>
      <c r="O336" s="78">
        <v>31551</v>
      </c>
      <c r="P336" s="78">
        <v>31725</v>
      </c>
      <c r="Q336" s="78">
        <v>31858</v>
      </c>
      <c r="R336" s="78">
        <v>32378</v>
      </c>
      <c r="S336" s="78">
        <v>32260</v>
      </c>
      <c r="T336" s="78">
        <v>32463</v>
      </c>
      <c r="U336" s="78">
        <v>32555</v>
      </c>
      <c r="V336" s="78">
        <v>32694</v>
      </c>
      <c r="W336" s="78">
        <v>32764</v>
      </c>
      <c r="X336" s="78">
        <v>32860</v>
      </c>
      <c r="Y336" s="78">
        <v>32868</v>
      </c>
      <c r="Z336" s="78">
        <v>32606</v>
      </c>
      <c r="AA336" s="78">
        <v>32661</v>
      </c>
      <c r="AB336" s="78">
        <v>32495</v>
      </c>
      <c r="AC336" s="78">
        <v>32350</v>
      </c>
      <c r="AD336" s="78">
        <v>32115</v>
      </c>
      <c r="AE336" s="78">
        <v>32036</v>
      </c>
      <c r="AF336" s="78">
        <v>31825</v>
      </c>
      <c r="AG336" s="78">
        <v>31664</v>
      </c>
      <c r="AH336" s="78">
        <v>31351</v>
      </c>
      <c r="AI336" s="78">
        <v>31049</v>
      </c>
      <c r="AJ336" s="78">
        <v>31049</v>
      </c>
      <c r="AK336" s="73">
        <f>'[1]Gew-Arnsberg'!$B$11</f>
        <v>30693</v>
      </c>
      <c r="AL336" s="73">
        <f>'[2]Gew-Arnsberg'!$B$11</f>
        <v>30559</v>
      </c>
      <c r="AM336" s="73">
        <f>'[3]Gew-Arnsberg'!$B$11</f>
        <v>30223</v>
      </c>
      <c r="AN336" s="73">
        <f>'[4]Gew-Arnsberg'!$B$11</f>
        <v>29983</v>
      </c>
    </row>
    <row r="337" spans="1:40">
      <c r="A337" s="82">
        <v>5958036</v>
      </c>
      <c r="B337" s="82">
        <v>5958</v>
      </c>
      <c r="C337" t="s">
        <v>9</v>
      </c>
      <c r="D337" s="68" t="s">
        <v>130</v>
      </c>
      <c r="E337" s="78">
        <v>14217</v>
      </c>
      <c r="F337" s="78">
        <v>14203</v>
      </c>
      <c r="G337" s="78">
        <v>14241</v>
      </c>
      <c r="H337" s="78">
        <v>14147</v>
      </c>
      <c r="I337" s="78">
        <v>14078</v>
      </c>
      <c r="J337" s="78">
        <v>14116</v>
      </c>
      <c r="K337" s="78">
        <v>14282</v>
      </c>
      <c r="L337" s="78">
        <v>14462</v>
      </c>
      <c r="M337" s="78">
        <v>14516</v>
      </c>
      <c r="N337" s="78">
        <v>14513</v>
      </c>
      <c r="O337" s="78">
        <v>15028</v>
      </c>
      <c r="P337" s="78">
        <v>15297</v>
      </c>
      <c r="Q337" s="78">
        <v>15567</v>
      </c>
      <c r="R337" s="78">
        <v>15704</v>
      </c>
      <c r="S337" s="78">
        <v>15956</v>
      </c>
      <c r="T337" s="78">
        <v>16053</v>
      </c>
      <c r="U337" s="78">
        <v>16267</v>
      </c>
      <c r="V337" s="78">
        <v>16292</v>
      </c>
      <c r="W337" s="78">
        <v>16353</v>
      </c>
      <c r="X337" s="78">
        <v>16370</v>
      </c>
      <c r="Y337" s="78">
        <v>16265</v>
      </c>
      <c r="Z337" s="78">
        <v>16263</v>
      </c>
      <c r="AA337" s="78">
        <v>16181</v>
      </c>
      <c r="AB337" s="78">
        <v>16079</v>
      </c>
      <c r="AC337" s="78">
        <v>15879</v>
      </c>
      <c r="AD337" s="78">
        <v>15786</v>
      </c>
      <c r="AE337" s="78">
        <v>15770</v>
      </c>
      <c r="AF337" s="78">
        <v>15638</v>
      </c>
      <c r="AG337" s="78">
        <v>15512</v>
      </c>
      <c r="AH337" s="78">
        <v>15281</v>
      </c>
      <c r="AI337" s="78">
        <v>15180</v>
      </c>
      <c r="AJ337" s="78">
        <v>15180</v>
      </c>
      <c r="AK337" s="73">
        <f>'[1]Gew-Arnsberg'!$B$12</f>
        <v>15046</v>
      </c>
      <c r="AL337" s="73">
        <f>'[2]Gew-Arnsberg'!$B$12</f>
        <v>14869</v>
      </c>
      <c r="AM337" s="73">
        <f>'[3]Gew-Arnsberg'!$B$12</f>
        <v>14730</v>
      </c>
      <c r="AN337" s="73">
        <f>'[4]Gew-Arnsberg'!$B$12</f>
        <v>14799</v>
      </c>
    </row>
    <row r="338" spans="1:40">
      <c r="A338" s="82">
        <v>5958040</v>
      </c>
      <c r="B338" s="82">
        <v>5958</v>
      </c>
      <c r="C338" t="s">
        <v>9</v>
      </c>
      <c r="D338" s="68" t="s">
        <v>131</v>
      </c>
      <c r="E338" s="78">
        <v>25039</v>
      </c>
      <c r="F338" s="78">
        <v>24948</v>
      </c>
      <c r="G338" s="78">
        <v>24956</v>
      </c>
      <c r="H338" s="78">
        <v>24744</v>
      </c>
      <c r="I338" s="78">
        <v>24469</v>
      </c>
      <c r="J338" s="78">
        <v>24419</v>
      </c>
      <c r="K338" s="78">
        <v>24416</v>
      </c>
      <c r="L338" s="78">
        <v>24458</v>
      </c>
      <c r="M338" s="78">
        <v>24505</v>
      </c>
      <c r="N338" s="78">
        <v>24534</v>
      </c>
      <c r="O338" s="78">
        <v>24989</v>
      </c>
      <c r="P338" s="78">
        <v>25275</v>
      </c>
      <c r="Q338" s="78">
        <v>25891</v>
      </c>
      <c r="R338" s="78">
        <v>26113</v>
      </c>
      <c r="S338" s="78">
        <v>26374</v>
      </c>
      <c r="T338" s="78">
        <v>26558</v>
      </c>
      <c r="U338" s="78">
        <v>26638</v>
      </c>
      <c r="V338" s="78">
        <v>26771</v>
      </c>
      <c r="W338" s="78">
        <v>26605</v>
      </c>
      <c r="X338" s="78">
        <v>26521</v>
      </c>
      <c r="Y338" s="78">
        <v>26543</v>
      </c>
      <c r="Z338" s="78">
        <v>26464</v>
      </c>
      <c r="AA338" s="78">
        <v>26467</v>
      </c>
      <c r="AB338" s="78">
        <v>26279</v>
      </c>
      <c r="AC338" s="78">
        <v>26185</v>
      </c>
      <c r="AD338" s="78">
        <v>26002</v>
      </c>
      <c r="AE338" s="78">
        <v>25987</v>
      </c>
      <c r="AF338" s="78">
        <v>25882</v>
      </c>
      <c r="AG338" s="78">
        <v>25756</v>
      </c>
      <c r="AH338" s="78">
        <v>25555</v>
      </c>
      <c r="AI338" s="78">
        <v>25408</v>
      </c>
      <c r="AJ338" s="78">
        <v>25408</v>
      </c>
      <c r="AK338" s="73">
        <f>'[1]Gew-Arnsberg'!$B$13</f>
        <v>25266</v>
      </c>
      <c r="AL338" s="73">
        <f>'[2]Gew-Arnsberg'!$B$13</f>
        <v>25015</v>
      </c>
      <c r="AM338" s="73">
        <f>'[3]Gew-Arnsberg'!$B$13</f>
        <v>24862</v>
      </c>
      <c r="AN338" s="73">
        <f>'[4]Gew-Arnsberg'!$B$13</f>
        <v>24944</v>
      </c>
    </row>
    <row r="339" spans="1:40">
      <c r="A339" s="82">
        <v>5958044</v>
      </c>
      <c r="B339" s="82">
        <v>5958</v>
      </c>
      <c r="C339" t="s">
        <v>9</v>
      </c>
      <c r="D339" s="68" t="s">
        <v>132</v>
      </c>
      <c r="E339" s="78">
        <v>25521</v>
      </c>
      <c r="F339" s="78">
        <v>25734</v>
      </c>
      <c r="G339" s="78">
        <v>25502</v>
      </c>
      <c r="H339" s="78">
        <v>25347</v>
      </c>
      <c r="I339" s="78">
        <v>25310</v>
      </c>
      <c r="J339" s="78">
        <v>25169</v>
      </c>
      <c r="K339" s="78">
        <v>25159</v>
      </c>
      <c r="L339" s="78">
        <v>25806</v>
      </c>
      <c r="M339" s="78">
        <v>25888</v>
      </c>
      <c r="N339" s="78">
        <v>26159</v>
      </c>
      <c r="O339" s="78">
        <v>27028</v>
      </c>
      <c r="P339" s="78">
        <v>27436</v>
      </c>
      <c r="Q339" s="78">
        <v>28029</v>
      </c>
      <c r="R339" s="78">
        <v>28561</v>
      </c>
      <c r="S339" s="78">
        <v>28869</v>
      </c>
      <c r="T339" s="78">
        <v>29210</v>
      </c>
      <c r="U339" s="78">
        <v>29525</v>
      </c>
      <c r="V339" s="78">
        <v>29700</v>
      </c>
      <c r="W339" s="78">
        <v>29810</v>
      </c>
      <c r="X339" s="78">
        <v>29943</v>
      </c>
      <c r="Y339" s="78">
        <v>30003</v>
      </c>
      <c r="Z339" s="78">
        <v>29885</v>
      </c>
      <c r="AA339" s="78">
        <v>29847</v>
      </c>
      <c r="AB339" s="78">
        <v>29790</v>
      </c>
      <c r="AC339" s="78">
        <v>29553</v>
      </c>
      <c r="AD339" s="78">
        <v>29379</v>
      </c>
      <c r="AE339" s="78">
        <v>29476</v>
      </c>
      <c r="AF339" s="78">
        <v>29387</v>
      </c>
      <c r="AG339" s="78">
        <v>29170</v>
      </c>
      <c r="AH339" s="78">
        <v>29021</v>
      </c>
      <c r="AI339" s="78">
        <v>28836</v>
      </c>
      <c r="AJ339" s="78">
        <v>28836</v>
      </c>
      <c r="AK339" s="73">
        <f>'[1]Gew-Arnsberg'!$B$14</f>
        <v>28566</v>
      </c>
      <c r="AL339" s="73">
        <f>'[2]Gew-Arnsberg'!$B$14</f>
        <v>28298</v>
      </c>
      <c r="AM339" s="73">
        <f>'[3]Gew-Arnsberg'!$B$14</f>
        <v>28132</v>
      </c>
      <c r="AN339" s="73">
        <f>'[4]Gew-Arnsberg'!$B$14</f>
        <v>28016</v>
      </c>
    </row>
    <row r="340" spans="1:40">
      <c r="A340" s="82">
        <v>5958048</v>
      </c>
      <c r="B340" s="82">
        <v>5958</v>
      </c>
      <c r="C340" t="s">
        <v>9</v>
      </c>
      <c r="D340" s="68" t="s">
        <v>133</v>
      </c>
      <c r="E340" s="78">
        <v>15004</v>
      </c>
      <c r="F340" s="78">
        <v>15236</v>
      </c>
      <c r="G340" s="78">
        <v>15435</v>
      </c>
      <c r="H340" s="78">
        <v>15472</v>
      </c>
      <c r="I340" s="78">
        <v>15365</v>
      </c>
      <c r="J340" s="78">
        <v>15329</v>
      </c>
      <c r="K340" s="78">
        <v>15222</v>
      </c>
      <c r="L340" s="78">
        <v>13515</v>
      </c>
      <c r="M340" s="78">
        <v>13443</v>
      </c>
      <c r="N340" s="78">
        <v>13465</v>
      </c>
      <c r="O340" s="78">
        <v>13934</v>
      </c>
      <c r="P340" s="78">
        <v>14439</v>
      </c>
      <c r="Q340" s="78">
        <v>14735</v>
      </c>
      <c r="R340" s="78">
        <v>14919</v>
      </c>
      <c r="S340" s="78">
        <v>15038</v>
      </c>
      <c r="T340" s="78">
        <v>15100</v>
      </c>
      <c r="U340" s="78">
        <v>15069</v>
      </c>
      <c r="V340" s="78">
        <v>15103</v>
      </c>
      <c r="W340" s="78">
        <v>15063</v>
      </c>
      <c r="X340" s="78">
        <v>15120</v>
      </c>
      <c r="Y340" s="78">
        <v>14963</v>
      </c>
      <c r="Z340" s="78">
        <v>14757</v>
      </c>
      <c r="AA340" s="78">
        <v>14718</v>
      </c>
      <c r="AB340" s="78">
        <v>14640</v>
      </c>
      <c r="AC340" s="78">
        <v>14530</v>
      </c>
      <c r="AD340" s="78">
        <v>14435</v>
      </c>
      <c r="AE340" s="78">
        <v>14361</v>
      </c>
      <c r="AF340" s="78">
        <v>14205</v>
      </c>
      <c r="AG340" s="78">
        <v>14033</v>
      </c>
      <c r="AH340" s="78">
        <v>13885</v>
      </c>
      <c r="AI340" s="78">
        <v>13710</v>
      </c>
      <c r="AJ340" s="78">
        <v>13710</v>
      </c>
      <c r="AK340" s="73">
        <f>'[1]Gew-Arnsberg'!$B$15</f>
        <v>13466</v>
      </c>
      <c r="AL340" s="73">
        <f>'[2]Gew-Arnsberg'!$B$15</f>
        <v>13424</v>
      </c>
      <c r="AM340" s="73">
        <f>'[3]Gew-Arnsberg'!$B$15</f>
        <v>13322</v>
      </c>
      <c r="AN340" s="73">
        <f>'[4]Gew-Arnsberg'!$B$15</f>
        <v>12744</v>
      </c>
    </row>
    <row r="341" spans="1:40">
      <c r="A341" s="82">
        <v>5962004</v>
      </c>
      <c r="B341" s="82">
        <v>5962</v>
      </c>
      <c r="C341" s="77" t="s">
        <v>19</v>
      </c>
      <c r="D341" s="68" t="s">
        <v>134</v>
      </c>
      <c r="E341" s="78">
        <v>24775</v>
      </c>
      <c r="F341" s="78">
        <v>24462</v>
      </c>
      <c r="G341" s="78">
        <v>23932</v>
      </c>
      <c r="H341" s="78">
        <v>23393</v>
      </c>
      <c r="I341" s="78">
        <v>22895</v>
      </c>
      <c r="J341" s="78">
        <v>22320</v>
      </c>
      <c r="K341" s="78">
        <v>22119</v>
      </c>
      <c r="L341" s="78">
        <v>23200</v>
      </c>
      <c r="M341" s="78">
        <v>23208</v>
      </c>
      <c r="N341" s="78">
        <v>23425</v>
      </c>
      <c r="O341" s="78">
        <v>23961</v>
      </c>
      <c r="P341" s="78">
        <v>23996</v>
      </c>
      <c r="Q341" s="78">
        <v>24332</v>
      </c>
      <c r="R341" s="78">
        <v>24397</v>
      </c>
      <c r="S341" s="78">
        <v>24236</v>
      </c>
      <c r="T341" s="78">
        <v>24129</v>
      </c>
      <c r="U341" s="78">
        <v>23788</v>
      </c>
      <c r="V341" s="78">
        <v>23607</v>
      </c>
      <c r="W341" s="78">
        <v>23226</v>
      </c>
      <c r="X341" s="78">
        <v>22921</v>
      </c>
      <c r="Y341" s="78">
        <v>22498</v>
      </c>
      <c r="Z341" s="78">
        <v>22012</v>
      </c>
      <c r="AA341" s="78">
        <v>21657</v>
      </c>
      <c r="AB341" s="78">
        <v>21239</v>
      </c>
      <c r="AC341" s="78">
        <v>20997</v>
      </c>
      <c r="AD341" s="78">
        <v>20615</v>
      </c>
      <c r="AE341" s="78">
        <v>20244</v>
      </c>
      <c r="AF341" s="78">
        <v>19787</v>
      </c>
      <c r="AG341" s="78">
        <v>19425</v>
      </c>
      <c r="AH341" s="78">
        <v>19026</v>
      </c>
      <c r="AI341" s="78">
        <v>18544</v>
      </c>
      <c r="AJ341" s="78">
        <v>18544</v>
      </c>
      <c r="AK341" s="73">
        <f>'[1]Gew-Hagen'!$B$16</f>
        <v>18156</v>
      </c>
      <c r="AL341" s="73">
        <f>'[2]Gew-Hagen'!$B$16</f>
        <v>17915</v>
      </c>
      <c r="AM341" s="73">
        <f>'[3]Gew-Hagen'!$B$16</f>
        <v>17655</v>
      </c>
      <c r="AN341" s="73">
        <f>'[4]Gew-Hagen'!$B$16</f>
        <v>17416</v>
      </c>
    </row>
    <row r="342" spans="1:40">
      <c r="A342" s="82">
        <v>5962008</v>
      </c>
      <c r="B342" s="82">
        <v>5962</v>
      </c>
      <c r="C342" t="s">
        <v>19</v>
      </c>
      <c r="D342" s="68" t="s">
        <v>135</v>
      </c>
      <c r="E342" s="78">
        <v>10642</v>
      </c>
      <c r="F342" s="78">
        <v>10857</v>
      </c>
      <c r="G342" s="78">
        <v>10840</v>
      </c>
      <c r="H342" s="78">
        <v>10839</v>
      </c>
      <c r="I342" s="78">
        <v>10875</v>
      </c>
      <c r="J342" s="78">
        <v>10795</v>
      </c>
      <c r="K342" s="78">
        <v>10775</v>
      </c>
      <c r="L342" s="78">
        <v>11186</v>
      </c>
      <c r="M342" s="78">
        <v>11164</v>
      </c>
      <c r="N342" s="78">
        <v>11200</v>
      </c>
      <c r="O342" s="78">
        <v>11374</v>
      </c>
      <c r="P342" s="78">
        <v>11518</v>
      </c>
      <c r="Q342" s="78">
        <v>11648</v>
      </c>
      <c r="R342" s="78">
        <v>11903</v>
      </c>
      <c r="S342" s="78">
        <v>11888</v>
      </c>
      <c r="T342" s="78">
        <v>11912</v>
      </c>
      <c r="U342" s="78">
        <v>11916</v>
      </c>
      <c r="V342" s="78">
        <v>11991</v>
      </c>
      <c r="W342" s="78">
        <v>12128</v>
      </c>
      <c r="X342" s="78">
        <v>12169</v>
      </c>
      <c r="Y342" s="78">
        <v>12154</v>
      </c>
      <c r="Z342" s="78">
        <v>12122</v>
      </c>
      <c r="AA342" s="78">
        <v>12192</v>
      </c>
      <c r="AB342" s="78">
        <v>12205</v>
      </c>
      <c r="AC342" s="78">
        <v>12233</v>
      </c>
      <c r="AD342" s="78">
        <v>12200</v>
      </c>
      <c r="AE342" s="78">
        <v>12142</v>
      </c>
      <c r="AF342" s="78">
        <v>12161</v>
      </c>
      <c r="AG342" s="78">
        <v>12088</v>
      </c>
      <c r="AH342" s="78">
        <v>12039</v>
      </c>
      <c r="AI342" s="78">
        <v>11999</v>
      </c>
      <c r="AJ342" s="78">
        <v>11999</v>
      </c>
      <c r="AK342" s="73">
        <f>'[1]Gew-Hagen'!$B$17</f>
        <v>11859</v>
      </c>
      <c r="AL342" s="73">
        <f>'[2]Gew-Hagen'!$B$17</f>
        <v>11716</v>
      </c>
      <c r="AM342" s="73">
        <f>'[3]Gew-Hagen'!$B$17</f>
        <v>11589</v>
      </c>
      <c r="AN342" s="73">
        <f>'[4]Gew-Hagen'!$B$17</f>
        <v>11510</v>
      </c>
    </row>
    <row r="343" spans="1:40">
      <c r="A343" s="82">
        <v>5962012</v>
      </c>
      <c r="B343" s="82">
        <v>5962</v>
      </c>
      <c r="C343" t="s">
        <v>19</v>
      </c>
      <c r="D343" s="68" t="s">
        <v>136</v>
      </c>
      <c r="E343" s="78">
        <v>15361</v>
      </c>
      <c r="F343" s="78">
        <v>15279</v>
      </c>
      <c r="G343" s="78">
        <v>15118</v>
      </c>
      <c r="H343" s="78">
        <v>14994</v>
      </c>
      <c r="I343" s="78">
        <v>14726</v>
      </c>
      <c r="J343" s="78">
        <v>14758</v>
      </c>
      <c r="K343" s="78">
        <v>14858</v>
      </c>
      <c r="L343" s="78">
        <v>15325</v>
      </c>
      <c r="M343" s="78">
        <v>15262</v>
      </c>
      <c r="N343" s="78">
        <v>15627</v>
      </c>
      <c r="O343" s="78">
        <v>16036</v>
      </c>
      <c r="P343" s="78">
        <v>16274</v>
      </c>
      <c r="Q343" s="78">
        <v>16545</v>
      </c>
      <c r="R343" s="78">
        <v>16857</v>
      </c>
      <c r="S343" s="78">
        <v>16977</v>
      </c>
      <c r="T343" s="78">
        <v>16983</v>
      </c>
      <c r="U343" s="78">
        <v>17218</v>
      </c>
      <c r="V343" s="78">
        <v>17407</v>
      </c>
      <c r="W343" s="78">
        <v>17483</v>
      </c>
      <c r="X343" s="78">
        <v>17471</v>
      </c>
      <c r="Y343" s="78">
        <v>17509</v>
      </c>
      <c r="Z343" s="78">
        <v>17545</v>
      </c>
      <c r="AA343" s="78">
        <v>17595</v>
      </c>
      <c r="AB343" s="78">
        <v>17663</v>
      </c>
      <c r="AC343" s="78">
        <v>17655</v>
      </c>
      <c r="AD343" s="78">
        <v>17550</v>
      </c>
      <c r="AE343" s="78">
        <v>17398</v>
      </c>
      <c r="AF343" s="78">
        <v>17295</v>
      </c>
      <c r="AG343" s="78">
        <v>17139</v>
      </c>
      <c r="AH343" s="78">
        <v>16978</v>
      </c>
      <c r="AI343" s="78">
        <v>16873</v>
      </c>
      <c r="AJ343" s="78">
        <v>16873</v>
      </c>
      <c r="AK343" s="73">
        <f>'[1]Gew-Hagen'!$B$18</f>
        <v>16622</v>
      </c>
      <c r="AL343" s="73">
        <f>'[2]Gew-Hagen'!$B$18</f>
        <v>16573</v>
      </c>
      <c r="AM343" s="73">
        <f>'[3]Gew-Hagen'!$B$18</f>
        <v>16415</v>
      </c>
      <c r="AN343" s="73">
        <f>'[4]Gew-Hagen'!$B$18</f>
        <v>16191</v>
      </c>
    </row>
    <row r="344" spans="1:40">
      <c r="A344" s="82">
        <v>5962016</v>
      </c>
      <c r="B344" s="82">
        <v>5962</v>
      </c>
      <c r="C344" t="s">
        <v>19</v>
      </c>
      <c r="D344" s="68" t="s">
        <v>137</v>
      </c>
      <c r="E344" s="78">
        <v>32890</v>
      </c>
      <c r="F344" s="78">
        <v>32737</v>
      </c>
      <c r="G344" s="78">
        <v>32420</v>
      </c>
      <c r="H344" s="78">
        <v>32150</v>
      </c>
      <c r="I344" s="78">
        <v>32047</v>
      </c>
      <c r="J344" s="78">
        <v>31790</v>
      </c>
      <c r="K344" s="78">
        <v>31400</v>
      </c>
      <c r="L344" s="78">
        <v>32913</v>
      </c>
      <c r="M344" s="78">
        <v>33191</v>
      </c>
      <c r="N344" s="78">
        <v>33561</v>
      </c>
      <c r="O344" s="78">
        <v>34196</v>
      </c>
      <c r="P344" s="78">
        <v>34420</v>
      </c>
      <c r="Q344" s="78">
        <v>34306</v>
      </c>
      <c r="R344" s="78">
        <v>34799</v>
      </c>
      <c r="S344" s="78">
        <v>35141</v>
      </c>
      <c r="T344" s="78">
        <v>35582</v>
      </c>
      <c r="U344" s="78">
        <v>36037</v>
      </c>
      <c r="V344" s="78">
        <v>36640</v>
      </c>
      <c r="W344" s="78">
        <v>37023</v>
      </c>
      <c r="X344" s="78">
        <v>37296</v>
      </c>
      <c r="Y344" s="78">
        <v>37180</v>
      </c>
      <c r="Z344" s="78">
        <v>37435</v>
      </c>
      <c r="AA344" s="78">
        <v>37550</v>
      </c>
      <c r="AB344" s="78">
        <v>37699</v>
      </c>
      <c r="AC344" s="78">
        <v>37793</v>
      </c>
      <c r="AD344" s="78">
        <v>37790</v>
      </c>
      <c r="AE344" s="78">
        <v>37757</v>
      </c>
      <c r="AF344" s="78">
        <v>37746</v>
      </c>
      <c r="AG344" s="78">
        <v>37524</v>
      </c>
      <c r="AH344" s="78">
        <v>37441</v>
      </c>
      <c r="AI344" s="78">
        <v>37584</v>
      </c>
      <c r="AJ344" s="78">
        <v>37584</v>
      </c>
      <c r="AK344" s="73">
        <f>'[1]Gew-Hagen'!$B$19</f>
        <v>37567</v>
      </c>
      <c r="AL344" s="73">
        <f>'[2]Gew-Hagen'!$B$19</f>
        <v>37945</v>
      </c>
      <c r="AM344" s="73">
        <f>'[3]Gew-Hagen'!$B$19</f>
        <v>37430</v>
      </c>
      <c r="AN344" s="73">
        <f>'[4]Gew-Hagen'!$B$19</f>
        <v>34496</v>
      </c>
    </row>
    <row r="345" spans="1:40">
      <c r="A345" s="82">
        <v>5962020</v>
      </c>
      <c r="B345" s="82">
        <v>5962</v>
      </c>
      <c r="C345" t="s">
        <v>19</v>
      </c>
      <c r="D345" s="68" t="s">
        <v>138</v>
      </c>
      <c r="E345" s="78">
        <v>6600</v>
      </c>
      <c r="F345" s="78">
        <v>6675</v>
      </c>
      <c r="G345" s="78">
        <v>6653</v>
      </c>
      <c r="H345" s="78">
        <v>6674</v>
      </c>
      <c r="I345" s="78">
        <v>6624</v>
      </c>
      <c r="J345" s="78">
        <v>6698</v>
      </c>
      <c r="K345" s="78">
        <v>6790</v>
      </c>
      <c r="L345" s="78">
        <v>6852</v>
      </c>
      <c r="M345" s="78">
        <v>6853</v>
      </c>
      <c r="N345" s="78">
        <v>6881</v>
      </c>
      <c r="O345" s="78">
        <v>7096</v>
      </c>
      <c r="P345" s="78">
        <v>7176</v>
      </c>
      <c r="Q345" s="78">
        <v>7332</v>
      </c>
      <c r="R345" s="78">
        <v>7380</v>
      </c>
      <c r="S345" s="78">
        <v>7399</v>
      </c>
      <c r="T345" s="78">
        <v>7412</v>
      </c>
      <c r="U345" s="78">
        <v>7483</v>
      </c>
      <c r="V345" s="78">
        <v>7486</v>
      </c>
      <c r="W345" s="78">
        <v>7476</v>
      </c>
      <c r="X345" s="78">
        <v>7503</v>
      </c>
      <c r="Y345" s="78">
        <v>7508</v>
      </c>
      <c r="Z345" s="78">
        <v>7599</v>
      </c>
      <c r="AA345" s="78">
        <v>7600</v>
      </c>
      <c r="AB345" s="78">
        <v>7668</v>
      </c>
      <c r="AC345" s="78">
        <v>7659</v>
      </c>
      <c r="AD345" s="78">
        <v>7617</v>
      </c>
      <c r="AE345" s="78">
        <v>7581</v>
      </c>
      <c r="AF345" s="78">
        <v>7503</v>
      </c>
      <c r="AG345" s="78">
        <v>7447</v>
      </c>
      <c r="AH345" s="78">
        <v>7329</v>
      </c>
      <c r="AI345" s="78">
        <v>7300</v>
      </c>
      <c r="AJ345" s="78">
        <v>7300</v>
      </c>
      <c r="AK345" s="73">
        <f>'[1]Gew-Hagen'!$B$20</f>
        <v>7186</v>
      </c>
      <c r="AL345" s="73">
        <f>'[2]Gew-Hagen'!$B$20</f>
        <v>7129</v>
      </c>
      <c r="AM345" s="73">
        <f>'[3]Gew-Hagen'!$B$20</f>
        <v>7065</v>
      </c>
      <c r="AN345" s="73">
        <f>'[4]Gew-Hagen'!$B$20</f>
        <v>7222</v>
      </c>
    </row>
    <row r="346" spans="1:40">
      <c r="A346" s="82">
        <v>5962024</v>
      </c>
      <c r="B346" s="82">
        <v>5962</v>
      </c>
      <c r="C346" t="s">
        <v>19</v>
      </c>
      <c r="D346" s="68" t="s">
        <v>139</v>
      </c>
      <c r="E346" s="78">
        <v>94293</v>
      </c>
      <c r="F346" s="78">
        <v>93377</v>
      </c>
      <c r="G346" s="78">
        <v>92717</v>
      </c>
      <c r="H346" s="78">
        <v>91797</v>
      </c>
      <c r="I346" s="78">
        <v>90577</v>
      </c>
      <c r="J346" s="78">
        <v>89657</v>
      </c>
      <c r="K346" s="78">
        <v>89396</v>
      </c>
      <c r="L346" s="78">
        <v>92158</v>
      </c>
      <c r="M346" s="78">
        <v>92672</v>
      </c>
      <c r="N346" s="78">
        <v>93668</v>
      </c>
      <c r="O346" s="78">
        <v>95708</v>
      </c>
      <c r="P346" s="78">
        <v>96486</v>
      </c>
      <c r="Q346" s="78">
        <v>97362</v>
      </c>
      <c r="R346" s="78">
        <v>98273</v>
      </c>
      <c r="S346" s="78">
        <v>98550</v>
      </c>
      <c r="T346" s="78">
        <v>98966</v>
      </c>
      <c r="U346" s="78">
        <v>99526</v>
      </c>
      <c r="V346" s="78">
        <v>99689</v>
      </c>
      <c r="W346" s="78">
        <v>99487</v>
      </c>
      <c r="X346" s="78">
        <v>99539</v>
      </c>
      <c r="Y346" s="78">
        <v>99148</v>
      </c>
      <c r="Z346" s="78">
        <v>98790</v>
      </c>
      <c r="AA346" s="78">
        <v>98949</v>
      </c>
      <c r="AB346" s="78">
        <v>98329</v>
      </c>
      <c r="AC346" s="78">
        <v>97954</v>
      </c>
      <c r="AD346" s="78">
        <v>97478</v>
      </c>
      <c r="AE346" s="78">
        <v>97051</v>
      </c>
      <c r="AF346" s="78">
        <v>96362</v>
      </c>
      <c r="AG346" s="78">
        <v>95834</v>
      </c>
      <c r="AH346" s="78">
        <v>95500</v>
      </c>
      <c r="AI346" s="78">
        <v>95179</v>
      </c>
      <c r="AJ346" s="78">
        <v>95179</v>
      </c>
      <c r="AK346" s="73">
        <f>'[1]Gew-Hagen'!$B$21</f>
        <v>94791</v>
      </c>
      <c r="AL346" s="73">
        <f>'[2]Gew-Hagen'!$B$21</f>
        <v>94218</v>
      </c>
      <c r="AM346" s="73">
        <f>'[3]Gew-Hagen'!$B$21</f>
        <v>93581</v>
      </c>
      <c r="AN346" s="73">
        <f>'[4]Gew-Hagen'!$B$21</f>
        <v>92916</v>
      </c>
    </row>
    <row r="347" spans="1:40">
      <c r="A347" s="82">
        <v>5962028</v>
      </c>
      <c r="B347" s="82">
        <v>5962</v>
      </c>
      <c r="C347" t="s">
        <v>19</v>
      </c>
      <c r="D347" s="68" t="s">
        <v>140</v>
      </c>
      <c r="E347" s="78">
        <v>14212</v>
      </c>
      <c r="F347" s="78">
        <v>14494</v>
      </c>
      <c r="G347" s="78">
        <v>14521</v>
      </c>
      <c r="H347" s="78">
        <v>14642</v>
      </c>
      <c r="I347" s="78">
        <v>14602</v>
      </c>
      <c r="J347" s="78">
        <v>14635</v>
      </c>
      <c r="K347" s="78">
        <v>14747</v>
      </c>
      <c r="L347" s="78">
        <v>14865</v>
      </c>
      <c r="M347" s="78">
        <v>14917</v>
      </c>
      <c r="N347" s="78">
        <v>15365</v>
      </c>
      <c r="O347" s="78">
        <v>16042</v>
      </c>
      <c r="P347" s="78">
        <v>16432</v>
      </c>
      <c r="Q347" s="78">
        <v>16869</v>
      </c>
      <c r="R347" s="78">
        <v>17203</v>
      </c>
      <c r="S347" s="78">
        <v>17461</v>
      </c>
      <c r="T347" s="78">
        <v>17463</v>
      </c>
      <c r="U347" s="78">
        <v>17630</v>
      </c>
      <c r="V347" s="78">
        <v>17648</v>
      </c>
      <c r="W347" s="78">
        <v>18070</v>
      </c>
      <c r="X347" s="78">
        <v>18296</v>
      </c>
      <c r="Y347" s="78">
        <v>18327</v>
      </c>
      <c r="Z347" s="78">
        <v>18309</v>
      </c>
      <c r="AA347" s="78">
        <v>18372</v>
      </c>
      <c r="AB347" s="78">
        <v>18261</v>
      </c>
      <c r="AC347" s="78">
        <v>18292</v>
      </c>
      <c r="AD347" s="78">
        <v>18313</v>
      </c>
      <c r="AE347" s="78">
        <v>18112</v>
      </c>
      <c r="AF347" s="78">
        <v>17911</v>
      </c>
      <c r="AG347" s="78">
        <v>17677</v>
      </c>
      <c r="AH347" s="78">
        <v>17440</v>
      </c>
      <c r="AI347" s="78">
        <v>17328</v>
      </c>
      <c r="AJ347" s="78">
        <v>17328</v>
      </c>
      <c r="AK347" s="73">
        <f>'[1]Gew-Hagen'!$B$22</f>
        <v>17179</v>
      </c>
      <c r="AL347" s="73">
        <f>'[2]Gew-Hagen'!$B$22</f>
        <v>17017</v>
      </c>
      <c r="AM347" s="73">
        <f>'[3]Gew-Hagen'!$B$22</f>
        <v>16983</v>
      </c>
      <c r="AN347" s="73">
        <f>'[4]Gew-Hagen'!$B$22</f>
        <v>16128</v>
      </c>
    </row>
    <row r="348" spans="1:40">
      <c r="A348" s="82">
        <v>5962032</v>
      </c>
      <c r="B348" s="82">
        <v>5962</v>
      </c>
      <c r="C348" t="s">
        <v>19</v>
      </c>
      <c r="D348" s="68" t="s">
        <v>141</v>
      </c>
      <c r="E348" s="78">
        <v>74693</v>
      </c>
      <c r="F348" s="78">
        <v>74532</v>
      </c>
      <c r="G348" s="78">
        <v>74435</v>
      </c>
      <c r="H348" s="78">
        <v>73812</v>
      </c>
      <c r="I348" s="78">
        <v>73730</v>
      </c>
      <c r="J348" s="78">
        <v>73638</v>
      </c>
      <c r="K348" s="78">
        <v>73464</v>
      </c>
      <c r="L348" s="78">
        <v>74715</v>
      </c>
      <c r="M348" s="78">
        <v>75414</v>
      </c>
      <c r="N348" s="78">
        <v>76566</v>
      </c>
      <c r="O348" s="78">
        <v>78498</v>
      </c>
      <c r="P348" s="78">
        <v>79705</v>
      </c>
      <c r="Q348" s="78">
        <v>79942</v>
      </c>
      <c r="R348" s="78">
        <v>80344</v>
      </c>
      <c r="S348" s="78">
        <v>80654</v>
      </c>
      <c r="T348" s="78">
        <v>81387</v>
      </c>
      <c r="U348" s="78">
        <v>82123</v>
      </c>
      <c r="V348" s="78">
        <v>81816</v>
      </c>
      <c r="W348" s="78">
        <v>81599</v>
      </c>
      <c r="X348" s="78">
        <v>81271</v>
      </c>
      <c r="Y348" s="78">
        <v>80912</v>
      </c>
      <c r="Z348" s="78">
        <v>80504</v>
      </c>
      <c r="AA348" s="78">
        <v>80557</v>
      </c>
      <c r="AB348" s="78">
        <v>80141</v>
      </c>
      <c r="AC348" s="78">
        <v>79669</v>
      </c>
      <c r="AD348" s="78">
        <v>79131</v>
      </c>
      <c r="AE348" s="78">
        <v>78456</v>
      </c>
      <c r="AF348" s="78">
        <v>77675</v>
      </c>
      <c r="AG348" s="78">
        <v>77026</v>
      </c>
      <c r="AH348" s="78">
        <v>76347</v>
      </c>
      <c r="AI348" s="78">
        <v>75669</v>
      </c>
      <c r="AJ348" s="78">
        <v>75669</v>
      </c>
      <c r="AK348" s="73">
        <f>'[1]Gew-Hagen'!$B$23</f>
        <v>75419</v>
      </c>
      <c r="AL348" s="73">
        <f>'[2]Gew-Hagen'!$B$23</f>
        <v>75093</v>
      </c>
      <c r="AM348" s="73">
        <f>'[3]Gew-Hagen'!$B$23</f>
        <v>74922</v>
      </c>
      <c r="AN348" s="73">
        <f>'[4]Gew-Hagen'!$B$23</f>
        <v>73000</v>
      </c>
    </row>
    <row r="349" spans="1:40">
      <c r="A349" s="82">
        <v>5962036</v>
      </c>
      <c r="B349" s="82">
        <v>5962</v>
      </c>
      <c r="C349" t="s">
        <v>19</v>
      </c>
      <c r="D349" s="68" t="s">
        <v>142</v>
      </c>
      <c r="E349" s="78">
        <v>18857</v>
      </c>
      <c r="F349" s="78">
        <v>19217</v>
      </c>
      <c r="G349" s="78">
        <v>19653</v>
      </c>
      <c r="H349" s="78">
        <v>19372</v>
      </c>
      <c r="I349" s="78">
        <v>19228</v>
      </c>
      <c r="J349" s="78">
        <v>19185</v>
      </c>
      <c r="K349" s="78">
        <v>19221</v>
      </c>
      <c r="L349" s="78">
        <v>18337</v>
      </c>
      <c r="M349" s="78">
        <v>18736</v>
      </c>
      <c r="N349" s="78">
        <v>19155</v>
      </c>
      <c r="O349" s="78">
        <v>19632</v>
      </c>
      <c r="P349" s="78">
        <v>20115</v>
      </c>
      <c r="Q349" s="78">
        <v>20424</v>
      </c>
      <c r="R349" s="78">
        <v>20856</v>
      </c>
      <c r="S349" s="78">
        <v>21110</v>
      </c>
      <c r="T349" s="78">
        <v>21417</v>
      </c>
      <c r="U349" s="78">
        <v>21584</v>
      </c>
      <c r="V349" s="78">
        <v>21891</v>
      </c>
      <c r="W349" s="78">
        <v>21921</v>
      </c>
      <c r="X349" s="78">
        <v>21992</v>
      </c>
      <c r="Y349" s="78">
        <v>21881</v>
      </c>
      <c r="Z349" s="78">
        <v>21951</v>
      </c>
      <c r="AA349" s="78">
        <v>21919</v>
      </c>
      <c r="AB349" s="78">
        <v>21965</v>
      </c>
      <c r="AC349" s="78">
        <v>21939</v>
      </c>
      <c r="AD349" s="78">
        <v>21823</v>
      </c>
      <c r="AE349" s="78">
        <v>21706</v>
      </c>
      <c r="AF349" s="78">
        <v>21569</v>
      </c>
      <c r="AG349" s="78">
        <v>21381</v>
      </c>
      <c r="AH349" s="78">
        <v>21184</v>
      </c>
      <c r="AI349" s="78">
        <v>20918</v>
      </c>
      <c r="AJ349" s="78">
        <v>20918</v>
      </c>
      <c r="AK349" s="73">
        <f>'[1]Gew-Hagen'!$B$24</f>
        <v>20788</v>
      </c>
      <c r="AL349" s="73">
        <f>'[2]Gew-Hagen'!$B$24</f>
        <v>20693</v>
      </c>
      <c r="AM349" s="73">
        <f>'[3]Gew-Hagen'!$B$24</f>
        <v>20415</v>
      </c>
      <c r="AN349" s="73">
        <f>'[4]Gew-Hagen'!$B$24</f>
        <v>20647</v>
      </c>
    </row>
    <row r="350" spans="1:40">
      <c r="A350" s="82">
        <v>5962040</v>
      </c>
      <c r="B350" s="82">
        <v>5962</v>
      </c>
      <c r="C350" t="s">
        <v>19</v>
      </c>
      <c r="D350" s="68" t="s">
        <v>143</v>
      </c>
      <c r="E350" s="78">
        <v>53319</v>
      </c>
      <c r="F350" s="78">
        <v>53221</v>
      </c>
      <c r="G350" s="78">
        <v>52950</v>
      </c>
      <c r="H350" s="78">
        <v>52452</v>
      </c>
      <c r="I350" s="78">
        <v>52169</v>
      </c>
      <c r="J350" s="78">
        <v>51967</v>
      </c>
      <c r="K350" s="78">
        <v>52217</v>
      </c>
      <c r="L350" s="78">
        <v>54073</v>
      </c>
      <c r="M350" s="78">
        <v>54551</v>
      </c>
      <c r="N350" s="78">
        <v>54999</v>
      </c>
      <c r="O350" s="78">
        <v>55997</v>
      </c>
      <c r="P350" s="78">
        <v>56524</v>
      </c>
      <c r="Q350" s="78">
        <v>56948</v>
      </c>
      <c r="R350" s="78">
        <v>57116</v>
      </c>
      <c r="S350" s="78">
        <v>57750</v>
      </c>
      <c r="T350" s="78">
        <v>58038</v>
      </c>
      <c r="U350" s="78">
        <v>58600</v>
      </c>
      <c r="V350" s="78">
        <v>58973</v>
      </c>
      <c r="W350" s="78">
        <v>58883</v>
      </c>
      <c r="X350" s="78">
        <v>59088</v>
      </c>
      <c r="Y350" s="78">
        <v>59291</v>
      </c>
      <c r="Z350" s="78">
        <v>59217</v>
      </c>
      <c r="AA350" s="78">
        <v>59128</v>
      </c>
      <c r="AB350" s="78">
        <v>58924</v>
      </c>
      <c r="AC350" s="78">
        <v>58579</v>
      </c>
      <c r="AD350" s="78">
        <v>58184</v>
      </c>
      <c r="AE350" s="78">
        <v>57816</v>
      </c>
      <c r="AF350" s="78">
        <v>57431</v>
      </c>
      <c r="AG350" s="78">
        <v>56981</v>
      </c>
      <c r="AH350" s="78">
        <v>56361</v>
      </c>
      <c r="AI350" s="78">
        <v>55802</v>
      </c>
      <c r="AJ350" s="78">
        <v>55802</v>
      </c>
      <c r="AK350" s="73">
        <f>'[1]Gew-Hagen'!$B$25</f>
        <v>55283</v>
      </c>
      <c r="AL350" s="73">
        <f>'[2]Gew-Hagen'!$B$25</f>
        <v>54962</v>
      </c>
      <c r="AM350" s="73">
        <f>'[3]Gew-Hagen'!$B$25</f>
        <v>54375</v>
      </c>
      <c r="AN350" s="73">
        <f>'[4]Gew-Hagen'!$B$25</f>
        <v>53220</v>
      </c>
    </row>
    <row r="351" spans="1:40">
      <c r="A351" s="82">
        <v>5962044</v>
      </c>
      <c r="B351" s="82">
        <v>5962</v>
      </c>
      <c r="C351" t="s">
        <v>19</v>
      </c>
      <c r="D351" s="68" t="s">
        <v>144</v>
      </c>
      <c r="E351" s="78">
        <v>6840</v>
      </c>
      <c r="F351" s="78">
        <v>6769</v>
      </c>
      <c r="G351" s="78">
        <v>6693</v>
      </c>
      <c r="H351" s="78">
        <v>6698</v>
      </c>
      <c r="I351" s="78">
        <v>6639</v>
      </c>
      <c r="J351" s="78">
        <v>6571</v>
      </c>
      <c r="K351" s="78">
        <v>6493</v>
      </c>
      <c r="L351" s="78">
        <v>6459</v>
      </c>
      <c r="M351" s="78">
        <v>6443</v>
      </c>
      <c r="N351" s="78">
        <v>6457</v>
      </c>
      <c r="O351" s="78">
        <v>6512</v>
      </c>
      <c r="P351" s="78">
        <v>6533</v>
      </c>
      <c r="Q351" s="78">
        <v>6713</v>
      </c>
      <c r="R351" s="78">
        <v>6798</v>
      </c>
      <c r="S351" s="78">
        <v>6822</v>
      </c>
      <c r="T351" s="78">
        <v>6883</v>
      </c>
      <c r="U351" s="78">
        <v>6920</v>
      </c>
      <c r="V351" s="78">
        <v>6892</v>
      </c>
      <c r="W351" s="78">
        <v>7020</v>
      </c>
      <c r="X351" s="78">
        <v>7097</v>
      </c>
      <c r="Y351" s="78">
        <v>7099</v>
      </c>
      <c r="Z351" s="78">
        <v>7013</v>
      </c>
      <c r="AA351" s="78">
        <v>6954</v>
      </c>
      <c r="AB351" s="78">
        <v>6923</v>
      </c>
      <c r="AC351" s="78">
        <v>6877</v>
      </c>
      <c r="AD351" s="78">
        <v>6856</v>
      </c>
      <c r="AE351" s="78">
        <v>6929</v>
      </c>
      <c r="AF351" s="78">
        <v>6952</v>
      </c>
      <c r="AG351" s="78">
        <v>6923</v>
      </c>
      <c r="AH351" s="78">
        <v>6771</v>
      </c>
      <c r="AI351" s="78">
        <v>6754</v>
      </c>
      <c r="AJ351" s="78">
        <v>6754</v>
      </c>
      <c r="AK351" s="73">
        <f>'[1]Gew-Hagen'!$B$26</f>
        <v>6727</v>
      </c>
      <c r="AL351" s="73">
        <f>'[2]Gew-Hagen'!$B$26</f>
        <v>6598</v>
      </c>
      <c r="AM351" s="73">
        <f>'[3]Gew-Hagen'!$B$26</f>
        <v>6511</v>
      </c>
      <c r="AN351" s="73">
        <f>'[4]Gew-Hagen'!$B$26</f>
        <v>6496</v>
      </c>
    </row>
    <row r="352" spans="1:40">
      <c r="A352" s="82">
        <v>5962048</v>
      </c>
      <c r="B352" s="82">
        <v>5962</v>
      </c>
      <c r="C352" t="s">
        <v>19</v>
      </c>
      <c r="D352" s="68" t="s">
        <v>145</v>
      </c>
      <c r="E352" s="78">
        <v>11004</v>
      </c>
      <c r="F352" s="78">
        <v>11221</v>
      </c>
      <c r="G352" s="78">
        <v>11183</v>
      </c>
      <c r="H352" s="78">
        <v>11139</v>
      </c>
      <c r="I352" s="78">
        <v>11135</v>
      </c>
      <c r="J352" s="78">
        <v>11122</v>
      </c>
      <c r="K352" s="78">
        <v>11169</v>
      </c>
      <c r="L352" s="78">
        <v>11212</v>
      </c>
      <c r="M352" s="78">
        <v>11297</v>
      </c>
      <c r="N352" s="78">
        <v>11288</v>
      </c>
      <c r="O352" s="78">
        <v>11564</v>
      </c>
      <c r="P352" s="78">
        <v>11786</v>
      </c>
      <c r="Q352" s="78">
        <v>11768</v>
      </c>
      <c r="R352" s="78">
        <v>11929</v>
      </c>
      <c r="S352" s="78">
        <v>11850</v>
      </c>
      <c r="T352" s="78">
        <v>11887</v>
      </c>
      <c r="U352" s="78">
        <v>12030</v>
      </c>
      <c r="V352" s="78">
        <v>12197</v>
      </c>
      <c r="W352" s="78">
        <v>12321</v>
      </c>
      <c r="X352" s="78">
        <v>12334</v>
      </c>
      <c r="Y352" s="78">
        <v>12381</v>
      </c>
      <c r="Z352" s="78">
        <v>12339</v>
      </c>
      <c r="AA352" s="78">
        <v>12405</v>
      </c>
      <c r="AB352" s="78">
        <v>12472</v>
      </c>
      <c r="AC352" s="78">
        <v>12459</v>
      </c>
      <c r="AD352" s="78">
        <v>12402</v>
      </c>
      <c r="AE352" s="78">
        <v>12389</v>
      </c>
      <c r="AF352" s="78">
        <v>12258</v>
      </c>
      <c r="AG352" s="78">
        <v>12184</v>
      </c>
      <c r="AH352" s="78">
        <v>12212</v>
      </c>
      <c r="AI352" s="78">
        <v>12188</v>
      </c>
      <c r="AJ352" s="78">
        <v>12188</v>
      </c>
      <c r="AK352" s="73">
        <f>'[1]Gew-Hagen'!$B$27</f>
        <v>12105</v>
      </c>
      <c r="AL352" s="73">
        <f>'[2]Gew-Hagen'!$B$27</f>
        <v>12002</v>
      </c>
      <c r="AM352" s="73">
        <f>'[3]Gew-Hagen'!$B$27</f>
        <v>11971</v>
      </c>
      <c r="AN352" s="73">
        <f>'[4]Gew-Hagen'!$B$27</f>
        <v>11988</v>
      </c>
    </row>
    <row r="353" spans="1:40">
      <c r="A353" s="82">
        <v>5962052</v>
      </c>
      <c r="B353" s="82">
        <v>5962</v>
      </c>
      <c r="C353" t="s">
        <v>19</v>
      </c>
      <c r="D353" s="68" t="s">
        <v>146</v>
      </c>
      <c r="E353" s="78">
        <v>29131</v>
      </c>
      <c r="F353" s="78">
        <v>28772</v>
      </c>
      <c r="G353" s="78">
        <v>28335</v>
      </c>
      <c r="H353" s="78">
        <v>27907</v>
      </c>
      <c r="I353" s="78">
        <v>27679</v>
      </c>
      <c r="J353" s="78">
        <v>27516</v>
      </c>
      <c r="K353" s="78">
        <v>27511</v>
      </c>
      <c r="L353" s="78">
        <v>27700</v>
      </c>
      <c r="M353" s="78">
        <v>27939</v>
      </c>
      <c r="N353" s="78">
        <v>28188</v>
      </c>
      <c r="O353" s="78">
        <v>28884</v>
      </c>
      <c r="P353" s="78">
        <v>29156</v>
      </c>
      <c r="Q353" s="78">
        <v>29510</v>
      </c>
      <c r="R353" s="78">
        <v>29754</v>
      </c>
      <c r="S353" s="78">
        <v>29605</v>
      </c>
      <c r="T353" s="78">
        <v>29486</v>
      </c>
      <c r="U353" s="78">
        <v>29480</v>
      </c>
      <c r="V353" s="78">
        <v>29374</v>
      </c>
      <c r="W353" s="78">
        <v>29267</v>
      </c>
      <c r="X353" s="78">
        <v>29193</v>
      </c>
      <c r="Y353" s="78">
        <v>29082</v>
      </c>
      <c r="Z353" s="78">
        <v>29047</v>
      </c>
      <c r="AA353" s="78">
        <v>28817</v>
      </c>
      <c r="AB353" s="78">
        <v>28630</v>
      </c>
      <c r="AC353" s="78">
        <v>28410</v>
      </c>
      <c r="AD353" s="78">
        <v>28149</v>
      </c>
      <c r="AE353" s="78">
        <v>27824</v>
      </c>
      <c r="AF353" s="78">
        <v>27540</v>
      </c>
      <c r="AG353" s="78">
        <v>27276</v>
      </c>
      <c r="AH353" s="78">
        <v>26895</v>
      </c>
      <c r="AI353" s="78">
        <v>26494</v>
      </c>
      <c r="AJ353" s="78">
        <v>26494</v>
      </c>
      <c r="AK353" s="73">
        <f>'[1]Gew-Hagen'!$B$28</f>
        <v>26225</v>
      </c>
      <c r="AL353" s="73">
        <f>'[2]Gew-Hagen'!$B$28</f>
        <v>26053</v>
      </c>
      <c r="AM353" s="73">
        <f>'[3]Gew-Hagen'!$B$28</f>
        <v>25820</v>
      </c>
      <c r="AN353" s="73">
        <f>'[4]Gew-Hagen'!$B$28</f>
        <v>25676</v>
      </c>
    </row>
    <row r="354" spans="1:40">
      <c r="A354" s="82">
        <v>5962056</v>
      </c>
      <c r="B354" s="82">
        <v>5962</v>
      </c>
      <c r="C354" t="s">
        <v>19</v>
      </c>
      <c r="D354" s="68" t="s">
        <v>147</v>
      </c>
      <c r="E354" s="78">
        <v>11237</v>
      </c>
      <c r="F354" s="78">
        <v>11326</v>
      </c>
      <c r="G354" s="78">
        <v>11272</v>
      </c>
      <c r="H354" s="78">
        <v>11192</v>
      </c>
      <c r="I354" s="78">
        <v>11198</v>
      </c>
      <c r="J354" s="78">
        <v>11224</v>
      </c>
      <c r="K354" s="78">
        <v>11308</v>
      </c>
      <c r="L354" s="78">
        <v>11579</v>
      </c>
      <c r="M354" s="78">
        <v>11650</v>
      </c>
      <c r="N354" s="78">
        <v>11748</v>
      </c>
      <c r="O354" s="78">
        <v>12160</v>
      </c>
      <c r="P354" s="78">
        <v>12272</v>
      </c>
      <c r="Q354" s="78">
        <v>12409</v>
      </c>
      <c r="R354" s="78">
        <v>12389</v>
      </c>
      <c r="S354" s="78">
        <v>12303</v>
      </c>
      <c r="T354" s="78">
        <v>12260</v>
      </c>
      <c r="U354" s="78">
        <v>12234</v>
      </c>
      <c r="V354" s="78">
        <v>12206</v>
      </c>
      <c r="W354" s="78">
        <v>12138</v>
      </c>
      <c r="X354" s="78">
        <v>12158</v>
      </c>
      <c r="Y354" s="78">
        <v>12052</v>
      </c>
      <c r="Z354" s="78">
        <v>12067</v>
      </c>
      <c r="AA354" s="78">
        <v>11986</v>
      </c>
      <c r="AB354" s="78">
        <v>11909</v>
      </c>
      <c r="AC354" s="78">
        <v>11799</v>
      </c>
      <c r="AD354" s="78">
        <v>11778</v>
      </c>
      <c r="AE354" s="78">
        <v>11675</v>
      </c>
      <c r="AF354" s="78">
        <v>11605</v>
      </c>
      <c r="AG354" s="78">
        <v>11543</v>
      </c>
      <c r="AH354" s="78">
        <v>11380</v>
      </c>
      <c r="AI354" s="78">
        <v>11174</v>
      </c>
      <c r="AJ354" s="78">
        <v>11174</v>
      </c>
      <c r="AK354" s="73">
        <f>'[1]Gew-Hagen'!$B$29</f>
        <v>11102</v>
      </c>
      <c r="AL354" s="73">
        <f>'[2]Gew-Hagen'!$B$29</f>
        <v>10918</v>
      </c>
      <c r="AM354" s="73">
        <f>'[3]Gew-Hagen'!$B$29</f>
        <v>10872</v>
      </c>
      <c r="AN354" s="73">
        <f>'[4]Gew-Hagen'!$B$29</f>
        <v>10507</v>
      </c>
    </row>
    <row r="355" spans="1:40">
      <c r="A355" s="82">
        <v>5962060</v>
      </c>
      <c r="B355" s="82">
        <v>5962</v>
      </c>
      <c r="C355" t="s">
        <v>19</v>
      </c>
      <c r="D355" s="68" t="s">
        <v>148</v>
      </c>
      <c r="E355" s="78">
        <v>21560</v>
      </c>
      <c r="F355" s="78">
        <v>21412</v>
      </c>
      <c r="G355" s="78">
        <v>20943</v>
      </c>
      <c r="H355" s="78">
        <v>20631</v>
      </c>
      <c r="I355" s="78">
        <v>20245</v>
      </c>
      <c r="J355" s="78">
        <v>20155</v>
      </c>
      <c r="K355" s="78">
        <v>20337</v>
      </c>
      <c r="L355" s="78">
        <v>20877</v>
      </c>
      <c r="M355" s="78">
        <v>20979</v>
      </c>
      <c r="N355" s="78">
        <v>21313</v>
      </c>
      <c r="O355" s="78">
        <v>21847</v>
      </c>
      <c r="P355" s="78">
        <v>22098</v>
      </c>
      <c r="Q355" s="78">
        <v>22343</v>
      </c>
      <c r="R355" s="78">
        <v>22387</v>
      </c>
      <c r="S355" s="78">
        <v>22339</v>
      </c>
      <c r="T355" s="78">
        <v>22274</v>
      </c>
      <c r="U355" s="78">
        <v>22250</v>
      </c>
      <c r="V355" s="78">
        <v>22169</v>
      </c>
      <c r="W355" s="78">
        <v>22066</v>
      </c>
      <c r="X355" s="78">
        <v>21891</v>
      </c>
      <c r="Y355" s="78">
        <v>21635</v>
      </c>
      <c r="Z355" s="78">
        <v>21406</v>
      </c>
      <c r="AA355" s="78">
        <v>21142</v>
      </c>
      <c r="AB355" s="78">
        <v>20827</v>
      </c>
      <c r="AC355" s="78">
        <v>20633</v>
      </c>
      <c r="AD355" s="78">
        <v>20333</v>
      </c>
      <c r="AE355" s="78">
        <v>19994</v>
      </c>
      <c r="AF355" s="78">
        <v>19808</v>
      </c>
      <c r="AG355" s="78">
        <v>19527</v>
      </c>
      <c r="AH355" s="78">
        <v>19171</v>
      </c>
      <c r="AI355" s="78">
        <v>18816</v>
      </c>
      <c r="AJ355" s="78">
        <v>18816</v>
      </c>
      <c r="AK355" s="73">
        <f>'[1]Gew-Hagen'!$B$30</f>
        <v>18573</v>
      </c>
      <c r="AL355" s="73">
        <f>'[2]Gew-Hagen'!$B$30</f>
        <v>18437</v>
      </c>
      <c r="AM355" s="73">
        <f>'[3]Gew-Hagen'!$B$30</f>
        <v>18316</v>
      </c>
      <c r="AN355" s="73">
        <f>'[4]Gew-Hagen'!$B$30</f>
        <v>17995</v>
      </c>
    </row>
    <row r="356" spans="1:40">
      <c r="A356" s="82">
        <v>5966004</v>
      </c>
      <c r="B356" s="84">
        <v>5966</v>
      </c>
      <c r="C356" t="s">
        <v>21</v>
      </c>
      <c r="D356" s="68" t="s">
        <v>149</v>
      </c>
      <c r="E356" s="78">
        <v>21598</v>
      </c>
      <c r="F356" s="78">
        <v>21510</v>
      </c>
      <c r="G356" s="78">
        <v>21313</v>
      </c>
      <c r="H356" s="78">
        <v>21201</v>
      </c>
      <c r="I356" s="78">
        <v>21179</v>
      </c>
      <c r="J356" s="78">
        <v>21026</v>
      </c>
      <c r="K356" s="78">
        <v>21215</v>
      </c>
      <c r="L356" s="78">
        <v>21570</v>
      </c>
      <c r="M356" s="78">
        <v>21738</v>
      </c>
      <c r="N356" s="78">
        <v>22000</v>
      </c>
      <c r="O356" s="78">
        <v>22538</v>
      </c>
      <c r="P356" s="78">
        <v>22876</v>
      </c>
      <c r="Q356" s="78">
        <v>23120</v>
      </c>
      <c r="R356" s="78">
        <v>23316</v>
      </c>
      <c r="S356" s="78">
        <v>23457</v>
      </c>
      <c r="T356" s="78">
        <v>23784</v>
      </c>
      <c r="U356" s="78">
        <v>23814</v>
      </c>
      <c r="V356" s="78">
        <v>23906</v>
      </c>
      <c r="W356" s="78">
        <v>23921</v>
      </c>
      <c r="X356" s="78">
        <v>24221</v>
      </c>
      <c r="Y356" s="78">
        <v>24368</v>
      </c>
      <c r="Z356" s="78">
        <v>24527</v>
      </c>
      <c r="AA356" s="78">
        <v>24782</v>
      </c>
      <c r="AB356" s="78">
        <v>24789</v>
      </c>
      <c r="AC356" s="78">
        <v>24770</v>
      </c>
      <c r="AD356" s="78">
        <v>24775</v>
      </c>
      <c r="AE356" s="78">
        <v>24739</v>
      </c>
      <c r="AF356" s="78">
        <v>24805</v>
      </c>
      <c r="AG356" s="78">
        <v>24801</v>
      </c>
      <c r="AH356" s="78">
        <v>24834</v>
      </c>
      <c r="AI356" s="78">
        <v>24786</v>
      </c>
      <c r="AJ356" s="78">
        <v>24786</v>
      </c>
      <c r="AK356" s="73">
        <f>'[1]Gew-Hagen'!$B$28</f>
        <v>26225</v>
      </c>
      <c r="AL356" s="73">
        <f>'[2]Gew-Hagen'!$B$28</f>
        <v>26053</v>
      </c>
      <c r="AM356" s="73">
        <f>'[3]Gew-Hagen'!$B$28</f>
        <v>25820</v>
      </c>
      <c r="AN356" s="73">
        <f>'[4]Gew-Hagen'!$B$28</f>
        <v>25676</v>
      </c>
    </row>
    <row r="357" spans="1:40">
      <c r="A357" s="82">
        <v>5966008</v>
      </c>
      <c r="B357" s="82">
        <v>5966</v>
      </c>
      <c r="C357" t="s">
        <v>21</v>
      </c>
      <c r="D357" s="68" t="s">
        <v>150</v>
      </c>
      <c r="E357" s="78">
        <v>9634</v>
      </c>
      <c r="F357" s="78">
        <v>9683</v>
      </c>
      <c r="G357" s="78">
        <v>9745</v>
      </c>
      <c r="H357" s="78">
        <v>9774</v>
      </c>
      <c r="I357" s="78">
        <v>9830</v>
      </c>
      <c r="J357" s="78">
        <v>9937</v>
      </c>
      <c r="K357" s="78">
        <v>10077</v>
      </c>
      <c r="L357" s="78">
        <v>10425</v>
      </c>
      <c r="M357" s="78">
        <v>10508</v>
      </c>
      <c r="N357" s="78">
        <v>10602</v>
      </c>
      <c r="O357" s="78">
        <v>10973</v>
      </c>
      <c r="P357" s="78">
        <v>11274</v>
      </c>
      <c r="Q357" s="78">
        <v>11438</v>
      </c>
      <c r="R357" s="78">
        <v>11744</v>
      </c>
      <c r="S357" s="78">
        <v>11884</v>
      </c>
      <c r="T357" s="78">
        <v>11946</v>
      </c>
      <c r="U357" s="78">
        <v>12016</v>
      </c>
      <c r="V357" s="78">
        <v>12077</v>
      </c>
      <c r="W357" s="78">
        <v>12095</v>
      </c>
      <c r="X357" s="78">
        <v>12223</v>
      </c>
      <c r="Y357" s="78">
        <v>12316</v>
      </c>
      <c r="Z357" s="78">
        <v>12266</v>
      </c>
      <c r="AA357" s="78">
        <v>12322</v>
      </c>
      <c r="AB357" s="78">
        <v>12366</v>
      </c>
      <c r="AC357" s="78">
        <v>12336</v>
      </c>
      <c r="AD357" s="78">
        <v>12381</v>
      </c>
      <c r="AE357" s="78">
        <v>12375</v>
      </c>
      <c r="AF357" s="78">
        <v>12270</v>
      </c>
      <c r="AG357" s="78">
        <v>12223</v>
      </c>
      <c r="AH357" s="78">
        <v>12154</v>
      </c>
      <c r="AI357" s="78">
        <v>12122</v>
      </c>
      <c r="AJ357" s="78">
        <v>12122</v>
      </c>
      <c r="AK357" s="73">
        <f>'[1]Gew-Hagen'!$B$29</f>
        <v>11102</v>
      </c>
      <c r="AL357" s="73">
        <f>'[2]Gew-Hagen'!$B$29</f>
        <v>10918</v>
      </c>
      <c r="AM357" s="73">
        <f>'[3]Gew-Hagen'!$B$29</f>
        <v>10872</v>
      </c>
      <c r="AN357" s="73">
        <f>'[4]Gew-Hagen'!$B$29</f>
        <v>10507</v>
      </c>
    </row>
    <row r="358" spans="1:40">
      <c r="A358" s="82">
        <v>5966012</v>
      </c>
      <c r="B358" s="82">
        <v>5966</v>
      </c>
      <c r="C358" t="s">
        <v>21</v>
      </c>
      <c r="D358" s="68" t="s">
        <v>151</v>
      </c>
      <c r="E358" s="78">
        <v>16190</v>
      </c>
      <c r="F358" s="78">
        <v>16272</v>
      </c>
      <c r="G358" s="78">
        <v>16340</v>
      </c>
      <c r="H358" s="78">
        <v>16267</v>
      </c>
      <c r="I358" s="78">
        <v>16187</v>
      </c>
      <c r="J358" s="78">
        <v>16138</v>
      </c>
      <c r="K358" s="78">
        <v>16215</v>
      </c>
      <c r="L358" s="78">
        <v>16725</v>
      </c>
      <c r="M358" s="78">
        <v>16701</v>
      </c>
      <c r="N358" s="78">
        <v>16790</v>
      </c>
      <c r="O358" s="78">
        <v>17164</v>
      </c>
      <c r="P358" s="78">
        <v>17425</v>
      </c>
      <c r="Q358" s="78">
        <v>17847</v>
      </c>
      <c r="R358" s="78">
        <v>17980</v>
      </c>
      <c r="S358" s="78">
        <v>18112</v>
      </c>
      <c r="T358" s="78">
        <v>18264</v>
      </c>
      <c r="U358" s="78">
        <v>18401</v>
      </c>
      <c r="V358" s="78">
        <v>18521</v>
      </c>
      <c r="W358" s="78">
        <v>18564</v>
      </c>
      <c r="X358" s="78">
        <v>18609</v>
      </c>
      <c r="Y358" s="78">
        <v>18580</v>
      </c>
      <c r="Z358" s="78">
        <v>18520</v>
      </c>
      <c r="AA358" s="78">
        <v>18561</v>
      </c>
      <c r="AB358" s="78">
        <v>18504</v>
      </c>
      <c r="AC358" s="78">
        <v>18496</v>
      </c>
      <c r="AD358" s="78">
        <v>18418</v>
      </c>
      <c r="AE358" s="78">
        <v>18454</v>
      </c>
      <c r="AF358" s="78">
        <v>18300</v>
      </c>
      <c r="AG358" s="78">
        <v>18041</v>
      </c>
      <c r="AH358" s="78">
        <v>17913</v>
      </c>
      <c r="AI358" s="78">
        <v>17662</v>
      </c>
      <c r="AJ358" s="78">
        <v>17662</v>
      </c>
      <c r="AK358" s="73">
        <f>'[1]Gew-Hagen'!$B$30</f>
        <v>18573</v>
      </c>
      <c r="AL358" s="73">
        <f>'[2]Gew-Hagen'!$B$30</f>
        <v>18437</v>
      </c>
      <c r="AM358" s="73">
        <f>'[3]Gew-Hagen'!$B$30</f>
        <v>18316</v>
      </c>
      <c r="AN358" s="73">
        <f>'[4]Gew-Hagen'!$B$30</f>
        <v>17995</v>
      </c>
    </row>
    <row r="359" spans="1:40">
      <c r="A359" s="82">
        <v>5966016</v>
      </c>
      <c r="B359" s="82">
        <v>5966</v>
      </c>
      <c r="C359" t="s">
        <v>21</v>
      </c>
      <c r="D359" s="68" t="s">
        <v>152</v>
      </c>
      <c r="E359" s="78">
        <v>11664</v>
      </c>
      <c r="F359" s="78">
        <v>11697</v>
      </c>
      <c r="G359" s="78">
        <v>11681</v>
      </c>
      <c r="H359" s="78">
        <v>11602</v>
      </c>
      <c r="I359" s="78">
        <v>11564</v>
      </c>
      <c r="J359" s="78">
        <v>11494</v>
      </c>
      <c r="K359" s="78">
        <v>11524</v>
      </c>
      <c r="L359" s="78">
        <v>11791</v>
      </c>
      <c r="M359" s="78">
        <v>11725</v>
      </c>
      <c r="N359" s="78">
        <v>11805</v>
      </c>
      <c r="O359" s="78">
        <v>12063</v>
      </c>
      <c r="P359" s="78">
        <v>12357</v>
      </c>
      <c r="Q359" s="78">
        <v>12691</v>
      </c>
      <c r="R359" s="78">
        <v>12838</v>
      </c>
      <c r="S359" s="78">
        <v>12939</v>
      </c>
      <c r="T359" s="78">
        <v>12958</v>
      </c>
      <c r="U359" s="78">
        <v>13005</v>
      </c>
      <c r="V359" s="78">
        <v>13027</v>
      </c>
      <c r="W359" s="78">
        <v>13043</v>
      </c>
      <c r="X359" s="78">
        <v>13079</v>
      </c>
      <c r="Y359" s="78">
        <v>13055</v>
      </c>
      <c r="Z359" s="78">
        <v>13027</v>
      </c>
      <c r="AA359" s="78">
        <v>13089</v>
      </c>
      <c r="AB359" s="78">
        <v>13000</v>
      </c>
      <c r="AC359" s="78">
        <v>13006</v>
      </c>
      <c r="AD359" s="78">
        <v>13026</v>
      </c>
      <c r="AE359" s="78">
        <v>12766</v>
      </c>
      <c r="AF359" s="78">
        <v>12641</v>
      </c>
      <c r="AG359" s="78">
        <v>12565</v>
      </c>
      <c r="AH359" s="78">
        <v>12414</v>
      </c>
      <c r="AI359" s="78">
        <v>12315</v>
      </c>
      <c r="AJ359" s="78">
        <v>12315</v>
      </c>
      <c r="AK359" s="73">
        <f>'[1]Gew-Siegen'!$B$7</f>
        <v>12245</v>
      </c>
      <c r="AL359" s="73">
        <f>'[2]Gew-Siegen'!$B$7</f>
        <v>12124</v>
      </c>
      <c r="AM359" s="73">
        <f>'[3]Gew-Siegen'!$B$7</f>
        <v>12037</v>
      </c>
      <c r="AN359" s="73">
        <f>'[4]Gew-Siegen'!$B$7</f>
        <v>11722</v>
      </c>
    </row>
    <row r="360" spans="1:40">
      <c r="A360" s="82">
        <v>5966020</v>
      </c>
      <c r="B360" s="82">
        <v>5966</v>
      </c>
      <c r="C360" t="s">
        <v>21</v>
      </c>
      <c r="D360" s="68" t="s">
        <v>153</v>
      </c>
      <c r="E360" s="78">
        <v>26068</v>
      </c>
      <c r="F360" s="78">
        <v>26034</v>
      </c>
      <c r="G360" s="78">
        <v>25993</v>
      </c>
      <c r="H360" s="78">
        <v>25971</v>
      </c>
      <c r="I360" s="78">
        <v>25932</v>
      </c>
      <c r="J360" s="78">
        <v>25941</v>
      </c>
      <c r="K360" s="78">
        <v>26001</v>
      </c>
      <c r="L360" s="78">
        <v>25887</v>
      </c>
      <c r="M360" s="78">
        <v>25814</v>
      </c>
      <c r="N360" s="78">
        <v>25933</v>
      </c>
      <c r="O360" s="78">
        <v>26291</v>
      </c>
      <c r="P360" s="78">
        <v>26690</v>
      </c>
      <c r="Q360" s="78">
        <v>27180</v>
      </c>
      <c r="R360" s="78">
        <v>27393</v>
      </c>
      <c r="S360" s="78">
        <v>27531</v>
      </c>
      <c r="T360" s="78">
        <v>27568</v>
      </c>
      <c r="U360" s="78">
        <v>27635</v>
      </c>
      <c r="V360" s="78">
        <v>27627</v>
      </c>
      <c r="W360" s="78">
        <v>27744</v>
      </c>
      <c r="X360" s="78">
        <v>27914</v>
      </c>
      <c r="Y360" s="78">
        <v>28080</v>
      </c>
      <c r="Z360" s="78">
        <v>28032</v>
      </c>
      <c r="AA360" s="78">
        <v>27996</v>
      </c>
      <c r="AB360" s="78">
        <v>28167</v>
      </c>
      <c r="AC360" s="78">
        <v>28034</v>
      </c>
      <c r="AD360" s="78">
        <v>27901</v>
      </c>
      <c r="AE360" s="78">
        <v>27811</v>
      </c>
      <c r="AF360" s="78">
        <v>27645</v>
      </c>
      <c r="AG360" s="78">
        <v>27438</v>
      </c>
      <c r="AH360" s="78">
        <v>27330</v>
      </c>
      <c r="AI360" s="78">
        <v>27170</v>
      </c>
      <c r="AJ360" s="78">
        <v>27170</v>
      </c>
      <c r="AK360" s="73">
        <f>'[1]Gew-Siegen'!$B$4</f>
        <v>24649</v>
      </c>
      <c r="AL360" s="73">
        <f>'[2]Gew-Siegen'!$B$4</f>
        <v>24695</v>
      </c>
      <c r="AM360" s="73">
        <f>'[3]Gew-Siegen'!$B$4</f>
        <v>24613</v>
      </c>
      <c r="AN360" s="73">
        <f>'[4]Gew-Siegen'!$B$4</f>
        <v>24347</v>
      </c>
    </row>
    <row r="361" spans="1:40">
      <c r="A361" s="82">
        <v>5966024</v>
      </c>
      <c r="B361" s="82">
        <v>5966</v>
      </c>
      <c r="C361" t="s">
        <v>21</v>
      </c>
      <c r="D361" s="68" t="s">
        <v>154</v>
      </c>
      <c r="E361" s="78">
        <v>22306</v>
      </c>
      <c r="F361" s="78">
        <v>22413</v>
      </c>
      <c r="G361" s="78">
        <v>22492</v>
      </c>
      <c r="H361" s="78">
        <v>22425</v>
      </c>
      <c r="I361" s="78">
        <v>22150</v>
      </c>
      <c r="J361" s="78">
        <v>22247</v>
      </c>
      <c r="K361" s="78">
        <v>22265</v>
      </c>
      <c r="L361" s="78">
        <v>22696</v>
      </c>
      <c r="M361" s="78">
        <v>22788</v>
      </c>
      <c r="N361" s="78">
        <v>22943</v>
      </c>
      <c r="O361" s="78">
        <v>23572</v>
      </c>
      <c r="P361" s="78">
        <v>23839</v>
      </c>
      <c r="Q361" s="78">
        <v>24156</v>
      </c>
      <c r="R361" s="78">
        <v>24431</v>
      </c>
      <c r="S361" s="78">
        <v>24539</v>
      </c>
      <c r="T361" s="78">
        <v>24554</v>
      </c>
      <c r="U361" s="78">
        <v>24689</v>
      </c>
      <c r="V361" s="78">
        <v>24773</v>
      </c>
      <c r="W361" s="78">
        <v>24925</v>
      </c>
      <c r="X361" s="78">
        <v>25164</v>
      </c>
      <c r="Y361" s="78">
        <v>25138</v>
      </c>
      <c r="Z361" s="78">
        <v>25276</v>
      </c>
      <c r="AA361" s="78">
        <v>25511</v>
      </c>
      <c r="AB361" s="78">
        <v>25599</v>
      </c>
      <c r="AC361" s="78">
        <v>25605</v>
      </c>
      <c r="AD361" s="78">
        <v>25628</v>
      </c>
      <c r="AE361" s="78">
        <v>25640</v>
      </c>
      <c r="AF361" s="78">
        <v>25630</v>
      </c>
      <c r="AG361" s="78">
        <v>25609</v>
      </c>
      <c r="AH361" s="78">
        <v>25579</v>
      </c>
      <c r="AI361" s="78">
        <v>25431</v>
      </c>
      <c r="AJ361" s="78">
        <v>25431</v>
      </c>
      <c r="AK361" s="73">
        <f>'[1]Gew-Siegen'!$B$5</f>
        <v>12058</v>
      </c>
      <c r="AL361" s="73">
        <f>'[2]Gew-Siegen'!$B$5</f>
        <v>12023</v>
      </c>
      <c r="AM361" s="73">
        <f>'[3]Gew-Siegen'!$B$5</f>
        <v>12041</v>
      </c>
      <c r="AN361" s="73">
        <f>'[4]Gew-Siegen'!$B$5</f>
        <v>11828</v>
      </c>
    </row>
    <row r="362" spans="1:40">
      <c r="A362" s="82">
        <v>5966028</v>
      </c>
      <c r="B362" s="82">
        <v>5966</v>
      </c>
      <c r="C362" t="s">
        <v>21</v>
      </c>
      <c r="D362" s="68" t="s">
        <v>155</v>
      </c>
      <c r="E362" s="78">
        <v>15149</v>
      </c>
      <c r="F362" s="78">
        <v>15275</v>
      </c>
      <c r="G362" s="78">
        <v>15462</v>
      </c>
      <c r="H362" s="78">
        <v>15551</v>
      </c>
      <c r="I362" s="78">
        <v>15726</v>
      </c>
      <c r="J362" s="78">
        <v>15724</v>
      </c>
      <c r="K362" s="78">
        <v>15761</v>
      </c>
      <c r="L362" s="78">
        <v>16011</v>
      </c>
      <c r="M362" s="78">
        <v>16078</v>
      </c>
      <c r="N362" s="78">
        <v>16273</v>
      </c>
      <c r="O362" s="78">
        <v>16772</v>
      </c>
      <c r="P362" s="78">
        <v>17048</v>
      </c>
      <c r="Q362" s="78">
        <v>17398</v>
      </c>
      <c r="R362" s="78">
        <v>17786</v>
      </c>
      <c r="S362" s="78">
        <v>17955</v>
      </c>
      <c r="T362" s="78">
        <v>18334</v>
      </c>
      <c r="U362" s="78">
        <v>18750</v>
      </c>
      <c r="V362" s="78">
        <v>19009</v>
      </c>
      <c r="W362" s="78">
        <v>19247</v>
      </c>
      <c r="X362" s="78">
        <v>19496</v>
      </c>
      <c r="Y362" s="78">
        <v>19609</v>
      </c>
      <c r="Z362" s="78">
        <v>19646</v>
      </c>
      <c r="AA362" s="78">
        <v>19626</v>
      </c>
      <c r="AB362" s="78">
        <v>19840</v>
      </c>
      <c r="AC362" s="78">
        <v>19849</v>
      </c>
      <c r="AD362" s="78">
        <v>19926</v>
      </c>
      <c r="AE362" s="78">
        <v>19794</v>
      </c>
      <c r="AF362" s="78">
        <v>19952</v>
      </c>
      <c r="AG362" s="78">
        <v>20022</v>
      </c>
      <c r="AH362" s="78">
        <v>19963</v>
      </c>
      <c r="AI362" s="78">
        <v>19900</v>
      </c>
      <c r="AJ362" s="78">
        <v>19900</v>
      </c>
      <c r="AK362" s="73">
        <f>'[1]Gew-Siegen'!$B$6</f>
        <v>17523</v>
      </c>
      <c r="AL362" s="73">
        <f>'[2]Gew-Siegen'!$B$6</f>
        <v>17450</v>
      </c>
      <c r="AM362" s="73">
        <f>'[3]Gew-Siegen'!$B$6</f>
        <v>17303</v>
      </c>
      <c r="AN362" s="73">
        <f>'[4]Gew-Siegen'!$B$6</f>
        <v>16929</v>
      </c>
    </row>
    <row r="363" spans="1:40">
      <c r="A363" s="82">
        <v>5970004</v>
      </c>
      <c r="B363" s="82">
        <v>5970</v>
      </c>
      <c r="C363" t="s">
        <v>21</v>
      </c>
      <c r="D363" s="68" t="s">
        <v>156</v>
      </c>
      <c r="E363" s="78">
        <v>20187</v>
      </c>
      <c r="F363" s="78">
        <v>20233</v>
      </c>
      <c r="G363" s="78">
        <v>20068</v>
      </c>
      <c r="H363" s="78">
        <v>19939</v>
      </c>
      <c r="I363" s="78">
        <v>19900</v>
      </c>
      <c r="J363" s="78">
        <v>19711</v>
      </c>
      <c r="K363" s="78">
        <v>19738</v>
      </c>
      <c r="L363" s="78">
        <v>20140</v>
      </c>
      <c r="M363" s="78">
        <v>20035</v>
      </c>
      <c r="N363" s="78">
        <v>20121</v>
      </c>
      <c r="O363" s="78">
        <v>20381</v>
      </c>
      <c r="P363" s="78">
        <v>20656</v>
      </c>
      <c r="Q363" s="78">
        <v>21082</v>
      </c>
      <c r="R363" s="78">
        <v>21241</v>
      </c>
      <c r="S363" s="78">
        <v>21277</v>
      </c>
      <c r="T363" s="78">
        <v>21324</v>
      </c>
      <c r="U363" s="78">
        <v>21214</v>
      </c>
      <c r="V363" s="78">
        <v>21201</v>
      </c>
      <c r="W363" s="78">
        <v>21124</v>
      </c>
      <c r="X363" s="78">
        <v>21182</v>
      </c>
      <c r="Y363" s="78">
        <v>21217</v>
      </c>
      <c r="Z363" s="78">
        <v>21230</v>
      </c>
      <c r="AA363" s="78">
        <v>21097</v>
      </c>
      <c r="AB363" s="78">
        <v>20933</v>
      </c>
      <c r="AC363" s="78">
        <v>20825</v>
      </c>
      <c r="AD363" s="78">
        <v>20699</v>
      </c>
      <c r="AE363" s="78">
        <v>20527</v>
      </c>
      <c r="AF363" s="78">
        <v>20428</v>
      </c>
      <c r="AG363" s="78">
        <v>20211</v>
      </c>
      <c r="AH363" s="78">
        <v>20040</v>
      </c>
      <c r="AI363" s="78">
        <v>19929</v>
      </c>
      <c r="AJ363" s="78">
        <v>19929</v>
      </c>
      <c r="AK363" s="73">
        <f>'[1]Gew-Siegen'!$B$12</f>
        <v>19723</v>
      </c>
      <c r="AL363" s="73">
        <f>'[2]Gew-Siegen'!$B$12</f>
        <v>19530</v>
      </c>
      <c r="AM363" s="73">
        <f>'[3]Gew-Siegen'!$B$12</f>
        <v>19363</v>
      </c>
      <c r="AN363" s="73">
        <f>'[4]Gew-Siegen'!$B$12</f>
        <v>19149</v>
      </c>
    </row>
    <row r="364" spans="1:40">
      <c r="A364" s="82">
        <v>5970008</v>
      </c>
      <c r="B364" s="82">
        <v>5970</v>
      </c>
      <c r="C364" t="s">
        <v>21</v>
      </c>
      <c r="D364" s="68" t="s">
        <v>157</v>
      </c>
      <c r="E364" s="78">
        <v>13486</v>
      </c>
      <c r="F364" s="78">
        <v>13422</v>
      </c>
      <c r="G364" s="78">
        <v>13324</v>
      </c>
      <c r="H364" s="78">
        <v>13147</v>
      </c>
      <c r="I364" s="78">
        <v>13157</v>
      </c>
      <c r="J364" s="78">
        <v>13169</v>
      </c>
      <c r="K364" s="78">
        <v>13192</v>
      </c>
      <c r="L364" s="78">
        <v>13416</v>
      </c>
      <c r="M364" s="78">
        <v>13478</v>
      </c>
      <c r="N364" s="78">
        <v>13631</v>
      </c>
      <c r="O364" s="78">
        <v>13946</v>
      </c>
      <c r="P364" s="78">
        <v>14207</v>
      </c>
      <c r="Q364" s="78">
        <v>14498</v>
      </c>
      <c r="R364" s="78">
        <v>14604</v>
      </c>
      <c r="S364" s="78">
        <v>14763</v>
      </c>
      <c r="T364" s="78">
        <v>14783</v>
      </c>
      <c r="U364" s="78">
        <v>14786</v>
      </c>
      <c r="V364" s="78">
        <v>14868</v>
      </c>
      <c r="W364" s="78">
        <v>14816</v>
      </c>
      <c r="X364" s="78">
        <v>14900</v>
      </c>
      <c r="Y364" s="78">
        <v>14964</v>
      </c>
      <c r="Z364" s="78">
        <v>15041</v>
      </c>
      <c r="AA364" s="78">
        <v>15036</v>
      </c>
      <c r="AB364" s="78">
        <v>15011</v>
      </c>
      <c r="AC364" s="78">
        <v>14953</v>
      </c>
      <c r="AD364" s="78">
        <v>14901</v>
      </c>
      <c r="AE364" s="78">
        <v>14791</v>
      </c>
      <c r="AF364" s="78">
        <v>14735</v>
      </c>
      <c r="AG364" s="78">
        <v>14681</v>
      </c>
      <c r="AH364" s="78">
        <v>14554</v>
      </c>
      <c r="AI364" s="78">
        <v>14456</v>
      </c>
      <c r="AJ364" s="78">
        <v>14456</v>
      </c>
      <c r="AK364" s="73">
        <f>'[1]Gew-Siegen'!$B$13</f>
        <v>14311</v>
      </c>
      <c r="AL364" s="73">
        <f>'[2]Gew-Siegen'!$B$13</f>
        <v>14181</v>
      </c>
      <c r="AM364" s="73">
        <f>'[3]Gew-Siegen'!$B$13</f>
        <v>14106</v>
      </c>
      <c r="AN364" s="73">
        <f>'[4]Gew-Siegen'!$B$13</f>
        <v>13883</v>
      </c>
    </row>
    <row r="365" spans="1:40">
      <c r="A365" s="82">
        <v>5970012</v>
      </c>
      <c r="B365" s="82">
        <v>5970</v>
      </c>
      <c r="C365" t="s">
        <v>21</v>
      </c>
      <c r="D365" s="68" t="s">
        <v>158</v>
      </c>
      <c r="E365" s="78">
        <v>8031</v>
      </c>
      <c r="F365" s="78">
        <v>8019</v>
      </c>
      <c r="G365" s="78">
        <v>8014</v>
      </c>
      <c r="H365" s="78">
        <v>7856</v>
      </c>
      <c r="I365" s="78">
        <v>7859</v>
      </c>
      <c r="J365" s="78">
        <v>7719</v>
      </c>
      <c r="K365" s="78">
        <v>7659</v>
      </c>
      <c r="L365" s="78">
        <v>7917</v>
      </c>
      <c r="M365" s="78">
        <v>7818</v>
      </c>
      <c r="N365" s="78">
        <v>7805</v>
      </c>
      <c r="O365" s="78">
        <v>7950</v>
      </c>
      <c r="P365" s="78">
        <v>8047</v>
      </c>
      <c r="Q365" s="78">
        <v>8151</v>
      </c>
      <c r="R365" s="78">
        <v>8184</v>
      </c>
      <c r="S365" s="78">
        <v>8127</v>
      </c>
      <c r="T365" s="78">
        <v>8127</v>
      </c>
      <c r="U365" s="78">
        <v>8130</v>
      </c>
      <c r="V365" s="78">
        <v>8104</v>
      </c>
      <c r="W365" s="78">
        <v>8058</v>
      </c>
      <c r="X365" s="78">
        <v>7939</v>
      </c>
      <c r="Y365" s="78">
        <v>7838</v>
      </c>
      <c r="Z365" s="78">
        <v>7802</v>
      </c>
      <c r="AA365" s="78">
        <v>7730</v>
      </c>
      <c r="AB365" s="78">
        <v>7716</v>
      </c>
      <c r="AC365" s="78">
        <v>7636</v>
      </c>
      <c r="AD365" s="78">
        <v>7599</v>
      </c>
      <c r="AE365" s="78">
        <v>7548</v>
      </c>
      <c r="AF365" s="78">
        <v>7510</v>
      </c>
      <c r="AG365" s="78">
        <v>7414</v>
      </c>
      <c r="AH365" s="78">
        <v>7302</v>
      </c>
      <c r="AI365" s="78">
        <v>7265</v>
      </c>
      <c r="AJ365" s="78">
        <v>7265</v>
      </c>
      <c r="AK365" s="73">
        <f>'[1]Gew-Siegen'!$B$14</f>
        <v>14385</v>
      </c>
      <c r="AL365" s="73">
        <f>'[2]Gew-Siegen'!$B$14</f>
        <v>14351</v>
      </c>
      <c r="AM365" s="73">
        <f>'[3]Gew-Siegen'!$B$14</f>
        <v>14325</v>
      </c>
      <c r="AN365" s="73">
        <f>'[4]Gew-Siegen'!$B$14</f>
        <v>14286</v>
      </c>
    </row>
    <row r="366" spans="1:40">
      <c r="A366" s="82">
        <v>5970016</v>
      </c>
      <c r="B366" s="82">
        <v>5970</v>
      </c>
      <c r="C366" t="s">
        <v>21</v>
      </c>
      <c r="D366" s="68" t="s">
        <v>159</v>
      </c>
      <c r="E366" s="78">
        <v>15741</v>
      </c>
      <c r="F366" s="78">
        <v>15948</v>
      </c>
      <c r="G366" s="78">
        <v>16015</v>
      </c>
      <c r="H366" s="78">
        <v>15974</v>
      </c>
      <c r="I366" s="78">
        <v>16093</v>
      </c>
      <c r="J366" s="78">
        <v>16024</v>
      </c>
      <c r="K366" s="78">
        <v>16122</v>
      </c>
      <c r="L366" s="78">
        <v>16453</v>
      </c>
      <c r="M366" s="78">
        <v>16526</v>
      </c>
      <c r="N366" s="78">
        <v>16552</v>
      </c>
      <c r="O366" s="78">
        <v>16856</v>
      </c>
      <c r="P366" s="78">
        <v>17247</v>
      </c>
      <c r="Q366" s="78">
        <v>17639</v>
      </c>
      <c r="R366" s="78">
        <v>17874</v>
      </c>
      <c r="S366" s="78">
        <v>17964</v>
      </c>
      <c r="T366" s="78">
        <v>17987</v>
      </c>
      <c r="U366" s="78">
        <v>18132</v>
      </c>
      <c r="V366" s="78">
        <v>18241</v>
      </c>
      <c r="W366" s="78">
        <v>18182</v>
      </c>
      <c r="X366" s="78">
        <v>18200</v>
      </c>
      <c r="Y366" s="78">
        <v>18230</v>
      </c>
      <c r="Z366" s="78">
        <v>18245</v>
      </c>
      <c r="AA366" s="78">
        <v>18387</v>
      </c>
      <c r="AB366" s="78">
        <v>18360</v>
      </c>
      <c r="AC366" s="78">
        <v>18513</v>
      </c>
      <c r="AD366" s="78">
        <v>18524</v>
      </c>
      <c r="AE366" s="78">
        <v>18631</v>
      </c>
      <c r="AF366" s="78">
        <v>18631</v>
      </c>
      <c r="AG366" s="78">
        <v>18570</v>
      </c>
      <c r="AH366" s="78">
        <v>18447</v>
      </c>
      <c r="AI366" s="78">
        <v>18425</v>
      </c>
      <c r="AJ366" s="78">
        <v>18425</v>
      </c>
      <c r="AK366" s="73">
        <f>'[1]Gew-Siegen'!$B$15</f>
        <v>7206</v>
      </c>
      <c r="AL366" s="73">
        <f>'[2]Gew-Siegen'!$B$15</f>
        <v>7162</v>
      </c>
      <c r="AM366" s="73">
        <f>'[3]Gew-Siegen'!$B$15</f>
        <v>7126</v>
      </c>
      <c r="AN366" s="73">
        <f>'[4]Gew-Siegen'!$B$15</f>
        <v>7192</v>
      </c>
    </row>
    <row r="367" spans="1:40">
      <c r="A367" s="82">
        <v>5970020</v>
      </c>
      <c r="B367" s="82">
        <v>5970</v>
      </c>
      <c r="C367" t="s">
        <v>21</v>
      </c>
      <c r="D367" s="68" t="s">
        <v>160</v>
      </c>
      <c r="E367" s="78">
        <v>15234</v>
      </c>
      <c r="F367" s="78">
        <v>15322</v>
      </c>
      <c r="G367" s="78">
        <v>15313</v>
      </c>
      <c r="H367" s="78">
        <v>15334</v>
      </c>
      <c r="I367" s="78">
        <v>15209</v>
      </c>
      <c r="J367" s="78">
        <v>15090</v>
      </c>
      <c r="K367" s="78">
        <v>15092</v>
      </c>
      <c r="L367" s="78">
        <v>15411</v>
      </c>
      <c r="M367" s="78">
        <v>15412</v>
      </c>
      <c r="N367" s="78">
        <v>15504</v>
      </c>
      <c r="O367" s="78">
        <v>15750</v>
      </c>
      <c r="P367" s="78">
        <v>15963</v>
      </c>
      <c r="Q367" s="78">
        <v>16238</v>
      </c>
      <c r="R367" s="78">
        <v>16442</v>
      </c>
      <c r="S367" s="78">
        <v>16550</v>
      </c>
      <c r="T367" s="78">
        <v>16628</v>
      </c>
      <c r="U367" s="78">
        <v>16611</v>
      </c>
      <c r="V367" s="78">
        <v>16643</v>
      </c>
      <c r="W367" s="78">
        <v>16532</v>
      </c>
      <c r="X367" s="78">
        <v>16596</v>
      </c>
      <c r="Y367" s="78">
        <v>16641</v>
      </c>
      <c r="Z367" s="78">
        <v>16579</v>
      </c>
      <c r="AA367" s="78">
        <v>16525</v>
      </c>
      <c r="AB367" s="78">
        <v>16630</v>
      </c>
      <c r="AC367" s="78">
        <v>16536</v>
      </c>
      <c r="AD367" s="78">
        <v>16392</v>
      </c>
      <c r="AE367" s="78">
        <v>16249</v>
      </c>
      <c r="AF367" s="78">
        <v>16215</v>
      </c>
      <c r="AG367" s="78">
        <v>15973</v>
      </c>
      <c r="AH367" s="78">
        <v>15787</v>
      </c>
      <c r="AI367" s="78">
        <v>15618</v>
      </c>
      <c r="AJ367" s="78">
        <v>15618</v>
      </c>
      <c r="AK367" s="73">
        <f>'[1]Gew-Siegen'!$B$16</f>
        <v>18384</v>
      </c>
      <c r="AL367" s="73">
        <f>'[2]Gew-Siegen'!$B$16</f>
        <v>18350</v>
      </c>
      <c r="AM367" s="73">
        <f>'[3]Gew-Siegen'!$B$16</f>
        <v>18272</v>
      </c>
      <c r="AN367" s="73">
        <f>'[4]Gew-Siegen'!$B$16</f>
        <v>17826</v>
      </c>
    </row>
    <row r="368" spans="1:40">
      <c r="A368" s="82">
        <v>5970024</v>
      </c>
      <c r="B368" s="82">
        <v>5970</v>
      </c>
      <c r="C368" t="s">
        <v>21</v>
      </c>
      <c r="D368" s="68" t="s">
        <v>161</v>
      </c>
      <c r="E368" s="78">
        <v>30254</v>
      </c>
      <c r="F368" s="78">
        <v>30085</v>
      </c>
      <c r="G368" s="78">
        <v>29666</v>
      </c>
      <c r="H368" s="78">
        <v>29368</v>
      </c>
      <c r="I368" s="78">
        <v>29088</v>
      </c>
      <c r="J368" s="78">
        <v>29029</v>
      </c>
      <c r="K368" s="78">
        <v>28896</v>
      </c>
      <c r="L368" s="78">
        <v>29366</v>
      </c>
      <c r="M368" s="78">
        <v>29463</v>
      </c>
      <c r="N368" s="78">
        <v>29746</v>
      </c>
      <c r="O368" s="78">
        <v>30457</v>
      </c>
      <c r="P368" s="78">
        <v>31138</v>
      </c>
      <c r="Q368" s="78">
        <v>31538</v>
      </c>
      <c r="R368" s="78">
        <v>31863</v>
      </c>
      <c r="S368" s="78">
        <v>32005</v>
      </c>
      <c r="T368" s="78">
        <v>32087</v>
      </c>
      <c r="U368" s="78">
        <v>32283</v>
      </c>
      <c r="V368" s="78">
        <v>32249</v>
      </c>
      <c r="W368" s="78">
        <v>32090</v>
      </c>
      <c r="X368" s="78">
        <v>32177</v>
      </c>
      <c r="Y368" s="78">
        <v>32194</v>
      </c>
      <c r="Z368" s="78">
        <v>32062</v>
      </c>
      <c r="AA368" s="78">
        <v>32066</v>
      </c>
      <c r="AB368" s="78">
        <v>31908</v>
      </c>
      <c r="AC368" s="78">
        <v>31955</v>
      </c>
      <c r="AD368" s="78">
        <v>31970</v>
      </c>
      <c r="AE368" s="78">
        <v>31808</v>
      </c>
      <c r="AF368" s="78">
        <v>31722</v>
      </c>
      <c r="AG368" s="78">
        <v>31543</v>
      </c>
      <c r="AH368" s="78">
        <v>31216</v>
      </c>
      <c r="AI368" s="78">
        <v>31043</v>
      </c>
      <c r="AJ368" s="78">
        <v>31043</v>
      </c>
      <c r="AK368" s="73">
        <f>'[1]Gew-Siegen'!$B$17</f>
        <v>15462</v>
      </c>
      <c r="AL368" s="73">
        <f>'[2]Gew-Siegen'!$B$17</f>
        <v>15321</v>
      </c>
      <c r="AM368" s="73">
        <f>'[3]Gew-Siegen'!$B$17</f>
        <v>15165</v>
      </c>
      <c r="AN368" s="73">
        <f>'[4]Gew-Siegen'!$B$17</f>
        <v>14970</v>
      </c>
    </row>
    <row r="369" spans="1:40">
      <c r="A369" s="82">
        <v>5970028</v>
      </c>
      <c r="B369" s="82">
        <v>5970</v>
      </c>
      <c r="C369" t="s">
        <v>21</v>
      </c>
      <c r="D369" s="68" t="s">
        <v>162</v>
      </c>
      <c r="E369" s="78">
        <v>14600</v>
      </c>
      <c r="F369" s="78">
        <v>14590</v>
      </c>
      <c r="G369" s="78">
        <v>14541</v>
      </c>
      <c r="H369" s="78">
        <v>14407</v>
      </c>
      <c r="I369" s="78">
        <v>14279</v>
      </c>
      <c r="J369" s="78">
        <v>14124</v>
      </c>
      <c r="K369" s="78">
        <v>14224</v>
      </c>
      <c r="L369" s="78">
        <v>14691</v>
      </c>
      <c r="M369" s="78">
        <v>14733</v>
      </c>
      <c r="N369" s="78">
        <v>14745</v>
      </c>
      <c r="O369" s="78">
        <v>15047</v>
      </c>
      <c r="P369" s="78">
        <v>15226</v>
      </c>
      <c r="Q369" s="78">
        <v>15513</v>
      </c>
      <c r="R369" s="78">
        <v>15575</v>
      </c>
      <c r="S369" s="78">
        <v>15568</v>
      </c>
      <c r="T369" s="78">
        <v>15562</v>
      </c>
      <c r="U369" s="78">
        <v>15545</v>
      </c>
      <c r="V369" s="78">
        <v>15581</v>
      </c>
      <c r="W369" s="78">
        <v>15510</v>
      </c>
      <c r="X369" s="78">
        <v>15470</v>
      </c>
      <c r="Y369" s="78">
        <v>15531</v>
      </c>
      <c r="Z369" s="78">
        <v>15427</v>
      </c>
      <c r="AA369" s="78">
        <v>15358</v>
      </c>
      <c r="AB369" s="78">
        <v>15279</v>
      </c>
      <c r="AC369" s="78">
        <v>15209</v>
      </c>
      <c r="AD369" s="78">
        <v>15137</v>
      </c>
      <c r="AE369" s="78">
        <v>15005</v>
      </c>
      <c r="AF369" s="78">
        <v>14943</v>
      </c>
      <c r="AG369" s="78">
        <v>14820</v>
      </c>
      <c r="AH369" s="78">
        <v>14583</v>
      </c>
      <c r="AI369" s="78">
        <v>14446</v>
      </c>
      <c r="AJ369" s="78">
        <v>14446</v>
      </c>
      <c r="AK369" s="73">
        <f>'[1]Gew-Siegen'!$B$18</f>
        <v>31011</v>
      </c>
      <c r="AL369" s="73">
        <f>'[2]Gew-Siegen'!$B$18</f>
        <v>31015</v>
      </c>
      <c r="AM369" s="73">
        <f>'[3]Gew-Siegen'!$B$18</f>
        <v>31018</v>
      </c>
      <c r="AN369" s="73">
        <f>'[4]Gew-Siegen'!$B$18</f>
        <v>30859</v>
      </c>
    </row>
    <row r="370" spans="1:40">
      <c r="A370" s="82">
        <v>5970032</v>
      </c>
      <c r="B370" s="82">
        <v>5970</v>
      </c>
      <c r="C370" t="s">
        <v>21</v>
      </c>
      <c r="D370" s="68" t="s">
        <v>163</v>
      </c>
      <c r="E370" s="78">
        <v>22325</v>
      </c>
      <c r="F370" s="78">
        <v>22427</v>
      </c>
      <c r="G370" s="78">
        <v>22427</v>
      </c>
      <c r="H370" s="78">
        <v>22547</v>
      </c>
      <c r="I370" s="78">
        <v>22507</v>
      </c>
      <c r="J370" s="78">
        <v>22590</v>
      </c>
      <c r="K370" s="78">
        <v>22535</v>
      </c>
      <c r="L370" s="78">
        <v>21973</v>
      </c>
      <c r="M370" s="78">
        <v>22151</v>
      </c>
      <c r="N370" s="78">
        <v>22427</v>
      </c>
      <c r="O370" s="78">
        <v>23072</v>
      </c>
      <c r="P370" s="78">
        <v>23473</v>
      </c>
      <c r="Q370" s="78">
        <v>23926</v>
      </c>
      <c r="R370" s="78">
        <v>24152</v>
      </c>
      <c r="S370" s="78">
        <v>24424</v>
      </c>
      <c r="T370" s="78">
        <v>24658</v>
      </c>
      <c r="U370" s="78">
        <v>24932</v>
      </c>
      <c r="V370" s="78">
        <v>25068</v>
      </c>
      <c r="W370" s="78">
        <v>25121</v>
      </c>
      <c r="X370" s="78">
        <v>24996</v>
      </c>
      <c r="Y370" s="78">
        <v>25074</v>
      </c>
      <c r="Z370" s="78">
        <v>24998</v>
      </c>
      <c r="AA370" s="78">
        <v>24972</v>
      </c>
      <c r="AB370" s="78">
        <v>25063</v>
      </c>
      <c r="AC370" s="78">
        <v>24969</v>
      </c>
      <c r="AD370" s="78">
        <v>24773</v>
      </c>
      <c r="AE370" s="78">
        <v>24674</v>
      </c>
      <c r="AF370" s="78">
        <v>24548</v>
      </c>
      <c r="AG370" s="78">
        <v>24385</v>
      </c>
      <c r="AH370" s="78">
        <v>24313</v>
      </c>
      <c r="AI370" s="78">
        <v>24169</v>
      </c>
      <c r="AJ370" s="78">
        <v>24169</v>
      </c>
      <c r="AK370" s="73">
        <f>'[1]Gew-Siegen'!$B$19</f>
        <v>23974</v>
      </c>
      <c r="AL370" s="73">
        <f>'[2]Gew-Siegen'!$B$19</f>
        <v>23835</v>
      </c>
      <c r="AM370" s="73">
        <f>'[3]Gew-Siegen'!$B$19</f>
        <v>23741</v>
      </c>
      <c r="AN370" s="73">
        <f>'[4]Gew-Siegen'!$B$19</f>
        <v>23069</v>
      </c>
    </row>
    <row r="371" spans="1:40">
      <c r="A371" s="82">
        <v>5970036</v>
      </c>
      <c r="B371" s="82">
        <v>5970</v>
      </c>
      <c r="C371" t="s">
        <v>21</v>
      </c>
      <c r="D371" s="68" t="s">
        <v>164</v>
      </c>
      <c r="E371" s="78">
        <v>14566</v>
      </c>
      <c r="F371" s="78">
        <v>14554</v>
      </c>
      <c r="G371" s="78">
        <v>14402</v>
      </c>
      <c r="H371" s="78">
        <v>14126</v>
      </c>
      <c r="I371" s="78">
        <v>13857</v>
      </c>
      <c r="J371" s="78">
        <v>13813</v>
      </c>
      <c r="K371" s="78">
        <v>13903</v>
      </c>
      <c r="L371" s="78">
        <v>14067</v>
      </c>
      <c r="M371" s="78">
        <v>14102</v>
      </c>
      <c r="N371" s="78">
        <v>14042</v>
      </c>
      <c r="O371" s="78">
        <v>14393</v>
      </c>
      <c r="P371" s="78">
        <v>14538</v>
      </c>
      <c r="Q371" s="78">
        <v>14706</v>
      </c>
      <c r="R371" s="78">
        <v>14757</v>
      </c>
      <c r="S371" s="78">
        <v>14796</v>
      </c>
      <c r="T371" s="78">
        <v>14734</v>
      </c>
      <c r="U371" s="78">
        <v>14718</v>
      </c>
      <c r="V371" s="78">
        <v>14724</v>
      </c>
      <c r="W371" s="78">
        <v>14671</v>
      </c>
      <c r="X371" s="78">
        <v>14568</v>
      </c>
      <c r="Y371" s="78">
        <v>14555</v>
      </c>
      <c r="Z371" s="78">
        <v>14462</v>
      </c>
      <c r="AA371" s="78">
        <v>14386</v>
      </c>
      <c r="AB371" s="78">
        <v>14380</v>
      </c>
      <c r="AC371" s="78">
        <v>14271</v>
      </c>
      <c r="AD371" s="78">
        <v>14133</v>
      </c>
      <c r="AE371" s="78">
        <v>13968</v>
      </c>
      <c r="AF371" s="78">
        <v>13957</v>
      </c>
      <c r="AG371" s="78">
        <v>13994</v>
      </c>
      <c r="AH371" s="78">
        <v>13853</v>
      </c>
      <c r="AI371" s="78">
        <v>13758</v>
      </c>
      <c r="AJ371" s="78">
        <v>13758</v>
      </c>
      <c r="AK371" s="73">
        <f>'[1]Gew-Siegen'!$B$20</f>
        <v>13707</v>
      </c>
      <c r="AL371" s="73">
        <f>'[2]Gew-Siegen'!$B$20</f>
        <v>13536</v>
      </c>
      <c r="AM371" s="73">
        <f>'[3]Gew-Siegen'!$B$20</f>
        <v>13417</v>
      </c>
      <c r="AN371" s="73">
        <f>'[4]Gew-Siegen'!$B$20</f>
        <v>13619</v>
      </c>
    </row>
    <row r="372" spans="1:40">
      <c r="A372" s="82">
        <v>5970040</v>
      </c>
      <c r="B372" s="82">
        <v>5970</v>
      </c>
      <c r="C372" t="s">
        <v>21</v>
      </c>
      <c r="D372" s="68" t="s">
        <v>165</v>
      </c>
      <c r="E372" s="78">
        <v>112454</v>
      </c>
      <c r="F372" s="78">
        <v>111710</v>
      </c>
      <c r="G372" s="78">
        <v>110951</v>
      </c>
      <c r="H372" s="78">
        <v>109781</v>
      </c>
      <c r="I372" s="78">
        <v>108547</v>
      </c>
      <c r="J372" s="78">
        <v>107524</v>
      </c>
      <c r="K372" s="78">
        <v>107425</v>
      </c>
      <c r="L372" s="78">
        <v>106383</v>
      </c>
      <c r="M372" s="78">
        <v>106095</v>
      </c>
      <c r="N372" s="78">
        <v>106249</v>
      </c>
      <c r="O372" s="78">
        <v>108330</v>
      </c>
      <c r="P372" s="78">
        <v>109788</v>
      </c>
      <c r="Q372" s="78">
        <v>110678</v>
      </c>
      <c r="R372" s="78">
        <v>111755</v>
      </c>
      <c r="S372" s="78">
        <v>111936</v>
      </c>
      <c r="T372" s="78">
        <v>111294</v>
      </c>
      <c r="U372" s="78">
        <v>111134</v>
      </c>
      <c r="V372" s="78">
        <v>111032</v>
      </c>
      <c r="W372" s="78">
        <v>110235</v>
      </c>
      <c r="X372" s="78">
        <v>109648</v>
      </c>
      <c r="Y372" s="78">
        <v>108884</v>
      </c>
      <c r="Z372" s="78">
        <v>108416</v>
      </c>
      <c r="AA372" s="78">
        <v>108293</v>
      </c>
      <c r="AB372" s="78">
        <v>108099</v>
      </c>
      <c r="AC372" s="78">
        <v>107259</v>
      </c>
      <c r="AD372" s="78">
        <v>106544</v>
      </c>
      <c r="AE372" s="78">
        <v>105944</v>
      </c>
      <c r="AF372" s="78">
        <v>105309</v>
      </c>
      <c r="AG372" s="78">
        <v>104597</v>
      </c>
      <c r="AH372" s="78">
        <v>104067</v>
      </c>
      <c r="AI372" s="78">
        <v>103555</v>
      </c>
      <c r="AJ372" s="78">
        <v>103555</v>
      </c>
      <c r="AK372" s="73">
        <f>'[1]Gew-Siegen'!$B$21</f>
        <v>103249</v>
      </c>
      <c r="AL372" s="73">
        <f>'[2]Gew-Siegen'!$B$21</f>
        <v>103155</v>
      </c>
      <c r="AM372" s="73">
        <f>'[3]Gew-Siegen'!$B$21</f>
        <v>103191</v>
      </c>
      <c r="AN372" s="73">
        <f>'[4]Gew-Siegen'!$B$21</f>
        <v>99254</v>
      </c>
    </row>
    <row r="373" spans="1:40">
      <c r="A373" s="82">
        <v>5970044</v>
      </c>
      <c r="B373" s="82">
        <v>5970</v>
      </c>
      <c r="C373" t="s">
        <v>21</v>
      </c>
      <c r="D373" s="68" t="s">
        <v>166</v>
      </c>
      <c r="E373" s="78">
        <v>18936</v>
      </c>
      <c r="F373" s="78">
        <v>19193</v>
      </c>
      <c r="G373" s="78">
        <v>19264</v>
      </c>
      <c r="H373" s="78">
        <v>19362</v>
      </c>
      <c r="I373" s="78">
        <v>19429</v>
      </c>
      <c r="J373" s="78">
        <v>19555</v>
      </c>
      <c r="K373" s="78">
        <v>19817</v>
      </c>
      <c r="L373" s="78">
        <v>19879</v>
      </c>
      <c r="M373" s="78">
        <v>19871</v>
      </c>
      <c r="N373" s="78">
        <v>19969</v>
      </c>
      <c r="O373" s="78">
        <v>20397</v>
      </c>
      <c r="P373" s="78">
        <v>20560</v>
      </c>
      <c r="Q373" s="78">
        <v>21093</v>
      </c>
      <c r="R373" s="78">
        <v>21155</v>
      </c>
      <c r="S373" s="78">
        <v>21288</v>
      </c>
      <c r="T373" s="78">
        <v>21532</v>
      </c>
      <c r="U373" s="78">
        <v>21621</v>
      </c>
      <c r="V373" s="78">
        <v>21642</v>
      </c>
      <c r="W373" s="78">
        <v>21754</v>
      </c>
      <c r="X373" s="78">
        <v>21699</v>
      </c>
      <c r="Y373" s="78">
        <v>21671</v>
      </c>
      <c r="Z373" s="78">
        <v>21684</v>
      </c>
      <c r="AA373" s="78">
        <v>21589</v>
      </c>
      <c r="AB373" s="78">
        <v>21498</v>
      </c>
      <c r="AC373" s="78">
        <v>21516</v>
      </c>
      <c r="AD373" s="78">
        <v>21417</v>
      </c>
      <c r="AE373" s="78">
        <v>21361</v>
      </c>
      <c r="AF373" s="78">
        <v>21204</v>
      </c>
      <c r="AG373" s="78">
        <v>21169</v>
      </c>
      <c r="AH373" s="78">
        <v>21068</v>
      </c>
      <c r="AI373" s="78">
        <v>20921</v>
      </c>
      <c r="AJ373" s="78">
        <v>20921</v>
      </c>
      <c r="AK373" s="73">
        <f>'[1]Gew-Siegen'!$B$22</f>
        <v>20683</v>
      </c>
      <c r="AL373" s="73">
        <f>'[2]Gew-Siegen'!$B$22</f>
        <v>20619</v>
      </c>
      <c r="AM373" s="73">
        <f>'[3]Gew-Siegen'!$B$22</f>
        <v>20467</v>
      </c>
      <c r="AN373" s="73">
        <f>'[4]Gew-Siegen'!$B$22</f>
        <v>20160</v>
      </c>
    </row>
    <row r="374" spans="1:40">
      <c r="A374" s="82">
        <v>5974004</v>
      </c>
      <c r="B374" s="82">
        <v>5974</v>
      </c>
      <c r="C374" s="77" t="s">
        <v>9</v>
      </c>
      <c r="D374" s="68" t="s">
        <v>167</v>
      </c>
      <c r="E374" s="78">
        <v>8708</v>
      </c>
      <c r="F374" s="78">
        <v>8815</v>
      </c>
      <c r="G374" s="78">
        <v>8862</v>
      </c>
      <c r="H374" s="78">
        <v>8870</v>
      </c>
      <c r="I374" s="78">
        <v>8847</v>
      </c>
      <c r="J374" s="78">
        <v>8888</v>
      </c>
      <c r="K374" s="78">
        <v>8965</v>
      </c>
      <c r="L374" s="78">
        <v>9162</v>
      </c>
      <c r="M374" s="78">
        <v>9228</v>
      </c>
      <c r="N374" s="78">
        <v>9248</v>
      </c>
      <c r="O374" s="78">
        <v>9367</v>
      </c>
      <c r="P374" s="78">
        <v>9701</v>
      </c>
      <c r="Q374" s="78">
        <v>9836</v>
      </c>
      <c r="R374" s="78">
        <v>9999</v>
      </c>
      <c r="S374" s="78">
        <v>10213</v>
      </c>
      <c r="T374" s="78">
        <v>10327</v>
      </c>
      <c r="U374" s="78">
        <v>10482</v>
      </c>
      <c r="V374" s="78">
        <v>10584</v>
      </c>
      <c r="W374" s="78">
        <v>10617</v>
      </c>
      <c r="X374" s="78">
        <v>10835</v>
      </c>
      <c r="Y374" s="78">
        <v>10808</v>
      </c>
      <c r="Z374" s="78">
        <v>10794</v>
      </c>
      <c r="AA374" s="78">
        <v>10896</v>
      </c>
      <c r="AB374" s="78">
        <v>10894</v>
      </c>
      <c r="AC374" s="78">
        <v>10878</v>
      </c>
      <c r="AD374" s="78">
        <v>10819</v>
      </c>
      <c r="AE374" s="78">
        <v>10748</v>
      </c>
      <c r="AF374" s="78">
        <v>10776</v>
      </c>
      <c r="AG374" s="78">
        <v>10740</v>
      </c>
      <c r="AH374" s="78">
        <v>10609</v>
      </c>
      <c r="AI374" s="78">
        <v>10508</v>
      </c>
      <c r="AJ374" s="78">
        <v>10508</v>
      </c>
      <c r="AK374" s="73">
        <f>'[1]Gew-Arnsberg'!$B$33</f>
        <v>10477</v>
      </c>
      <c r="AL374" s="73">
        <f>'[2]Gew-Arnsberg'!$B$33</f>
        <v>10482</v>
      </c>
      <c r="AM374" s="73">
        <f>'[3]Gew-Arnsberg'!$B$33</f>
        <v>10452</v>
      </c>
      <c r="AN374" s="73">
        <f>'[4]Gew-Arnsberg'!$B$33</f>
        <v>10339</v>
      </c>
    </row>
    <row r="375" spans="1:40">
      <c r="A375" s="82">
        <v>5974008</v>
      </c>
      <c r="B375" s="82">
        <v>5974</v>
      </c>
      <c r="C375" t="s">
        <v>9</v>
      </c>
      <c r="D375" s="68" t="s">
        <v>168</v>
      </c>
      <c r="E375" s="78">
        <v>9586</v>
      </c>
      <c r="F375" s="78">
        <v>9835</v>
      </c>
      <c r="G375" s="78">
        <v>9845</v>
      </c>
      <c r="H375" s="78">
        <v>9869</v>
      </c>
      <c r="I375" s="78">
        <v>10060</v>
      </c>
      <c r="J375" s="78">
        <v>10033</v>
      </c>
      <c r="K375" s="78">
        <v>10153</v>
      </c>
      <c r="L375" s="78">
        <v>9617</v>
      </c>
      <c r="M375" s="78">
        <v>9617</v>
      </c>
      <c r="N375" s="78">
        <v>9687</v>
      </c>
      <c r="O375" s="78">
        <v>10053</v>
      </c>
      <c r="P375" s="78">
        <v>10253</v>
      </c>
      <c r="Q375" s="78">
        <v>10388</v>
      </c>
      <c r="R375" s="78">
        <v>10512</v>
      </c>
      <c r="S375" s="78">
        <v>10577</v>
      </c>
      <c r="T375" s="78">
        <v>10595</v>
      </c>
      <c r="U375" s="78">
        <v>10741</v>
      </c>
      <c r="V375" s="78">
        <v>10889</v>
      </c>
      <c r="W375" s="78">
        <v>10955</v>
      </c>
      <c r="X375" s="78">
        <v>10944</v>
      </c>
      <c r="Y375" s="78">
        <v>11025</v>
      </c>
      <c r="Z375" s="78">
        <v>11192</v>
      </c>
      <c r="AA375" s="78">
        <v>11372</v>
      </c>
      <c r="AB375" s="78">
        <v>11452</v>
      </c>
      <c r="AC375" s="78">
        <v>11500</v>
      </c>
      <c r="AD375" s="78">
        <v>11568</v>
      </c>
      <c r="AE375" s="78">
        <v>11609</v>
      </c>
      <c r="AF375" s="78">
        <v>11618</v>
      </c>
      <c r="AG375" s="78">
        <v>11567</v>
      </c>
      <c r="AH375" s="78">
        <v>11579</v>
      </c>
      <c r="AI375" s="78">
        <v>11664</v>
      </c>
      <c r="AJ375" s="78">
        <v>11664</v>
      </c>
      <c r="AK375" s="73">
        <f>'[1]Gew-Arnsberg'!$B$34</f>
        <v>11731</v>
      </c>
      <c r="AL375" s="73">
        <f>'[2]Gew-Arnsberg'!$B$34</f>
        <v>11759</v>
      </c>
      <c r="AM375" s="73">
        <f>'[3]Gew-Arnsberg'!$B$34</f>
        <v>11757</v>
      </c>
      <c r="AN375" s="73">
        <f>'[4]Gew-Arnsberg'!$B$34</f>
        <v>11577</v>
      </c>
    </row>
    <row r="376" spans="1:40">
      <c r="A376" s="82">
        <v>5974012</v>
      </c>
      <c r="B376" s="82">
        <v>5974</v>
      </c>
      <c r="C376" t="s">
        <v>9</v>
      </c>
      <c r="D376" s="68" t="s">
        <v>169</v>
      </c>
      <c r="E376" s="78">
        <v>9157</v>
      </c>
      <c r="F376" s="78">
        <v>9250</v>
      </c>
      <c r="G376" s="78">
        <v>9283</v>
      </c>
      <c r="H376" s="78">
        <v>9329</v>
      </c>
      <c r="I376" s="78">
        <v>9441</v>
      </c>
      <c r="J376" s="78">
        <v>9489</v>
      </c>
      <c r="K376" s="78">
        <v>9629</v>
      </c>
      <c r="L376" s="78">
        <v>9678</v>
      </c>
      <c r="M376" s="78">
        <v>9733</v>
      </c>
      <c r="N376" s="78">
        <v>9804</v>
      </c>
      <c r="O376" s="78">
        <v>9953</v>
      </c>
      <c r="P376" s="78">
        <v>10231</v>
      </c>
      <c r="Q376" s="78">
        <v>10283</v>
      </c>
      <c r="R376" s="78">
        <v>10458</v>
      </c>
      <c r="S376" s="78">
        <v>10588</v>
      </c>
      <c r="T376" s="78">
        <v>10769</v>
      </c>
      <c r="U376" s="78">
        <v>10969</v>
      </c>
      <c r="V376" s="78">
        <v>11239</v>
      </c>
      <c r="W376" s="78">
        <v>11582</v>
      </c>
      <c r="X376" s="78">
        <v>11913</v>
      </c>
      <c r="Y376" s="78">
        <v>12157</v>
      </c>
      <c r="Z376" s="78">
        <v>12322</v>
      </c>
      <c r="AA376" s="78">
        <v>12563</v>
      </c>
      <c r="AB376" s="78">
        <v>12728</v>
      </c>
      <c r="AC376" s="78">
        <v>12746</v>
      </c>
      <c r="AD376" s="78">
        <v>12805</v>
      </c>
      <c r="AE376" s="78">
        <v>12818</v>
      </c>
      <c r="AF376" s="78">
        <v>12824</v>
      </c>
      <c r="AG376" s="78">
        <v>12783</v>
      </c>
      <c r="AH376" s="78">
        <v>12746</v>
      </c>
      <c r="AI376" s="78">
        <v>12748</v>
      </c>
      <c r="AJ376" s="78">
        <v>12748</v>
      </c>
      <c r="AK376" s="73">
        <f>'[1]Gew-Arnsberg'!$B$35</f>
        <v>12658</v>
      </c>
      <c r="AL376" s="73">
        <f>'[2]Gew-Arnsberg'!$B$35</f>
        <v>12566</v>
      </c>
      <c r="AM376" s="73">
        <f>'[3]Gew-Arnsberg'!$B$35</f>
        <v>12521</v>
      </c>
      <c r="AN376" s="73">
        <f>'[4]Gew-Arnsberg'!$B$35</f>
        <v>12261</v>
      </c>
    </row>
    <row r="377" spans="1:40">
      <c r="A377" s="82">
        <v>5974016</v>
      </c>
      <c r="B377" s="82">
        <v>5974</v>
      </c>
      <c r="C377" t="s">
        <v>9</v>
      </c>
      <c r="D377" s="68" t="s">
        <v>170</v>
      </c>
      <c r="E377" s="78">
        <v>12847</v>
      </c>
      <c r="F377" s="78">
        <v>12819</v>
      </c>
      <c r="G377" s="78">
        <v>12855</v>
      </c>
      <c r="H377" s="78">
        <v>12808</v>
      </c>
      <c r="I377" s="78">
        <v>12806</v>
      </c>
      <c r="J377" s="78">
        <v>12921</v>
      </c>
      <c r="K377" s="78">
        <v>12955</v>
      </c>
      <c r="L377" s="78">
        <v>13407</v>
      </c>
      <c r="M377" s="78">
        <v>13394</v>
      </c>
      <c r="N377" s="78">
        <v>13483</v>
      </c>
      <c r="O377" s="78">
        <v>13721</v>
      </c>
      <c r="P377" s="78">
        <v>14032</v>
      </c>
      <c r="Q377" s="78">
        <v>14224</v>
      </c>
      <c r="R377" s="78">
        <v>14465</v>
      </c>
      <c r="S377" s="78">
        <v>14639</v>
      </c>
      <c r="T377" s="78">
        <v>14792</v>
      </c>
      <c r="U377" s="78">
        <v>15086</v>
      </c>
      <c r="V377" s="78">
        <v>15297</v>
      </c>
      <c r="W377" s="78">
        <v>15340</v>
      </c>
      <c r="X377" s="78">
        <v>15520</v>
      </c>
      <c r="Y377" s="78">
        <v>15614</v>
      </c>
      <c r="Z377" s="78">
        <v>15642</v>
      </c>
      <c r="AA377" s="78">
        <v>15765</v>
      </c>
      <c r="AB377" s="78">
        <v>15910</v>
      </c>
      <c r="AC377" s="78">
        <v>15894</v>
      </c>
      <c r="AD377" s="78">
        <v>15892</v>
      </c>
      <c r="AE377" s="78">
        <v>15959</v>
      </c>
      <c r="AF377" s="78">
        <v>15877</v>
      </c>
      <c r="AG377" s="78">
        <v>15808</v>
      </c>
      <c r="AH377" s="78">
        <v>15771</v>
      </c>
      <c r="AI377" s="78">
        <v>15767</v>
      </c>
      <c r="AJ377" s="78">
        <v>15767</v>
      </c>
      <c r="AK377" s="73">
        <f>'[1]Gew-Arnsberg'!$B$36</f>
        <v>15676</v>
      </c>
      <c r="AL377" s="73">
        <f>'[2]Gew-Arnsberg'!$B$36</f>
        <v>15728</v>
      </c>
      <c r="AM377" s="73">
        <f>'[3]Gew-Arnsberg'!$B$36</f>
        <v>15715</v>
      </c>
      <c r="AN377" s="73">
        <f>'[4]Gew-Arnsberg'!$B$36</f>
        <v>15771</v>
      </c>
    </row>
    <row r="378" spans="1:40">
      <c r="A378" s="82">
        <v>5974020</v>
      </c>
      <c r="B378" s="82">
        <v>5974</v>
      </c>
      <c r="C378" t="s">
        <v>9</v>
      </c>
      <c r="D378" s="68" t="s">
        <v>171</v>
      </c>
      <c r="E378" s="78">
        <v>20278</v>
      </c>
      <c r="F378" s="78">
        <v>19977</v>
      </c>
      <c r="G378" s="78">
        <v>18755</v>
      </c>
      <c r="H378" s="78">
        <v>18674</v>
      </c>
      <c r="I378" s="78">
        <v>18246</v>
      </c>
      <c r="J378" s="78">
        <v>18080</v>
      </c>
      <c r="K378" s="78">
        <v>18026</v>
      </c>
      <c r="L378" s="78">
        <v>16948</v>
      </c>
      <c r="M378" s="78">
        <v>16910</v>
      </c>
      <c r="N378" s="78">
        <v>16868</v>
      </c>
      <c r="O378" s="78">
        <v>19023</v>
      </c>
      <c r="P378" s="78">
        <v>17869</v>
      </c>
      <c r="Q378" s="78">
        <v>17955</v>
      </c>
      <c r="R378" s="78">
        <v>18378</v>
      </c>
      <c r="S378" s="78">
        <v>18846</v>
      </c>
      <c r="T378" s="78">
        <v>19017</v>
      </c>
      <c r="U378" s="78">
        <v>19163</v>
      </c>
      <c r="V378" s="78">
        <v>19492</v>
      </c>
      <c r="W378" s="78">
        <v>19623</v>
      </c>
      <c r="X378" s="78">
        <v>19883</v>
      </c>
      <c r="Y378" s="78">
        <v>19983</v>
      </c>
      <c r="Z378" s="78">
        <v>20076</v>
      </c>
      <c r="AA378" s="78">
        <v>20322</v>
      </c>
      <c r="AB378" s="78">
        <v>20396</v>
      </c>
      <c r="AC378" s="78">
        <v>20501</v>
      </c>
      <c r="AD378" s="78">
        <v>20632</v>
      </c>
      <c r="AE378" s="78">
        <v>20593</v>
      </c>
      <c r="AF378" s="78">
        <v>20783</v>
      </c>
      <c r="AG378" s="78">
        <v>20790</v>
      </c>
      <c r="AH378" s="78">
        <v>20786</v>
      </c>
      <c r="AI378" s="78">
        <v>20764</v>
      </c>
      <c r="AJ378" s="78">
        <v>20764</v>
      </c>
      <c r="AK378" s="73">
        <f>'[1]Gew-Arnsberg'!$B$37</f>
        <v>20757</v>
      </c>
      <c r="AL378" s="73">
        <f>'[2]Gew-Arnsberg'!$B$37</f>
        <v>20705</v>
      </c>
      <c r="AM378" s="73">
        <f>'[3]Gew-Arnsberg'!$B$37</f>
        <v>20566</v>
      </c>
      <c r="AN378" s="73">
        <f>'[4]Gew-Arnsberg'!$B$37</f>
        <v>20568</v>
      </c>
    </row>
    <row r="379" spans="1:40">
      <c r="A379" s="82">
        <v>5974024</v>
      </c>
      <c r="B379" s="82">
        <v>5974</v>
      </c>
      <c r="C379" t="s">
        <v>9</v>
      </c>
      <c r="D379" s="68" t="s">
        <v>172</v>
      </c>
      <c r="E379" s="78">
        <v>10380</v>
      </c>
      <c r="F379" s="78">
        <v>10413</v>
      </c>
      <c r="G379" s="78">
        <v>10419</v>
      </c>
      <c r="H379" s="78">
        <v>10389</v>
      </c>
      <c r="I379" s="78">
        <v>10460</v>
      </c>
      <c r="J379" s="78">
        <v>10477</v>
      </c>
      <c r="K379" s="78">
        <v>10528</v>
      </c>
      <c r="L379" s="78">
        <v>10922</v>
      </c>
      <c r="M379" s="78">
        <v>10911</v>
      </c>
      <c r="N379" s="78">
        <v>11029</v>
      </c>
      <c r="O379" s="78">
        <v>11064</v>
      </c>
      <c r="P379" s="78">
        <v>11315</v>
      </c>
      <c r="Q379" s="78">
        <v>11348</v>
      </c>
      <c r="R379" s="78">
        <v>11666</v>
      </c>
      <c r="S379" s="78">
        <v>11741</v>
      </c>
      <c r="T379" s="78">
        <v>11991</v>
      </c>
      <c r="U379" s="78">
        <v>12086</v>
      </c>
      <c r="V379" s="78">
        <v>12197</v>
      </c>
      <c r="W379" s="78">
        <v>12359</v>
      </c>
      <c r="X379" s="78">
        <v>12433</v>
      </c>
      <c r="Y379" s="78">
        <v>12542</v>
      </c>
      <c r="Z379" s="78">
        <v>12599</v>
      </c>
      <c r="AA379" s="78">
        <v>12668</v>
      </c>
      <c r="AB379" s="78">
        <v>12629</v>
      </c>
      <c r="AC379" s="78">
        <v>12617</v>
      </c>
      <c r="AD379" s="78">
        <v>12568</v>
      </c>
      <c r="AE379" s="78">
        <v>12587</v>
      </c>
      <c r="AF379" s="78">
        <v>12523</v>
      </c>
      <c r="AG379" s="78">
        <v>12474</v>
      </c>
      <c r="AH379" s="78">
        <v>12356</v>
      </c>
      <c r="AI379" s="78">
        <v>12324</v>
      </c>
      <c r="AJ379" s="78">
        <v>12324</v>
      </c>
      <c r="AK379" s="73">
        <f>'[1]Gew-Arnsberg'!$B$38</f>
        <v>12270</v>
      </c>
      <c r="AL379" s="73">
        <f>'[2]Gew-Arnsberg'!$B$38</f>
        <v>12237</v>
      </c>
      <c r="AM379" s="73">
        <f>'[3]Gew-Arnsberg'!$B$38</f>
        <v>12078</v>
      </c>
      <c r="AN379" s="73">
        <f>'[4]Gew-Arnsberg'!$B$38</f>
        <v>11788</v>
      </c>
    </row>
    <row r="380" spans="1:40">
      <c r="A380" s="82">
        <v>5974028</v>
      </c>
      <c r="B380" s="82">
        <v>5974</v>
      </c>
      <c r="C380" t="s">
        <v>9</v>
      </c>
      <c r="D380" s="68" t="s">
        <v>173</v>
      </c>
      <c r="E380" s="78">
        <v>62033</v>
      </c>
      <c r="F380" s="78">
        <v>61703</v>
      </c>
      <c r="G380" s="78">
        <v>61116</v>
      </c>
      <c r="H380" s="78">
        <v>60693</v>
      </c>
      <c r="I380" s="78">
        <v>60364</v>
      </c>
      <c r="J380" s="78">
        <v>59990</v>
      </c>
      <c r="K380" s="78">
        <v>59955</v>
      </c>
      <c r="L380" s="78">
        <v>60109</v>
      </c>
      <c r="M380" s="78">
        <v>60122</v>
      </c>
      <c r="N380" s="78">
        <v>60676</v>
      </c>
      <c r="O380" s="78">
        <v>62085</v>
      </c>
      <c r="P380" s="78">
        <v>62627</v>
      </c>
      <c r="Q380" s="78">
        <v>63422</v>
      </c>
      <c r="R380" s="78">
        <v>64959</v>
      </c>
      <c r="S380" s="78">
        <v>66120</v>
      </c>
      <c r="T380" s="78">
        <v>66421</v>
      </c>
      <c r="U380" s="78">
        <v>66644</v>
      </c>
      <c r="V380" s="78">
        <v>66664</v>
      </c>
      <c r="W380" s="78">
        <v>66594</v>
      </c>
      <c r="X380" s="78">
        <v>66806</v>
      </c>
      <c r="Y380" s="78">
        <v>66889</v>
      </c>
      <c r="Z380" s="78">
        <v>67058</v>
      </c>
      <c r="AA380" s="78">
        <v>67149</v>
      </c>
      <c r="AB380" s="78">
        <v>67277</v>
      </c>
      <c r="AC380" s="78">
        <v>67431</v>
      </c>
      <c r="AD380" s="78">
        <v>67347</v>
      </c>
      <c r="AE380" s="78">
        <v>67179</v>
      </c>
      <c r="AF380" s="78">
        <v>66973</v>
      </c>
      <c r="AG380" s="78">
        <v>66942</v>
      </c>
      <c r="AH380" s="78">
        <v>66870</v>
      </c>
      <c r="AI380" s="78">
        <v>66952</v>
      </c>
      <c r="AJ380" s="78">
        <v>66952</v>
      </c>
      <c r="AK380" s="73">
        <f>'[1]Gew-Arnsberg'!$B$39</f>
        <v>66960</v>
      </c>
      <c r="AL380" s="73">
        <f>'[2]Gew-Arnsberg'!$B$39</f>
        <v>67126</v>
      </c>
      <c r="AM380" s="73">
        <f>'[3]Gew-Arnsberg'!$B$39</f>
        <v>67250</v>
      </c>
      <c r="AN380" s="73">
        <f>'[4]Gew-Arnsberg'!$B$39</f>
        <v>66410</v>
      </c>
    </row>
    <row r="381" spans="1:40">
      <c r="A381" s="82">
        <v>5974032</v>
      </c>
      <c r="B381" s="82">
        <v>5974</v>
      </c>
      <c r="C381" t="s">
        <v>9</v>
      </c>
      <c r="D381" s="68" t="s">
        <v>174</v>
      </c>
      <c r="E381" s="78">
        <v>9114</v>
      </c>
      <c r="F381" s="78">
        <v>9201</v>
      </c>
      <c r="G381" s="78">
        <v>9177</v>
      </c>
      <c r="H381" s="78">
        <v>8985</v>
      </c>
      <c r="I381" s="78">
        <v>9121</v>
      </c>
      <c r="J381" s="78">
        <v>9216</v>
      </c>
      <c r="K381" s="78">
        <v>9116</v>
      </c>
      <c r="L381" s="78">
        <v>8690</v>
      </c>
      <c r="M381" s="78">
        <v>8714</v>
      </c>
      <c r="N381" s="78">
        <v>8780</v>
      </c>
      <c r="O381" s="78">
        <v>8981</v>
      </c>
      <c r="P381" s="78">
        <v>9309</v>
      </c>
      <c r="Q381" s="78">
        <v>9406</v>
      </c>
      <c r="R381" s="78">
        <v>9660</v>
      </c>
      <c r="S381" s="78">
        <v>9796</v>
      </c>
      <c r="T381" s="78">
        <v>9950</v>
      </c>
      <c r="U381" s="78">
        <v>10121</v>
      </c>
      <c r="V381" s="78">
        <v>10376</v>
      </c>
      <c r="W381" s="78">
        <v>10622</v>
      </c>
      <c r="X381" s="78">
        <v>10888</v>
      </c>
      <c r="Y381" s="78">
        <v>10952</v>
      </c>
      <c r="Z381" s="78">
        <v>11105</v>
      </c>
      <c r="AA381" s="78">
        <v>11199</v>
      </c>
      <c r="AB381" s="78">
        <v>11357</v>
      </c>
      <c r="AC381" s="78">
        <v>11429</v>
      </c>
      <c r="AD381" s="78">
        <v>11367</v>
      </c>
      <c r="AE381" s="78">
        <v>11417</v>
      </c>
      <c r="AF381" s="78">
        <v>11453</v>
      </c>
      <c r="AG381" s="78">
        <v>11405</v>
      </c>
      <c r="AH381" s="78">
        <v>11466</v>
      </c>
      <c r="AI381" s="78">
        <v>11458</v>
      </c>
      <c r="AJ381" s="78">
        <v>11458</v>
      </c>
      <c r="AK381" s="73">
        <f>'[1]Gew-Arnsberg'!$B$40</f>
        <v>11344</v>
      </c>
      <c r="AL381" s="73">
        <f>'[2]Gew-Arnsberg'!$B$40</f>
        <v>11277</v>
      </c>
      <c r="AM381" s="73">
        <f>'[3]Gew-Arnsberg'!$B$40</f>
        <v>11205</v>
      </c>
      <c r="AN381" s="73">
        <f>'[4]Gew-Arnsberg'!$B$40</f>
        <v>10886</v>
      </c>
    </row>
    <row r="382" spans="1:40">
      <c r="A382" s="82">
        <v>5974036</v>
      </c>
      <c r="B382" s="82">
        <v>5974</v>
      </c>
      <c r="C382" t="s">
        <v>9</v>
      </c>
      <c r="D382" s="68" t="s">
        <v>175</v>
      </c>
      <c r="E382" s="78">
        <v>11272</v>
      </c>
      <c r="F382" s="78">
        <v>11257</v>
      </c>
      <c r="G382" s="78">
        <v>11251</v>
      </c>
      <c r="H382" s="78">
        <v>11173</v>
      </c>
      <c r="I382" s="78">
        <v>10994</v>
      </c>
      <c r="J382" s="78">
        <v>10925</v>
      </c>
      <c r="K382" s="78">
        <v>10821</v>
      </c>
      <c r="L382" s="78">
        <v>10993</v>
      </c>
      <c r="M382" s="78">
        <v>10987</v>
      </c>
      <c r="N382" s="78">
        <v>10976</v>
      </c>
      <c r="O382" s="78">
        <v>11116</v>
      </c>
      <c r="P382" s="78">
        <v>11476</v>
      </c>
      <c r="Q382" s="78">
        <v>11429</v>
      </c>
      <c r="R382" s="78">
        <v>11509</v>
      </c>
      <c r="S382" s="78">
        <v>11549</v>
      </c>
      <c r="T382" s="78">
        <v>11657</v>
      </c>
      <c r="U382" s="78">
        <v>11699</v>
      </c>
      <c r="V382" s="78">
        <v>11770</v>
      </c>
      <c r="W382" s="78">
        <v>11691</v>
      </c>
      <c r="X382" s="78">
        <v>11642</v>
      </c>
      <c r="Y382" s="78">
        <v>11537</v>
      </c>
      <c r="Z382" s="78">
        <v>11513</v>
      </c>
      <c r="AA382" s="78">
        <v>11504</v>
      </c>
      <c r="AB382" s="78">
        <v>11468</v>
      </c>
      <c r="AC382" s="78">
        <v>11308</v>
      </c>
      <c r="AD382" s="78">
        <v>11226</v>
      </c>
      <c r="AE382" s="78">
        <v>11092</v>
      </c>
      <c r="AF382" s="78">
        <v>10935</v>
      </c>
      <c r="AG382" s="78">
        <v>10857</v>
      </c>
      <c r="AH382" s="78">
        <v>10759</v>
      </c>
      <c r="AI382" s="78">
        <v>10619</v>
      </c>
      <c r="AJ382" s="78">
        <v>10619</v>
      </c>
      <c r="AK382" s="73">
        <f>'[1]Gew-Arnsberg'!$B$41</f>
        <v>10427</v>
      </c>
      <c r="AL382" s="73">
        <f>'[2]Gew-Arnsberg'!$B$41</f>
        <v>10340</v>
      </c>
      <c r="AM382" s="73">
        <f>'[3]Gew-Arnsberg'!$B$41</f>
        <v>10170</v>
      </c>
      <c r="AN382" s="73">
        <f>'[4]Gew-Arnsberg'!$B$41</f>
        <v>10350</v>
      </c>
    </row>
    <row r="383" spans="1:40">
      <c r="A383" s="82">
        <v>5974040</v>
      </c>
      <c r="B383" s="82">
        <v>5974</v>
      </c>
      <c r="C383" t="s">
        <v>9</v>
      </c>
      <c r="D383" s="68" t="s">
        <v>176</v>
      </c>
      <c r="E383" s="78">
        <v>40459</v>
      </c>
      <c r="F383" s="78">
        <v>40831</v>
      </c>
      <c r="G383" s="78">
        <v>41193</v>
      </c>
      <c r="H383" s="78">
        <v>41137</v>
      </c>
      <c r="I383" s="78">
        <v>41372</v>
      </c>
      <c r="J383" s="78">
        <v>41393</v>
      </c>
      <c r="K383" s="78">
        <v>41824</v>
      </c>
      <c r="L383" s="78">
        <v>40228</v>
      </c>
      <c r="M383" s="78">
        <v>40511</v>
      </c>
      <c r="N383" s="78">
        <v>41207</v>
      </c>
      <c r="O383" s="78">
        <v>42180</v>
      </c>
      <c r="P383" s="78">
        <v>42805</v>
      </c>
      <c r="Q383" s="78">
        <v>43281</v>
      </c>
      <c r="R383" s="78">
        <v>44404</v>
      </c>
      <c r="S383" s="78">
        <v>46012</v>
      </c>
      <c r="T383" s="78">
        <v>47149</v>
      </c>
      <c r="U383" s="78">
        <v>48038</v>
      </c>
      <c r="V383" s="78">
        <v>48415</v>
      </c>
      <c r="W383" s="78">
        <v>48451</v>
      </c>
      <c r="X383" s="78">
        <v>48561</v>
      </c>
      <c r="Y383" s="78">
        <v>48557</v>
      </c>
      <c r="Z383" s="78">
        <v>48392</v>
      </c>
      <c r="AA383" s="78">
        <v>48344</v>
      </c>
      <c r="AB383" s="78">
        <v>48385</v>
      </c>
      <c r="AC383" s="78">
        <v>48279</v>
      </c>
      <c r="AD383" s="78">
        <v>48538</v>
      </c>
      <c r="AE383" s="78">
        <v>48578</v>
      </c>
      <c r="AF383" s="78">
        <v>48668</v>
      </c>
      <c r="AG383" s="78">
        <v>48642</v>
      </c>
      <c r="AH383" s="78">
        <v>48682</v>
      </c>
      <c r="AI383" s="78">
        <v>48747</v>
      </c>
      <c r="AJ383" s="78">
        <v>48747</v>
      </c>
      <c r="AK383" s="73">
        <f>'[1]Gew-Arnsberg'!$B$42</f>
        <v>48686</v>
      </c>
      <c r="AL383" s="73">
        <f>'[2]Gew-Arnsberg'!$B$42</f>
        <v>48692</v>
      </c>
      <c r="AM383" s="73">
        <f>'[3]Gew-Arnsberg'!$B$42</f>
        <v>48795</v>
      </c>
      <c r="AN383" s="73">
        <f>'[4]Gew-Arnsberg'!$B$42</f>
        <v>46943</v>
      </c>
    </row>
    <row r="384" spans="1:40">
      <c r="A384" s="82">
        <v>5974044</v>
      </c>
      <c r="B384" s="82">
        <v>5974</v>
      </c>
      <c r="C384" t="s">
        <v>9</v>
      </c>
      <c r="D384" s="68" t="s">
        <v>177</v>
      </c>
      <c r="E384" s="78">
        <v>28415</v>
      </c>
      <c r="F384" s="78">
        <v>28302</v>
      </c>
      <c r="G384" s="78">
        <v>28075</v>
      </c>
      <c r="H384" s="78">
        <v>27827</v>
      </c>
      <c r="I384" s="78">
        <v>27662</v>
      </c>
      <c r="J384" s="78">
        <v>27604</v>
      </c>
      <c r="K384" s="78">
        <v>27620</v>
      </c>
      <c r="L384" s="78">
        <v>28112</v>
      </c>
      <c r="M384" s="78">
        <v>27968</v>
      </c>
      <c r="N384" s="78">
        <v>28044</v>
      </c>
      <c r="O384" s="78">
        <v>28309</v>
      </c>
      <c r="P384" s="78">
        <v>28590</v>
      </c>
      <c r="Q384" s="78">
        <v>28807</v>
      </c>
      <c r="R384" s="78">
        <v>29170</v>
      </c>
      <c r="S384" s="78">
        <v>29266</v>
      </c>
      <c r="T384" s="78">
        <v>29495</v>
      </c>
      <c r="U384" s="78">
        <v>29481</v>
      </c>
      <c r="V384" s="78">
        <v>29272</v>
      </c>
      <c r="W384" s="78">
        <v>29204</v>
      </c>
      <c r="X384" s="78">
        <v>29073</v>
      </c>
      <c r="Y384" s="78">
        <v>29138</v>
      </c>
      <c r="Z384" s="78">
        <v>28939</v>
      </c>
      <c r="AA384" s="78">
        <v>28992</v>
      </c>
      <c r="AB384" s="78">
        <v>28944</v>
      </c>
      <c r="AC384" s="78">
        <v>28721</v>
      </c>
      <c r="AD384" s="78">
        <v>28541</v>
      </c>
      <c r="AE384" s="78">
        <v>28340</v>
      </c>
      <c r="AF384" s="78">
        <v>28087</v>
      </c>
      <c r="AG384" s="78">
        <v>27902</v>
      </c>
      <c r="AH384" s="78">
        <v>27669</v>
      </c>
      <c r="AI384" s="78">
        <v>27302</v>
      </c>
      <c r="AJ384" s="78">
        <v>27302</v>
      </c>
      <c r="AK384" s="73">
        <f>'[1]Gew-Arnsberg'!$B$43</f>
        <v>27085</v>
      </c>
      <c r="AL384" s="73">
        <f>'[2]Gew-Arnsberg'!$B$43</f>
        <v>26752</v>
      </c>
      <c r="AM384" s="73">
        <f>'[3]Gew-Arnsberg'!$B$43</f>
        <v>26548</v>
      </c>
      <c r="AN384" s="73">
        <f>'[4]Gew-Arnsberg'!$B$43</f>
        <v>25144</v>
      </c>
    </row>
    <row r="385" spans="1:40">
      <c r="A385" s="82">
        <v>5974048</v>
      </c>
      <c r="B385" s="82">
        <v>5974</v>
      </c>
      <c r="C385" t="s">
        <v>9</v>
      </c>
      <c r="D385" s="68" t="s">
        <v>178</v>
      </c>
      <c r="E385" s="78">
        <v>10326</v>
      </c>
      <c r="F385" s="78">
        <v>10320</v>
      </c>
      <c r="G385" s="78">
        <v>10362</v>
      </c>
      <c r="H385" s="78">
        <v>10318</v>
      </c>
      <c r="I385" s="78">
        <v>10398</v>
      </c>
      <c r="J385" s="78">
        <v>10415</v>
      </c>
      <c r="K385" s="78">
        <v>10451</v>
      </c>
      <c r="L385" s="78">
        <v>10399</v>
      </c>
      <c r="M385" s="78">
        <v>10451</v>
      </c>
      <c r="N385" s="78">
        <v>10490</v>
      </c>
      <c r="O385" s="78">
        <v>10754</v>
      </c>
      <c r="P385" s="78">
        <v>10910</v>
      </c>
      <c r="Q385" s="78">
        <v>10902</v>
      </c>
      <c r="R385" s="78">
        <v>11026</v>
      </c>
      <c r="S385" s="78">
        <v>11085</v>
      </c>
      <c r="T385" s="78">
        <v>11407</v>
      </c>
      <c r="U385" s="78">
        <v>11680</v>
      </c>
      <c r="V385" s="78">
        <v>12094</v>
      </c>
      <c r="W385" s="78">
        <v>12341</v>
      </c>
      <c r="X385" s="78">
        <v>12669</v>
      </c>
      <c r="Y385" s="78">
        <v>12775</v>
      </c>
      <c r="Z385" s="78">
        <v>12853</v>
      </c>
      <c r="AA385" s="78">
        <v>12807</v>
      </c>
      <c r="AB385" s="78">
        <v>12834</v>
      </c>
      <c r="AC385" s="78">
        <v>12956</v>
      </c>
      <c r="AD385" s="78">
        <v>12920</v>
      </c>
      <c r="AE385" s="78">
        <v>12778</v>
      </c>
      <c r="AF385" s="78">
        <v>12659</v>
      </c>
      <c r="AG385" s="78">
        <v>12632</v>
      </c>
      <c r="AH385" s="78">
        <v>12524</v>
      </c>
      <c r="AI385" s="78">
        <v>12418</v>
      </c>
      <c r="AJ385" s="78">
        <v>12418</v>
      </c>
      <c r="AK385" s="73">
        <f>'[1]Gew-Arnsberg'!$B$44</f>
        <v>12340</v>
      </c>
      <c r="AL385" s="73">
        <f>'[2]Gew-Arnsberg'!$B$44</f>
        <v>12325</v>
      </c>
      <c r="AM385" s="73">
        <f>'[3]Gew-Arnsberg'!$B$44</f>
        <v>12214</v>
      </c>
      <c r="AN385" s="73">
        <f>'[4]Gew-Arnsberg'!$B$44</f>
        <v>12048</v>
      </c>
    </row>
    <row r="386" spans="1:40">
      <c r="A386" s="82">
        <v>5974052</v>
      </c>
      <c r="B386" s="82">
        <v>5974</v>
      </c>
      <c r="C386" t="s">
        <v>9</v>
      </c>
      <c r="D386" s="68" t="s">
        <v>179</v>
      </c>
      <c r="E386" s="78">
        <v>25802</v>
      </c>
      <c r="F386" s="78">
        <v>25823</v>
      </c>
      <c r="G386" s="78">
        <v>25894</v>
      </c>
      <c r="H386" s="78">
        <v>25632</v>
      </c>
      <c r="I386" s="78">
        <v>25678</v>
      </c>
      <c r="J386" s="78">
        <v>25971</v>
      </c>
      <c r="K386" s="78">
        <v>26012</v>
      </c>
      <c r="L386" s="78">
        <v>27099</v>
      </c>
      <c r="M386" s="78">
        <v>27246</v>
      </c>
      <c r="N386" s="78">
        <v>27598</v>
      </c>
      <c r="O386" s="78">
        <v>28254</v>
      </c>
      <c r="P386" s="78">
        <v>28664</v>
      </c>
      <c r="Q386" s="78">
        <v>29140</v>
      </c>
      <c r="R386" s="78">
        <v>29731</v>
      </c>
      <c r="S386" s="78">
        <v>29973</v>
      </c>
      <c r="T386" s="78">
        <v>30427</v>
      </c>
      <c r="U386" s="78">
        <v>30774</v>
      </c>
      <c r="V386" s="78">
        <v>31393</v>
      </c>
      <c r="W386" s="78">
        <v>31609</v>
      </c>
      <c r="X386" s="78">
        <v>31738</v>
      </c>
      <c r="Y386" s="78">
        <v>31666</v>
      </c>
      <c r="Z386" s="78">
        <v>31710</v>
      </c>
      <c r="AA386" s="78">
        <v>31904</v>
      </c>
      <c r="AB386" s="78">
        <v>32059</v>
      </c>
      <c r="AC386" s="78">
        <v>32055</v>
      </c>
      <c r="AD386" s="78">
        <v>32179</v>
      </c>
      <c r="AE386" s="78">
        <v>32163</v>
      </c>
      <c r="AF386" s="78">
        <v>32187</v>
      </c>
      <c r="AG386" s="78">
        <v>32081</v>
      </c>
      <c r="AH386" s="78">
        <v>31861</v>
      </c>
      <c r="AI386" s="78">
        <v>31701</v>
      </c>
      <c r="AJ386" s="78">
        <v>31701</v>
      </c>
      <c r="AK386" s="73">
        <f>'[1]Gew-Arnsberg'!$B$45</f>
        <v>31766</v>
      </c>
      <c r="AL386" s="73">
        <f>'[2]Gew-Arnsberg'!$B$45</f>
        <v>32219</v>
      </c>
      <c r="AM386" s="73">
        <f>'[3]Gew-Arnsberg'!$B$45</f>
        <v>31814</v>
      </c>
      <c r="AN386" s="73">
        <f>'[4]Gew-Arnsberg'!$B$45</f>
        <v>29895</v>
      </c>
    </row>
    <row r="387" spans="1:40">
      <c r="A387" s="82">
        <v>5974056</v>
      </c>
      <c r="B387" s="82">
        <v>5974</v>
      </c>
      <c r="C387" t="s">
        <v>9</v>
      </c>
      <c r="D387" s="68" t="s">
        <v>180</v>
      </c>
      <c r="E387" s="78">
        <v>11683</v>
      </c>
      <c r="F387" s="78">
        <v>11646</v>
      </c>
      <c r="G387" s="78">
        <v>11545</v>
      </c>
      <c r="H387" s="78">
        <v>11593</v>
      </c>
      <c r="I387" s="78">
        <v>11566</v>
      </c>
      <c r="J387" s="78">
        <v>11387</v>
      </c>
      <c r="K387" s="78">
        <v>11528</v>
      </c>
      <c r="L387" s="78">
        <v>11372</v>
      </c>
      <c r="M387" s="78">
        <v>11325</v>
      </c>
      <c r="N387" s="78">
        <v>11470</v>
      </c>
      <c r="O387" s="78">
        <v>11719</v>
      </c>
      <c r="P387" s="78">
        <v>11983</v>
      </c>
      <c r="Q387" s="78">
        <v>12042</v>
      </c>
      <c r="R387" s="78">
        <v>12159</v>
      </c>
      <c r="S387" s="78">
        <v>12176</v>
      </c>
      <c r="T387" s="78">
        <v>12318</v>
      </c>
      <c r="U387" s="78">
        <v>12556</v>
      </c>
      <c r="V387" s="78">
        <v>12608</v>
      </c>
      <c r="W387" s="78">
        <v>12669</v>
      </c>
      <c r="X387" s="78">
        <v>12684</v>
      </c>
      <c r="Y387" s="78">
        <v>12675</v>
      </c>
      <c r="Z387" s="78">
        <v>12745</v>
      </c>
      <c r="AA387" s="78">
        <v>12674</v>
      </c>
      <c r="AB387" s="78">
        <v>12653</v>
      </c>
      <c r="AC387" s="78">
        <v>12603</v>
      </c>
      <c r="AD387" s="78">
        <v>12478</v>
      </c>
      <c r="AE387" s="78">
        <v>12411</v>
      </c>
      <c r="AF387" s="78">
        <v>12263</v>
      </c>
      <c r="AG387" s="78">
        <v>12149</v>
      </c>
      <c r="AH387" s="78">
        <v>12075</v>
      </c>
      <c r="AI387" s="78">
        <v>11945</v>
      </c>
      <c r="AJ387" s="78">
        <v>11945</v>
      </c>
      <c r="AK387" s="73">
        <f>'[1]Gew-Arnsberg'!$B$46</f>
        <v>11859</v>
      </c>
      <c r="AL387" s="73">
        <f>'[2]Gew-Arnsberg'!$B$46</f>
        <v>11820</v>
      </c>
      <c r="AM387" s="73">
        <f>'[3]Gew-Arnsberg'!$B$46</f>
        <v>11741</v>
      </c>
      <c r="AN387" s="73">
        <f>'[4]Gew-Arnsberg'!$B$46</f>
        <v>11571</v>
      </c>
    </row>
    <row r="388" spans="1:40">
      <c r="A388" s="82">
        <v>5978004</v>
      </c>
      <c r="B388" s="82">
        <v>5978</v>
      </c>
      <c r="C388" s="77" t="s">
        <v>12</v>
      </c>
      <c r="D388" s="68" t="s">
        <v>181</v>
      </c>
      <c r="E388" s="78">
        <v>47781</v>
      </c>
      <c r="F388" s="78">
        <v>48108</v>
      </c>
      <c r="G388" s="78">
        <v>48489</v>
      </c>
      <c r="H388" s="78">
        <v>48176</v>
      </c>
      <c r="I388" s="78">
        <v>47799</v>
      </c>
      <c r="J388" s="78">
        <v>47646</v>
      </c>
      <c r="K388" s="78">
        <v>47790</v>
      </c>
      <c r="L388" s="78">
        <v>47718</v>
      </c>
      <c r="M388" s="78">
        <v>48107</v>
      </c>
      <c r="N388" s="78">
        <v>48757</v>
      </c>
      <c r="O388" s="78">
        <v>49670</v>
      </c>
      <c r="P388" s="78">
        <v>49788</v>
      </c>
      <c r="Q388" s="78">
        <v>49973</v>
      </c>
      <c r="R388" s="78">
        <v>50697</v>
      </c>
      <c r="S388" s="78">
        <v>51079</v>
      </c>
      <c r="T388" s="78">
        <v>51520</v>
      </c>
      <c r="U388" s="78">
        <v>51896</v>
      </c>
      <c r="V388" s="78">
        <v>52670</v>
      </c>
      <c r="W388" s="78">
        <v>52872</v>
      </c>
      <c r="X388" s="78">
        <v>53003</v>
      </c>
      <c r="Y388" s="78">
        <v>52872</v>
      </c>
      <c r="Z388" s="78">
        <v>52831</v>
      </c>
      <c r="AA388" s="78">
        <v>52828</v>
      </c>
      <c r="AB388" s="78">
        <v>52740</v>
      </c>
      <c r="AC388" s="78">
        <v>52426</v>
      </c>
      <c r="AD388" s="78">
        <v>52429</v>
      </c>
      <c r="AE388" s="78">
        <v>51995</v>
      </c>
      <c r="AF388" s="78">
        <v>51884</v>
      </c>
      <c r="AG388" s="78">
        <v>51507</v>
      </c>
      <c r="AH388" s="78">
        <v>51122</v>
      </c>
      <c r="AI388" s="78">
        <v>50896</v>
      </c>
      <c r="AJ388" s="78">
        <v>50896</v>
      </c>
      <c r="AK388" s="73">
        <f>'[1]Gew-Dortmund'!$B$7</f>
        <v>50360</v>
      </c>
      <c r="AL388" s="73">
        <f>'[2]Gew-Dortmund'!$B$7</f>
        <v>50047</v>
      </c>
      <c r="AM388" s="73">
        <f>'[3]Gew-Dortmund'!$B$7</f>
        <v>49729</v>
      </c>
      <c r="AN388" s="73">
        <f>'[4]Gew-Dortmund'!$B$7</f>
        <v>48083</v>
      </c>
    </row>
    <row r="389" spans="1:40">
      <c r="A389" s="82">
        <v>5978008</v>
      </c>
      <c r="B389" s="82">
        <v>5978</v>
      </c>
      <c r="C389" t="s">
        <v>12</v>
      </c>
      <c r="D389" s="68" t="s">
        <v>182</v>
      </c>
      <c r="E389" s="78">
        <v>17997</v>
      </c>
      <c r="F389" s="78">
        <v>17905</v>
      </c>
      <c r="G389" s="78">
        <v>17800</v>
      </c>
      <c r="H389" s="78">
        <v>17766</v>
      </c>
      <c r="I389" s="78">
        <v>17695</v>
      </c>
      <c r="J389" s="78">
        <v>17372</v>
      </c>
      <c r="K389" s="78">
        <v>17322</v>
      </c>
      <c r="L389" s="78">
        <v>18015</v>
      </c>
      <c r="M389" s="78">
        <v>17900</v>
      </c>
      <c r="N389" s="78">
        <v>17977</v>
      </c>
      <c r="O389" s="78">
        <v>18361</v>
      </c>
      <c r="P389" s="78">
        <v>18429</v>
      </c>
      <c r="Q389" s="78">
        <v>18633</v>
      </c>
      <c r="R389" s="78">
        <v>18786</v>
      </c>
      <c r="S389" s="78">
        <v>18800</v>
      </c>
      <c r="T389" s="78">
        <v>18778</v>
      </c>
      <c r="U389" s="78">
        <v>18904</v>
      </c>
      <c r="V389" s="78">
        <v>18995</v>
      </c>
      <c r="W389" s="78">
        <v>19245</v>
      </c>
      <c r="X389" s="78">
        <v>19379</v>
      </c>
      <c r="Y389" s="78">
        <v>19384</v>
      </c>
      <c r="Z389" s="78">
        <v>19380</v>
      </c>
      <c r="AA389" s="78">
        <v>19258</v>
      </c>
      <c r="AB389" s="78">
        <v>19250</v>
      </c>
      <c r="AC389" s="78">
        <v>19256</v>
      </c>
      <c r="AD389" s="78">
        <v>19189</v>
      </c>
      <c r="AE389" s="78">
        <v>19142</v>
      </c>
      <c r="AF389" s="78">
        <v>19035</v>
      </c>
      <c r="AG389" s="78">
        <v>18806</v>
      </c>
      <c r="AH389" s="78">
        <v>18608</v>
      </c>
      <c r="AI389" s="78">
        <v>18586</v>
      </c>
      <c r="AJ389" s="78">
        <v>18586</v>
      </c>
      <c r="AK389" s="73">
        <f>'[1]Gew-Dortmund'!$B$8</f>
        <v>18444</v>
      </c>
      <c r="AL389" s="73">
        <f>'[2]Gew-Dortmund'!$B$8</f>
        <v>18398</v>
      </c>
      <c r="AM389" s="73">
        <f>'[3]Gew-Dortmund'!$B$8</f>
        <v>18380</v>
      </c>
      <c r="AN389" s="73">
        <f>'[4]Gew-Dortmund'!$B$8</f>
        <v>17924</v>
      </c>
    </row>
    <row r="390" spans="1:40">
      <c r="A390" s="82">
        <v>5978012</v>
      </c>
      <c r="B390" s="82">
        <v>5978</v>
      </c>
      <c r="C390" t="s">
        <v>12</v>
      </c>
      <c r="D390" s="68" t="s">
        <v>183</v>
      </c>
      <c r="E390" s="78">
        <v>20634</v>
      </c>
      <c r="F390" s="78">
        <v>20676</v>
      </c>
      <c r="G390" s="78">
        <v>20548</v>
      </c>
      <c r="H390" s="78">
        <v>20229</v>
      </c>
      <c r="I390" s="78">
        <v>20194</v>
      </c>
      <c r="J390" s="78">
        <v>19998</v>
      </c>
      <c r="K390" s="78">
        <v>19996</v>
      </c>
      <c r="L390" s="78">
        <v>20449</v>
      </c>
      <c r="M390" s="78">
        <v>20565</v>
      </c>
      <c r="N390" s="78">
        <v>20752</v>
      </c>
      <c r="O390" s="78">
        <v>21195</v>
      </c>
      <c r="P390" s="78">
        <v>21314</v>
      </c>
      <c r="Q390" s="78">
        <v>21499</v>
      </c>
      <c r="R390" s="78">
        <v>21680</v>
      </c>
      <c r="S390" s="78">
        <v>21804</v>
      </c>
      <c r="T390" s="78">
        <v>22008</v>
      </c>
      <c r="U390" s="78">
        <v>22210</v>
      </c>
      <c r="V390" s="78">
        <v>22620</v>
      </c>
      <c r="W390" s="78">
        <v>22814</v>
      </c>
      <c r="X390" s="78">
        <v>22814</v>
      </c>
      <c r="Y390" s="78">
        <v>23034</v>
      </c>
      <c r="Z390" s="78">
        <v>22998</v>
      </c>
      <c r="AA390" s="78">
        <v>23125</v>
      </c>
      <c r="AB390" s="78">
        <v>23128</v>
      </c>
      <c r="AC390" s="78">
        <v>22985</v>
      </c>
      <c r="AD390" s="78">
        <v>22895</v>
      </c>
      <c r="AE390" s="78">
        <v>22816</v>
      </c>
      <c r="AF390" s="78">
        <v>22655</v>
      </c>
      <c r="AG390" s="78">
        <v>22374</v>
      </c>
      <c r="AH390" s="78">
        <v>22202</v>
      </c>
      <c r="AI390" s="78">
        <v>22007</v>
      </c>
      <c r="AJ390" s="78">
        <v>22007</v>
      </c>
      <c r="AK390" s="73">
        <f>'[1]Gew-Dortmund'!$B$9</f>
        <v>21811</v>
      </c>
      <c r="AL390" s="73">
        <f>'[2]Gew-Dortmund'!$B$9</f>
        <v>21679</v>
      </c>
      <c r="AM390" s="73">
        <f>'[3]Gew-Dortmund'!$B$9</f>
        <v>21584</v>
      </c>
      <c r="AN390" s="73">
        <f>'[4]Gew-Dortmund'!$B$9</f>
        <v>20694</v>
      </c>
    </row>
    <row r="391" spans="1:40">
      <c r="A391" s="82">
        <v>5978016</v>
      </c>
      <c r="B391" s="82">
        <v>5978</v>
      </c>
      <c r="C391" t="s">
        <v>12</v>
      </c>
      <c r="D391" s="68" t="s">
        <v>184</v>
      </c>
      <c r="E391" s="78">
        <v>15714</v>
      </c>
      <c r="F391" s="78">
        <v>15831</v>
      </c>
      <c r="G391" s="78">
        <v>15932</v>
      </c>
      <c r="H391" s="78">
        <v>16123</v>
      </c>
      <c r="I391" s="78">
        <v>16184</v>
      </c>
      <c r="J391" s="78">
        <v>16351</v>
      </c>
      <c r="K391" s="78">
        <v>16439</v>
      </c>
      <c r="L391" s="78">
        <v>15895</v>
      </c>
      <c r="M391" s="78">
        <v>15900</v>
      </c>
      <c r="N391" s="78">
        <v>15992</v>
      </c>
      <c r="O391" s="78">
        <v>16277</v>
      </c>
      <c r="P391" s="78">
        <v>16401</v>
      </c>
      <c r="Q391" s="78">
        <v>16422</v>
      </c>
      <c r="R391" s="78">
        <v>16487</v>
      </c>
      <c r="S391" s="78">
        <v>17130</v>
      </c>
      <c r="T391" s="78">
        <v>17388</v>
      </c>
      <c r="U391" s="78">
        <v>17538</v>
      </c>
      <c r="V391" s="78">
        <v>17489</v>
      </c>
      <c r="W391" s="78">
        <v>17507</v>
      </c>
      <c r="X391" s="78">
        <v>17441</v>
      </c>
      <c r="Y391" s="78">
        <v>17532</v>
      </c>
      <c r="Z391" s="78">
        <v>17694</v>
      </c>
      <c r="AA391" s="78">
        <v>17754</v>
      </c>
      <c r="AB391" s="78">
        <v>17767</v>
      </c>
      <c r="AC391" s="78">
        <v>17739</v>
      </c>
      <c r="AD391" s="78">
        <v>17588</v>
      </c>
      <c r="AE391" s="78">
        <v>17491</v>
      </c>
      <c r="AF391" s="78">
        <v>17346</v>
      </c>
      <c r="AG391" s="78">
        <v>17246</v>
      </c>
      <c r="AH391" s="78">
        <v>17269</v>
      </c>
      <c r="AI391" s="78">
        <v>17206</v>
      </c>
      <c r="AJ391" s="78">
        <v>17206</v>
      </c>
      <c r="AK391" s="73">
        <f>'[1]Gew-Dortmund'!$B$10</f>
        <v>17121</v>
      </c>
      <c r="AL391" s="73">
        <f>'[2]Gew-Dortmund'!$B$10</f>
        <v>17066</v>
      </c>
      <c r="AM391" s="73">
        <f>'[3]Gew-Dortmund'!$B$10</f>
        <v>17047</v>
      </c>
      <c r="AN391" s="73">
        <f>'[4]Gew-Dortmund'!$B$10</f>
        <v>16809</v>
      </c>
    </row>
    <row r="392" spans="1:40">
      <c r="A392" s="82">
        <v>5978020</v>
      </c>
      <c r="B392" s="82">
        <v>5978</v>
      </c>
      <c r="C392" t="s">
        <v>12</v>
      </c>
      <c r="D392" s="68" t="s">
        <v>185</v>
      </c>
      <c r="E392" s="78">
        <v>43615</v>
      </c>
      <c r="F392" s="78">
        <v>44093</v>
      </c>
      <c r="G392" s="78">
        <v>44107</v>
      </c>
      <c r="H392" s="78">
        <v>44239</v>
      </c>
      <c r="I392" s="78">
        <v>44433</v>
      </c>
      <c r="J392" s="78">
        <v>44394</v>
      </c>
      <c r="K392" s="78">
        <v>44409</v>
      </c>
      <c r="L392" s="78">
        <v>44022</v>
      </c>
      <c r="M392" s="78">
        <v>44245</v>
      </c>
      <c r="N392" s="78">
        <v>45044</v>
      </c>
      <c r="O392" s="78">
        <v>45963</v>
      </c>
      <c r="P392" s="78">
        <v>46204</v>
      </c>
      <c r="Q392" s="78">
        <v>46410</v>
      </c>
      <c r="R392" s="78">
        <v>46551</v>
      </c>
      <c r="S392" s="78">
        <v>46517</v>
      </c>
      <c r="T392" s="78">
        <v>46875</v>
      </c>
      <c r="U392" s="78">
        <v>47113</v>
      </c>
      <c r="V392" s="78">
        <v>47186</v>
      </c>
      <c r="W392" s="78">
        <v>46898</v>
      </c>
      <c r="X392" s="78">
        <v>46792</v>
      </c>
      <c r="Y392" s="78">
        <v>46700</v>
      </c>
      <c r="Z392" s="78">
        <v>46480</v>
      </c>
      <c r="AA392" s="78">
        <v>46350</v>
      </c>
      <c r="AB392" s="78">
        <v>46221</v>
      </c>
      <c r="AC392" s="78">
        <v>46087</v>
      </c>
      <c r="AD392" s="78">
        <v>45857</v>
      </c>
      <c r="AE392" s="78">
        <v>45777</v>
      </c>
      <c r="AF392" s="78">
        <v>45722</v>
      </c>
      <c r="AG392" s="78">
        <v>45334</v>
      </c>
      <c r="AH392" s="78">
        <v>44970</v>
      </c>
      <c r="AI392" s="78">
        <v>44622</v>
      </c>
      <c r="AJ392" s="78">
        <v>44622</v>
      </c>
      <c r="AK392" s="73">
        <f>'[1]Gew-Dortmund'!$B$11</f>
        <v>44228</v>
      </c>
      <c r="AL392" s="73">
        <f>'[2]Gew-Dortmund'!$B$11</f>
        <v>44013</v>
      </c>
      <c r="AM392" s="73">
        <f>'[3]Gew-Dortmund'!$B$11</f>
        <v>43663</v>
      </c>
      <c r="AN392" s="73">
        <f>'[4]Gew-Dortmund'!$B$11</f>
        <v>43145</v>
      </c>
    </row>
    <row r="393" spans="1:40">
      <c r="A393" s="82">
        <v>5978024</v>
      </c>
      <c r="B393" s="82">
        <v>5978</v>
      </c>
      <c r="C393" t="s">
        <v>12</v>
      </c>
      <c r="D393" s="68" t="s">
        <v>186</v>
      </c>
      <c r="E393" s="78">
        <v>85923</v>
      </c>
      <c r="F393" s="78">
        <v>85465</v>
      </c>
      <c r="G393" s="78">
        <v>85577</v>
      </c>
      <c r="H393" s="78">
        <v>85302</v>
      </c>
      <c r="I393" s="78">
        <v>84354</v>
      </c>
      <c r="J393" s="78">
        <v>84206</v>
      </c>
      <c r="K393" s="78">
        <v>84197</v>
      </c>
      <c r="L393" s="78">
        <v>84728</v>
      </c>
      <c r="M393" s="78">
        <v>85018</v>
      </c>
      <c r="N393" s="78">
        <v>85893</v>
      </c>
      <c r="O393" s="78">
        <v>86931</v>
      </c>
      <c r="P393" s="78">
        <v>88070</v>
      </c>
      <c r="Q393" s="78">
        <v>88612</v>
      </c>
      <c r="R393" s="78">
        <v>89562</v>
      </c>
      <c r="S393" s="78">
        <v>90221</v>
      </c>
      <c r="T393" s="78">
        <v>91071</v>
      </c>
      <c r="U393" s="78">
        <v>91610</v>
      </c>
      <c r="V393" s="78">
        <v>91646</v>
      </c>
      <c r="W393" s="78">
        <v>91459</v>
      </c>
      <c r="X393" s="78">
        <v>91673</v>
      </c>
      <c r="Y393" s="78">
        <v>92121</v>
      </c>
      <c r="Z393" s="78">
        <v>92062</v>
      </c>
      <c r="AA393" s="78">
        <v>91982</v>
      </c>
      <c r="AB393" s="78">
        <v>91780</v>
      </c>
      <c r="AC393" s="78">
        <v>91042</v>
      </c>
      <c r="AD393" s="78">
        <v>90381</v>
      </c>
      <c r="AE393" s="78">
        <v>89803</v>
      </c>
      <c r="AF393" s="78">
        <v>89131</v>
      </c>
      <c r="AG393" s="78">
        <v>88488</v>
      </c>
      <c r="AH393" s="78">
        <v>88007</v>
      </c>
      <c r="AI393" s="78">
        <v>87610</v>
      </c>
      <c r="AJ393" s="78">
        <v>87610</v>
      </c>
      <c r="AK393" s="73">
        <f>'[1]Gew-Dortmund'!$B$12</f>
        <v>87468</v>
      </c>
      <c r="AL393" s="73">
        <f>'[2]Gew-Dortmund'!$B$12</f>
        <v>86645</v>
      </c>
      <c r="AM393" s="73">
        <f>'[3]Gew-Dortmund'!$B$12</f>
        <v>86186</v>
      </c>
      <c r="AN393" s="73">
        <f>'[4]Gew-Dortmund'!$B$12</f>
        <v>84695</v>
      </c>
    </row>
    <row r="394" spans="1:40">
      <c r="A394" s="82">
        <v>5978028</v>
      </c>
      <c r="B394" s="82">
        <v>5978</v>
      </c>
      <c r="C394" t="s">
        <v>12</v>
      </c>
      <c r="D394" s="68" t="s">
        <v>187</v>
      </c>
      <c r="E394" s="78">
        <v>47616</v>
      </c>
      <c r="F394" s="78">
        <v>47754</v>
      </c>
      <c r="G394" s="78">
        <v>47813</v>
      </c>
      <c r="H394" s="78">
        <v>47792</v>
      </c>
      <c r="I394" s="78">
        <v>47639</v>
      </c>
      <c r="J394" s="78">
        <v>47871</v>
      </c>
      <c r="K394" s="78">
        <v>48240</v>
      </c>
      <c r="L394" s="78">
        <v>48375</v>
      </c>
      <c r="M394" s="78">
        <v>48679</v>
      </c>
      <c r="N394" s="78">
        <v>49277</v>
      </c>
      <c r="O394" s="78">
        <v>50361</v>
      </c>
      <c r="P394" s="78">
        <v>50625</v>
      </c>
      <c r="Q394" s="78">
        <v>50754</v>
      </c>
      <c r="R394" s="78">
        <v>51155</v>
      </c>
      <c r="S394" s="78">
        <v>50889</v>
      </c>
      <c r="T394" s="78">
        <v>50696</v>
      </c>
      <c r="U394" s="78">
        <v>50699</v>
      </c>
      <c r="V394" s="78">
        <v>51125</v>
      </c>
      <c r="W394" s="78">
        <v>51203</v>
      </c>
      <c r="X394" s="78">
        <v>51302</v>
      </c>
      <c r="Y394" s="78">
        <v>51091</v>
      </c>
      <c r="Z394" s="78">
        <v>50654</v>
      </c>
      <c r="AA394" s="78">
        <v>50463</v>
      </c>
      <c r="AB394" s="78">
        <v>50545</v>
      </c>
      <c r="AC394" s="78">
        <v>50370</v>
      </c>
      <c r="AD394" s="78">
        <v>49961</v>
      </c>
      <c r="AE394" s="78">
        <v>49533</v>
      </c>
      <c r="AF394" s="78">
        <v>49221</v>
      </c>
      <c r="AG394" s="78">
        <v>48963</v>
      </c>
      <c r="AH394" s="78">
        <v>48737</v>
      </c>
      <c r="AI394" s="78">
        <v>48311</v>
      </c>
      <c r="AJ394" s="78">
        <v>48311</v>
      </c>
      <c r="AK394" s="73">
        <f>'[1]Gew-Dortmund'!$B$13</f>
        <v>48202</v>
      </c>
      <c r="AL394" s="73">
        <f>'[2]Gew-Dortmund'!$B$13</f>
        <v>47924</v>
      </c>
      <c r="AM394" s="73">
        <f>'[3]Gew-Dortmund'!$B$13</f>
        <v>47772</v>
      </c>
      <c r="AN394" s="73">
        <f>'[4]Gew-Dortmund'!$B$13</f>
        <v>46163</v>
      </c>
    </row>
    <row r="395" spans="1:40">
      <c r="A395" s="82">
        <v>5978032</v>
      </c>
      <c r="B395" s="82">
        <v>5978</v>
      </c>
      <c r="C395" t="s">
        <v>12</v>
      </c>
      <c r="D395" s="68" t="s">
        <v>188</v>
      </c>
      <c r="E395" s="78">
        <v>23589</v>
      </c>
      <c r="F395" s="78">
        <v>24482</v>
      </c>
      <c r="G395" s="78">
        <v>25064</v>
      </c>
      <c r="H395" s="78">
        <v>25377</v>
      </c>
      <c r="I395" s="78">
        <v>25483</v>
      </c>
      <c r="J395" s="78">
        <v>25628</v>
      </c>
      <c r="K395" s="78">
        <v>25583</v>
      </c>
      <c r="L395" s="78">
        <v>23884</v>
      </c>
      <c r="M395" s="78">
        <v>23992</v>
      </c>
      <c r="N395" s="78">
        <v>24247</v>
      </c>
      <c r="O395" s="78">
        <v>24869</v>
      </c>
      <c r="P395" s="78">
        <v>24930</v>
      </c>
      <c r="Q395" s="78">
        <v>25133</v>
      </c>
      <c r="R395" s="78">
        <v>25551</v>
      </c>
      <c r="S395" s="78">
        <v>25761</v>
      </c>
      <c r="T395" s="78">
        <v>25978</v>
      </c>
      <c r="U395" s="78">
        <v>26242</v>
      </c>
      <c r="V395" s="78">
        <v>26501</v>
      </c>
      <c r="W395" s="78">
        <v>26703</v>
      </c>
      <c r="X395" s="78">
        <v>26940</v>
      </c>
      <c r="Y395" s="78">
        <v>27045</v>
      </c>
      <c r="Z395" s="78">
        <v>27262</v>
      </c>
      <c r="AA395" s="78">
        <v>27416</v>
      </c>
      <c r="AB395" s="78">
        <v>27483</v>
      </c>
      <c r="AC395" s="78">
        <v>27432</v>
      </c>
      <c r="AD395" s="78">
        <v>27488</v>
      </c>
      <c r="AE395" s="78">
        <v>27477</v>
      </c>
      <c r="AF395" s="78">
        <v>27469</v>
      </c>
      <c r="AG395" s="78">
        <v>27376</v>
      </c>
      <c r="AH395" s="78">
        <v>27189</v>
      </c>
      <c r="AI395" s="78">
        <v>27054</v>
      </c>
      <c r="AJ395" s="78">
        <v>27054</v>
      </c>
      <c r="AK395" s="73">
        <f>'[1]Gew-Dortmund'!$B$14</f>
        <v>26929</v>
      </c>
      <c r="AL395" s="73">
        <f>'[2]Gew-Dortmund'!$B$14</f>
        <v>26682</v>
      </c>
      <c r="AM395" s="73">
        <f>'[3]Gew-Dortmund'!$B$14</f>
        <v>26544</v>
      </c>
      <c r="AN395" s="73">
        <f>'[4]Gew-Dortmund'!$B$14</f>
        <v>25583</v>
      </c>
    </row>
    <row r="396" spans="1:40">
      <c r="A396" s="82">
        <v>5978036</v>
      </c>
      <c r="B396" s="82">
        <v>5978</v>
      </c>
      <c r="C396" t="s">
        <v>12</v>
      </c>
      <c r="D396" s="68" t="s">
        <v>189</v>
      </c>
      <c r="E396" s="78">
        <v>56846</v>
      </c>
      <c r="F396" s="78">
        <v>57317</v>
      </c>
      <c r="G396" s="78">
        <v>56816</v>
      </c>
      <c r="H396" s="78">
        <v>56536</v>
      </c>
      <c r="I396" s="78">
        <v>57132</v>
      </c>
      <c r="J396" s="78">
        <v>58075</v>
      </c>
      <c r="K396" s="78">
        <v>58986</v>
      </c>
      <c r="L396" s="78">
        <v>56990</v>
      </c>
      <c r="M396" s="78">
        <v>61414</v>
      </c>
      <c r="N396" s="78">
        <v>60576</v>
      </c>
      <c r="O396" s="78">
        <v>61901</v>
      </c>
      <c r="P396" s="78">
        <v>62394</v>
      </c>
      <c r="Q396" s="78">
        <v>62650</v>
      </c>
      <c r="R396" s="78">
        <v>62915</v>
      </c>
      <c r="S396" s="78">
        <v>64176</v>
      </c>
      <c r="T396" s="78">
        <v>65158</v>
      </c>
      <c r="U396" s="78">
        <v>66428</v>
      </c>
      <c r="V396" s="78">
        <v>67300</v>
      </c>
      <c r="W396" s="78">
        <v>67809</v>
      </c>
      <c r="X396" s="78">
        <v>68188</v>
      </c>
      <c r="Y396" s="78">
        <v>69862</v>
      </c>
      <c r="Z396" s="78">
        <v>69906</v>
      </c>
      <c r="AA396" s="78">
        <v>69287</v>
      </c>
      <c r="AB396" s="78">
        <v>68768</v>
      </c>
      <c r="AC396" s="78">
        <v>68051</v>
      </c>
      <c r="AD396" s="78">
        <v>68473</v>
      </c>
      <c r="AE396" s="78">
        <v>67744</v>
      </c>
      <c r="AF396" s="78">
        <v>67755</v>
      </c>
      <c r="AG396" s="78">
        <v>67653</v>
      </c>
      <c r="AH396" s="78">
        <v>66870</v>
      </c>
      <c r="AI396" s="78">
        <v>66644</v>
      </c>
      <c r="AJ396" s="78">
        <v>66644</v>
      </c>
      <c r="AK396" s="73">
        <f>'[1]Gew-Dortmund'!$B$15</f>
        <v>66288</v>
      </c>
      <c r="AL396" s="73">
        <f>'[2]Gew-Dortmund'!$B$15</f>
        <v>66101</v>
      </c>
      <c r="AM396" s="73">
        <f>'[3]Gew-Dortmund'!$B$15</f>
        <v>65919</v>
      </c>
      <c r="AN396" s="73">
        <f>'[4]Gew-Dortmund'!$B$15</f>
        <v>58812</v>
      </c>
    </row>
    <row r="397" spans="1:40">
      <c r="A397" s="82">
        <v>5978040</v>
      </c>
      <c r="B397" s="82">
        <v>5978</v>
      </c>
      <c r="C397" t="s">
        <v>12</v>
      </c>
      <c r="D397" s="68" t="s">
        <v>190</v>
      </c>
      <c r="E397" s="78">
        <v>26209</v>
      </c>
      <c r="F397" s="78">
        <v>26791</v>
      </c>
      <c r="G397" s="78">
        <v>27251</v>
      </c>
      <c r="H397" s="78">
        <v>27608</v>
      </c>
      <c r="I397" s="78">
        <v>27801</v>
      </c>
      <c r="J397" s="78">
        <v>27946</v>
      </c>
      <c r="K397" s="78">
        <v>28189</v>
      </c>
      <c r="L397" s="78">
        <v>28083</v>
      </c>
      <c r="M397" s="78">
        <v>28329</v>
      </c>
      <c r="N397" s="78">
        <v>28641</v>
      </c>
      <c r="O397" s="78">
        <v>29328</v>
      </c>
      <c r="P397" s="78">
        <v>29576</v>
      </c>
      <c r="Q397" s="78">
        <v>29689</v>
      </c>
      <c r="R397" s="78">
        <v>30078</v>
      </c>
      <c r="S397" s="78">
        <v>30094</v>
      </c>
      <c r="T397" s="78">
        <v>30254</v>
      </c>
      <c r="U397" s="78">
        <v>30584</v>
      </c>
      <c r="V397" s="78">
        <v>30678</v>
      </c>
      <c r="W397" s="78">
        <v>30841</v>
      </c>
      <c r="X397" s="78">
        <v>30809</v>
      </c>
      <c r="Y397" s="78">
        <v>30829</v>
      </c>
      <c r="Z397" s="78">
        <v>30737</v>
      </c>
      <c r="AA397" s="78">
        <v>30846</v>
      </c>
      <c r="AB397" s="78">
        <v>30919</v>
      </c>
      <c r="AC397" s="78">
        <v>30785</v>
      </c>
      <c r="AD397" s="78">
        <v>30685</v>
      </c>
      <c r="AE397" s="78">
        <v>30571</v>
      </c>
      <c r="AF397" s="78">
        <v>30474</v>
      </c>
      <c r="AG397" s="78">
        <v>30381</v>
      </c>
      <c r="AH397" s="78">
        <v>30164</v>
      </c>
      <c r="AI397" s="78">
        <v>29894</v>
      </c>
      <c r="AJ397" s="78">
        <v>29894</v>
      </c>
      <c r="AK397" s="73">
        <f>'[1]Gew-Dortmund'!$B$16</f>
        <v>29818</v>
      </c>
      <c r="AL397" s="73">
        <f>'[2]Gew-Dortmund'!$B$16</f>
        <v>29882</v>
      </c>
      <c r="AM397" s="73">
        <f>'[3]Gew-Dortmund'!$B$16</f>
        <v>29713</v>
      </c>
      <c r="AN397" s="73">
        <f>'[4]Gew-Dortmund'!$B$16</f>
        <v>29669</v>
      </c>
    </row>
    <row r="398" spans="1:40">
      <c r="D398" s="68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L398" s="73"/>
      <c r="AM398" s="73"/>
      <c r="AN398" s="73"/>
    </row>
    <row r="399" spans="1:40">
      <c r="D399" s="68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L399" s="73"/>
      <c r="AM399" s="73"/>
      <c r="AN399" s="73"/>
    </row>
    <row r="400" spans="1:40">
      <c r="D400" s="68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L400" s="73"/>
      <c r="AM400" s="73"/>
      <c r="AN400" s="73"/>
    </row>
    <row r="401" spans="4:40">
      <c r="D401" s="68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L401" s="73"/>
      <c r="AM401" s="73"/>
      <c r="AN401" s="73"/>
    </row>
    <row r="402" spans="4:40">
      <c r="D402" s="68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L402" s="73"/>
      <c r="AM402" s="73"/>
      <c r="AN402" s="73"/>
    </row>
    <row r="403" spans="4:40">
      <c r="D403" s="68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L403" s="73"/>
      <c r="AM403" s="73"/>
      <c r="AN403" s="73"/>
    </row>
    <row r="404" spans="4:40">
      <c r="D404" s="68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L404" s="73"/>
      <c r="AM404" s="73"/>
      <c r="AN404" s="73"/>
    </row>
    <row r="405" spans="4:40">
      <c r="D405" s="68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L405" s="73"/>
      <c r="AM405" s="73"/>
      <c r="AN405" s="73"/>
    </row>
    <row r="406" spans="4:40">
      <c r="D406" s="68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L406" s="73"/>
      <c r="AM406" s="73"/>
      <c r="AN406" s="73"/>
    </row>
    <row r="407" spans="4:40">
      <c r="D407" s="68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L407" s="73"/>
      <c r="AM407" s="73"/>
      <c r="AN407" s="73"/>
    </row>
    <row r="408" spans="4:40">
      <c r="D408" s="68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L408" s="73"/>
      <c r="AM408" s="73"/>
      <c r="AN408" s="73"/>
    </row>
    <row r="409" spans="4:40">
      <c r="D409" s="68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L409" s="73"/>
      <c r="AM409" s="73"/>
      <c r="AN409" s="73"/>
    </row>
    <row r="410" spans="4:40">
      <c r="D410" s="68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L410" s="79"/>
      <c r="AM410" s="79"/>
      <c r="AN410" s="79"/>
    </row>
    <row r="411" spans="4:40">
      <c r="D411" s="68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L411" s="79"/>
      <c r="AM411" s="79"/>
      <c r="AN411" s="79"/>
    </row>
    <row r="412" spans="4:40">
      <c r="D412" s="68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L412" s="73"/>
      <c r="AM412" s="73"/>
      <c r="AN412" s="73"/>
    </row>
    <row r="413" spans="4:40">
      <c r="D413" s="68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L413" s="73"/>
      <c r="AM413" s="73"/>
      <c r="AN413" s="73"/>
    </row>
    <row r="414" spans="4:40">
      <c r="D414" s="68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L414" s="73"/>
      <c r="AM414" s="73"/>
      <c r="AN414" s="73"/>
    </row>
    <row r="415" spans="4:40">
      <c r="D415" s="68"/>
      <c r="E415" s="16">
        <v>2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L415" s="73"/>
      <c r="AM415" s="73"/>
      <c r="AN415" s="73"/>
    </row>
    <row r="416" spans="4:40">
      <c r="D416" s="68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L416" s="73"/>
      <c r="AM416" s="73"/>
      <c r="AN416" s="73"/>
    </row>
    <row r="417" spans="4:40">
      <c r="D417" s="68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L417" s="73"/>
      <c r="AM417" s="73"/>
      <c r="AN417" s="73"/>
    </row>
    <row r="418" spans="4:40">
      <c r="D418" s="68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L418" s="73"/>
      <c r="AM418" s="73"/>
      <c r="AN418" s="73"/>
    </row>
    <row r="419" spans="4:40">
      <c r="D419" s="68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L419" s="73"/>
      <c r="AM419" s="73"/>
      <c r="AN419" s="73"/>
    </row>
    <row r="420" spans="4:40">
      <c r="D420" s="68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L420" s="73"/>
      <c r="AM420" s="73"/>
      <c r="AN420" s="73"/>
    </row>
    <row r="421" spans="4:40">
      <c r="D421" s="68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L421" s="73"/>
      <c r="AM421" s="73"/>
      <c r="AN421" s="73"/>
    </row>
    <row r="422" spans="4:40">
      <c r="D422" s="68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L422" s="73"/>
      <c r="AM422" s="73"/>
      <c r="AN422" s="73"/>
    </row>
    <row r="423" spans="4:40">
      <c r="D423" s="68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L423" s="73"/>
      <c r="AM423" s="73"/>
      <c r="AN423" s="73"/>
    </row>
    <row r="424" spans="4:40">
      <c r="D424" s="68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L424" s="73"/>
      <c r="AM424" s="73"/>
      <c r="AN424" s="73"/>
    </row>
    <row r="425" spans="4:40">
      <c r="D425" s="68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L425" s="73"/>
      <c r="AM425" s="73"/>
      <c r="AN425" s="73"/>
    </row>
    <row r="426" spans="4:40">
      <c r="D426" s="68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L426" s="73"/>
      <c r="AM426" s="73"/>
      <c r="AN426" s="73"/>
    </row>
    <row r="427" spans="4:40">
      <c r="D427" s="68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L427" s="73"/>
      <c r="AM427" s="73"/>
      <c r="AN427" s="73"/>
    </row>
    <row r="428" spans="4:40">
      <c r="D428" s="68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L428" s="73"/>
      <c r="AM428" s="73"/>
      <c r="AN428" s="73"/>
    </row>
    <row r="429" spans="4:40">
      <c r="D429" s="68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L429" s="73"/>
      <c r="AM429" s="73"/>
      <c r="AN429" s="73"/>
    </row>
    <row r="430" spans="4:40">
      <c r="D430" s="68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L430" s="73"/>
      <c r="AM430" s="73"/>
      <c r="AN430" s="73"/>
    </row>
    <row r="431" spans="4:40">
      <c r="D431" s="68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L431" s="73"/>
      <c r="AM431" s="73"/>
      <c r="AN431" s="73"/>
    </row>
    <row r="432" spans="4:40">
      <c r="D432" s="68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L432" s="73"/>
      <c r="AM432" s="73"/>
      <c r="AN432" s="73"/>
    </row>
    <row r="433" spans="4:40">
      <c r="D433" s="68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L433" s="73"/>
      <c r="AM433" s="73"/>
      <c r="AN433" s="73"/>
    </row>
    <row r="434" spans="4:40">
      <c r="D434" s="68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L434" s="73"/>
      <c r="AM434" s="73"/>
      <c r="AN434" s="73"/>
    </row>
    <row r="435" spans="4:40">
      <c r="D435" s="68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L435" s="73"/>
      <c r="AM435" s="73"/>
      <c r="AN435" s="73"/>
    </row>
    <row r="436" spans="4:40">
      <c r="D436" s="68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L436" s="73"/>
      <c r="AM436" s="73"/>
      <c r="AN436" s="73"/>
    </row>
    <row r="437" spans="4:40">
      <c r="D437" s="68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L437" s="79"/>
      <c r="AM437" s="79"/>
      <c r="AN437" s="79"/>
    </row>
    <row r="438" spans="4:40">
      <c r="D438" s="68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L438" s="79"/>
      <c r="AM438" s="79"/>
      <c r="AN438" s="79"/>
    </row>
    <row r="439" spans="4:40">
      <c r="D439" s="68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L439" s="79"/>
      <c r="AM439" s="79"/>
      <c r="AN439" s="79"/>
    </row>
    <row r="440" spans="4:40">
      <c r="D440" s="68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L440" s="79"/>
      <c r="AM440" s="79"/>
      <c r="AN440" s="79"/>
    </row>
    <row r="441" spans="4:40">
      <c r="D441" s="68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L441" s="79"/>
      <c r="AM441" s="79"/>
      <c r="AN441" s="79"/>
    </row>
    <row r="442" spans="4:40">
      <c r="D442" s="68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L442" s="79"/>
      <c r="AM442" s="79"/>
      <c r="AN442" s="79"/>
    </row>
    <row r="443" spans="4:40">
      <c r="D443" s="68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L443" s="79"/>
      <c r="AM443" s="79"/>
      <c r="AN443" s="79"/>
    </row>
    <row r="444" spans="4:40">
      <c r="D444" s="68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L444" s="79"/>
      <c r="AM444" s="79"/>
      <c r="AN444" s="79"/>
    </row>
    <row r="445" spans="4:40">
      <c r="D445" s="68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L445" s="79"/>
      <c r="AM445" s="79"/>
      <c r="AN445" s="79"/>
    </row>
    <row r="446" spans="4:40">
      <c r="D446" s="68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L446" s="79"/>
      <c r="AM446" s="79"/>
      <c r="AN446" s="79"/>
    </row>
    <row r="447" spans="4:40">
      <c r="D447" s="68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L447" s="73"/>
      <c r="AM447" s="73"/>
      <c r="AN447" s="73"/>
    </row>
    <row r="448" spans="4:40">
      <c r="D448" s="68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L448" s="73"/>
      <c r="AM448" s="73"/>
      <c r="AN448" s="73"/>
    </row>
    <row r="449" spans="4:40">
      <c r="D449" s="68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L449" s="73"/>
      <c r="AM449" s="73"/>
      <c r="AN449" s="73"/>
    </row>
    <row r="450" spans="4:40">
      <c r="D450" s="68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L450" s="73"/>
      <c r="AM450" s="73"/>
      <c r="AN450" s="73"/>
    </row>
    <row r="451" spans="4:40">
      <c r="D451" s="68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L451" s="73"/>
      <c r="AM451" s="73"/>
      <c r="AN451" s="73"/>
    </row>
    <row r="452" spans="4:40">
      <c r="D452" s="68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L452" s="73"/>
      <c r="AM452" s="73"/>
      <c r="AN452" s="73"/>
    </row>
    <row r="453" spans="4:40">
      <c r="D453" s="68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L453" s="73"/>
      <c r="AM453" s="73"/>
      <c r="AN453" s="73"/>
    </row>
    <row r="454" spans="4:40">
      <c r="D454" s="68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L454" s="73"/>
      <c r="AM454" s="73"/>
      <c r="AN454" s="73"/>
    </row>
    <row r="455" spans="4:40">
      <c r="D455" s="68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L455" s="73"/>
      <c r="AM455" s="73"/>
      <c r="AN455" s="73"/>
    </row>
    <row r="456" spans="4:40">
      <c r="D456" s="68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L456" s="73"/>
      <c r="AM456" s="73"/>
      <c r="AN456" s="73"/>
    </row>
    <row r="457" spans="4:40">
      <c r="D457" s="68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L457" s="73"/>
      <c r="AM457" s="73"/>
      <c r="AN457" s="73"/>
    </row>
    <row r="458" spans="4:40">
      <c r="D458" s="68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L458" s="73"/>
      <c r="AM458" s="73"/>
      <c r="AN458" s="73"/>
    </row>
    <row r="459" spans="4:40">
      <c r="D459" s="68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L459" s="73"/>
      <c r="AM459" s="73"/>
      <c r="AN459" s="73"/>
    </row>
    <row r="460" spans="4:40">
      <c r="D460" s="68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L460" s="73"/>
      <c r="AM460" s="73"/>
      <c r="AN460" s="73"/>
    </row>
    <row r="461" spans="4:40">
      <c r="D461" s="68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L461" s="73"/>
      <c r="AM461" s="73"/>
      <c r="AN461" s="73"/>
    </row>
    <row r="462" spans="4:40">
      <c r="D462" s="68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L462" s="73"/>
      <c r="AM462" s="73"/>
      <c r="AN462" s="73"/>
    </row>
    <row r="463" spans="4:40">
      <c r="D463" s="68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L463" s="73"/>
      <c r="AM463" s="73"/>
      <c r="AN463" s="73"/>
    </row>
    <row r="464" spans="4:40">
      <c r="D464" s="68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L464" s="73"/>
      <c r="AM464" s="73"/>
      <c r="AN464" s="73"/>
    </row>
    <row r="465" spans="4:40">
      <c r="D465" s="68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L465" s="73"/>
      <c r="AM465" s="73"/>
      <c r="AN465" s="73"/>
    </row>
    <row r="466" spans="4:40">
      <c r="D466" s="68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L466" s="73"/>
      <c r="AM466" s="73"/>
      <c r="AN466" s="73"/>
    </row>
    <row r="467" spans="4:40">
      <c r="D467" s="68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L467" s="73"/>
      <c r="AM467" s="73"/>
      <c r="AN467" s="73"/>
    </row>
    <row r="468" spans="4:40">
      <c r="D468" s="68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L468" s="79"/>
      <c r="AM468" s="79"/>
      <c r="AN468" s="79"/>
    </row>
    <row r="469" spans="4:40">
      <c r="D469" s="68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L469" s="79"/>
      <c r="AM469" s="79"/>
      <c r="AN469" s="79"/>
    </row>
    <row r="470" spans="4:40">
      <c r="D470" s="68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L470" s="79"/>
      <c r="AM470" s="79"/>
      <c r="AN470" s="79"/>
    </row>
    <row r="471" spans="4:40">
      <c r="D471" s="68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L471" s="79"/>
      <c r="AM471" s="79"/>
      <c r="AN471" s="79"/>
    </row>
    <row r="472" spans="4:40">
      <c r="D472" s="68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L472" s="79"/>
      <c r="AM472" s="79"/>
      <c r="AN472" s="79"/>
    </row>
    <row r="473" spans="4:40">
      <c r="D473" s="68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L473" s="79"/>
      <c r="AM473" s="79"/>
      <c r="AN473" s="79"/>
    </row>
    <row r="474" spans="4:40">
      <c r="D474" s="68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L474" s="79"/>
      <c r="AM474" s="79"/>
      <c r="AN474" s="79"/>
    </row>
    <row r="475" spans="4:40">
      <c r="D475" s="68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L475" s="79"/>
      <c r="AM475" s="79"/>
      <c r="AN475" s="79"/>
    </row>
    <row r="476" spans="4:40">
      <c r="D476" s="68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L476" s="79"/>
      <c r="AM476" s="79"/>
      <c r="AN476" s="79"/>
    </row>
    <row r="477" spans="4:40">
      <c r="D477" s="68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L477" s="79"/>
      <c r="AM477" s="79"/>
      <c r="AN477" s="79"/>
    </row>
    <row r="478" spans="4:40">
      <c r="D478" s="68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L478" s="79"/>
      <c r="AM478" s="79"/>
      <c r="AN478" s="79"/>
    </row>
    <row r="479" spans="4:40">
      <c r="D479" s="68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L479" s="79"/>
      <c r="AM479" s="79"/>
      <c r="AN479" s="79"/>
    </row>
    <row r="480" spans="4:40">
      <c r="D480" s="68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L480" s="79"/>
      <c r="AM480" s="79"/>
      <c r="AN480" s="79"/>
    </row>
    <row r="481" spans="4:40">
      <c r="D481" s="68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L481" s="79"/>
      <c r="AM481" s="79"/>
      <c r="AN481" s="79"/>
    </row>
    <row r="482" spans="4:40">
      <c r="D482" s="68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L482" s="79"/>
      <c r="AM482" s="79"/>
      <c r="AN482" s="79"/>
    </row>
    <row r="483" spans="4:40">
      <c r="D483" s="68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L483" s="79"/>
      <c r="AM483" s="79"/>
      <c r="AN483" s="79"/>
    </row>
    <row r="484" spans="4:40">
      <c r="D484" s="68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L484" s="79"/>
      <c r="AM484" s="79"/>
      <c r="AN484" s="79"/>
    </row>
    <row r="485" spans="4:40">
      <c r="D485" s="68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L485" s="79"/>
      <c r="AM485" s="79"/>
      <c r="AN485" s="79"/>
    </row>
    <row r="486" spans="4:40">
      <c r="D486" s="68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L486" s="79"/>
      <c r="AM486" s="79"/>
      <c r="AN486" s="79"/>
    </row>
    <row r="487" spans="4:40">
      <c r="D487" s="68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L487" s="79"/>
      <c r="AM487" s="79"/>
      <c r="AN487" s="79"/>
    </row>
    <row r="488" spans="4:40">
      <c r="D488" s="68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L488" s="79"/>
      <c r="AM488" s="79"/>
      <c r="AN488" s="79"/>
    </row>
    <row r="489" spans="4:40">
      <c r="D489" s="68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L489" s="73"/>
      <c r="AM489" s="73"/>
      <c r="AN489" s="73"/>
    </row>
    <row r="490" spans="4:40">
      <c r="D490" s="68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L490" s="73"/>
      <c r="AM490" s="73"/>
      <c r="AN490" s="73"/>
    </row>
    <row r="491" spans="4:40">
      <c r="D491" s="68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L491" s="73"/>
      <c r="AM491" s="73"/>
      <c r="AN491" s="73"/>
    </row>
    <row r="492" spans="4:40">
      <c r="D492" s="68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L492" s="73"/>
      <c r="AM492" s="73"/>
      <c r="AN492" s="73"/>
    </row>
    <row r="493" spans="4:40">
      <c r="D493" s="68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L493" s="73"/>
      <c r="AM493" s="73"/>
      <c r="AN493" s="73"/>
    </row>
    <row r="494" spans="4:40">
      <c r="D494" s="68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L494" s="73"/>
      <c r="AM494" s="73"/>
      <c r="AN494" s="73"/>
    </row>
    <row r="495" spans="4:40">
      <c r="D495" s="68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L495" s="73"/>
      <c r="AM495" s="73"/>
      <c r="AN495" s="73"/>
    </row>
    <row r="496" spans="4:40">
      <c r="D496" s="68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L496" s="73"/>
      <c r="AM496" s="73"/>
      <c r="AN496" s="73"/>
    </row>
    <row r="497" spans="4:40">
      <c r="D497" s="68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L497" s="73"/>
      <c r="AM497" s="73"/>
      <c r="AN497" s="73"/>
    </row>
    <row r="498" spans="4:40">
      <c r="D498" s="68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L498" s="73"/>
      <c r="AM498" s="73"/>
      <c r="AN498" s="73"/>
    </row>
    <row r="499" spans="4:40">
      <c r="D499" s="68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L499" s="73"/>
      <c r="AM499" s="73"/>
      <c r="AN499" s="73"/>
    </row>
    <row r="500" spans="4:40">
      <c r="D500" s="68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L500" s="73"/>
      <c r="AM500" s="73"/>
      <c r="AN500" s="73"/>
    </row>
    <row r="501" spans="4:40">
      <c r="D501" s="68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L501" s="73"/>
      <c r="AM501" s="73"/>
      <c r="AN501" s="73"/>
    </row>
    <row r="502" spans="4:40">
      <c r="D502" s="68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L502" s="73"/>
      <c r="AM502" s="73"/>
      <c r="AN502" s="73"/>
    </row>
    <row r="503" spans="4:40">
      <c r="D503" s="68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L503" s="73"/>
      <c r="AM503" s="73"/>
      <c r="AN503" s="73"/>
    </row>
    <row r="504" spans="4:40">
      <c r="D504" s="68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L504" s="73"/>
      <c r="AM504" s="73"/>
      <c r="AN504" s="73"/>
    </row>
    <row r="505" spans="4:40">
      <c r="D505" s="68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L505" s="73"/>
      <c r="AM505" s="73"/>
      <c r="AN505" s="73"/>
    </row>
    <row r="506" spans="4:40">
      <c r="D506" s="68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L506" s="73"/>
      <c r="AM506" s="73"/>
      <c r="AN506" s="73"/>
    </row>
    <row r="507" spans="4:40">
      <c r="D507" s="68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L507" s="73"/>
      <c r="AM507" s="73"/>
      <c r="AN507" s="73"/>
    </row>
    <row r="508" spans="4:40">
      <c r="D508" s="68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L508" s="79"/>
      <c r="AM508" s="79"/>
      <c r="AN508" s="79"/>
    </row>
    <row r="509" spans="4:40"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L509" s="79"/>
      <c r="AM509" s="79"/>
      <c r="AN509" s="79"/>
    </row>
    <row r="510" spans="4:40"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L510" s="79"/>
      <c r="AM510" s="79"/>
      <c r="AN510" s="79"/>
    </row>
    <row r="511" spans="4:40"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L511" s="79"/>
      <c r="AM511" s="79"/>
      <c r="AN511" s="79"/>
    </row>
    <row r="512" spans="4:40"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L512" s="79"/>
      <c r="AM512" s="79"/>
      <c r="AN512" s="79"/>
    </row>
    <row r="513" spans="5:40"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L513" s="79"/>
      <c r="AM513" s="79"/>
      <c r="AN513" s="79"/>
    </row>
    <row r="514" spans="5:40"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L514" s="79"/>
      <c r="AM514" s="79"/>
      <c r="AN514" s="79"/>
    </row>
    <row r="515" spans="5:40"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L515" s="79"/>
      <c r="AM515" s="79"/>
      <c r="AN515" s="79"/>
    </row>
    <row r="516" spans="5:40"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L516" s="79"/>
      <c r="AM516" s="79"/>
      <c r="AN516" s="79"/>
    </row>
    <row r="517" spans="5:40"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L517" s="79"/>
      <c r="AM517" s="79"/>
      <c r="AN517" s="79"/>
    </row>
    <row r="518" spans="5:40"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L518" s="79"/>
      <c r="AM518" s="79"/>
      <c r="AN518" s="79"/>
    </row>
    <row r="519" spans="5:40"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L519" s="79"/>
      <c r="AM519" s="79"/>
      <c r="AN519" s="79"/>
    </row>
    <row r="520" spans="5:40"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L520" s="79"/>
      <c r="AM520" s="79"/>
      <c r="AN520" s="79"/>
    </row>
    <row r="521" spans="5:40"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L521" s="79"/>
      <c r="AM521" s="79"/>
      <c r="AN521" s="79"/>
    </row>
    <row r="522" spans="5:40"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L522" s="79"/>
      <c r="AM522" s="79"/>
      <c r="AN522" s="79"/>
    </row>
    <row r="523" spans="5:40"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L523" s="79"/>
      <c r="AM523" s="79"/>
      <c r="AN523" s="79"/>
    </row>
    <row r="524" spans="5:40"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L524" s="79"/>
      <c r="AM524" s="79"/>
      <c r="AN524" s="79"/>
    </row>
    <row r="525" spans="5:40"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L525" s="79"/>
      <c r="AM525" s="79"/>
      <c r="AN525" s="79"/>
    </row>
    <row r="526" spans="5:40"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L526" s="79"/>
      <c r="AM526" s="79"/>
      <c r="AN526" s="79"/>
    </row>
    <row r="527" spans="5:40"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L527" s="79"/>
      <c r="AM527" s="79"/>
      <c r="AN527" s="79"/>
    </row>
    <row r="528" spans="5:40"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L528" s="79"/>
      <c r="AM528" s="79"/>
      <c r="AN528" s="79"/>
    </row>
    <row r="529" spans="5:40"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L529" s="79"/>
      <c r="AM529" s="79"/>
      <c r="AN529" s="79"/>
    </row>
    <row r="530" spans="5:40"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L530" s="79"/>
      <c r="AM530" s="79"/>
      <c r="AN530" s="79"/>
    </row>
    <row r="531" spans="5:40"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L531" s="79"/>
      <c r="AM531" s="79"/>
      <c r="AN531" s="79"/>
    </row>
    <row r="532" spans="5:40"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L532" s="79"/>
      <c r="AM532" s="79"/>
      <c r="AN532" s="79"/>
    </row>
    <row r="533" spans="5:40"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L533" s="79"/>
      <c r="AM533" s="79"/>
      <c r="AN533" s="79"/>
    </row>
    <row r="534" spans="5:40"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L534" s="79"/>
      <c r="AM534" s="79"/>
      <c r="AN534" s="79"/>
    </row>
    <row r="535" spans="5:40"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L535" s="79"/>
      <c r="AM535" s="79"/>
      <c r="AN535" s="79"/>
    </row>
    <row r="536" spans="5:40"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L536" s="79"/>
      <c r="AM536" s="79"/>
      <c r="AN536" s="79"/>
    </row>
    <row r="537" spans="5:40"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L537" s="79"/>
      <c r="AM537" s="79"/>
      <c r="AN537" s="79"/>
    </row>
    <row r="538" spans="5:40"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L538" s="79"/>
      <c r="AM538" s="79"/>
      <c r="AN538" s="79"/>
    </row>
    <row r="539" spans="5:40"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L539" s="79"/>
      <c r="AM539" s="79"/>
      <c r="AN539" s="79"/>
    </row>
    <row r="540" spans="5:40"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L540" s="79"/>
      <c r="AM540" s="79"/>
      <c r="AN540" s="79"/>
    </row>
    <row r="541" spans="5:40"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L541" s="79"/>
      <c r="AM541" s="79"/>
      <c r="AN541" s="79"/>
    </row>
    <row r="542" spans="5:40"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L542" s="79"/>
      <c r="AM542" s="79"/>
      <c r="AN542" s="79"/>
    </row>
    <row r="543" spans="5:40"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L543" s="79"/>
      <c r="AM543" s="79"/>
      <c r="AN543" s="79"/>
    </row>
    <row r="544" spans="5:40"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L544" s="79"/>
      <c r="AM544" s="79"/>
      <c r="AN544" s="79"/>
    </row>
    <row r="545" spans="5:40"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L545" s="79"/>
      <c r="AM545" s="79"/>
      <c r="AN545" s="79"/>
    </row>
    <row r="546" spans="5:40"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L546" s="79"/>
      <c r="AM546" s="79"/>
      <c r="AN546" s="79"/>
    </row>
    <row r="547" spans="5:40"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L547" s="79"/>
      <c r="AM547" s="79"/>
      <c r="AN547" s="79"/>
    </row>
    <row r="548" spans="5:40"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L548" s="79"/>
      <c r="AM548" s="79"/>
      <c r="AN548" s="79"/>
    </row>
    <row r="549" spans="5:40"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L549" s="79"/>
      <c r="AM549" s="79"/>
      <c r="AN549" s="79"/>
    </row>
    <row r="550" spans="5:40"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L550" s="79"/>
      <c r="AM550" s="79"/>
      <c r="AN550" s="79"/>
    </row>
    <row r="551" spans="5:40"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L551" s="79"/>
      <c r="AM551" s="79"/>
      <c r="AN551" s="79"/>
    </row>
    <row r="552" spans="5:40"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L552" s="79"/>
      <c r="AM552" s="79"/>
      <c r="AN552" s="79"/>
    </row>
    <row r="553" spans="5:40"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L553" s="79"/>
      <c r="AM553" s="79"/>
      <c r="AN553" s="79"/>
    </row>
    <row r="554" spans="5:40"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L554" s="79"/>
      <c r="AM554" s="79"/>
      <c r="AN554" s="79"/>
    </row>
    <row r="555" spans="5:40"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L555" s="79"/>
      <c r="AM555" s="79"/>
      <c r="AN555" s="79"/>
    </row>
    <row r="556" spans="5:40"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L556" s="79"/>
      <c r="AM556" s="79"/>
      <c r="AN556" s="79"/>
    </row>
    <row r="557" spans="5:40"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L557" s="79"/>
      <c r="AM557" s="79"/>
      <c r="AN557" s="79"/>
    </row>
    <row r="558" spans="5:40"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L558" s="79"/>
      <c r="AM558" s="79"/>
      <c r="AN558" s="79"/>
    </row>
    <row r="559" spans="5:40"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L559" s="79"/>
      <c r="AM559" s="79"/>
      <c r="AN559" s="79"/>
    </row>
    <row r="560" spans="5:40"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L560" s="79"/>
      <c r="AM560" s="79"/>
      <c r="AN560" s="79"/>
    </row>
    <row r="561" spans="5:40"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L561" s="79"/>
      <c r="AM561" s="79"/>
      <c r="AN561" s="79"/>
    </row>
    <row r="562" spans="5:40"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L562" s="79"/>
      <c r="AM562" s="79"/>
      <c r="AN562" s="79"/>
    </row>
    <row r="563" spans="5:40"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L563" s="79"/>
      <c r="AM563" s="79"/>
      <c r="AN563" s="79"/>
    </row>
    <row r="564" spans="5:40"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L564" s="79"/>
      <c r="AM564" s="79"/>
      <c r="AN564" s="79"/>
    </row>
    <row r="565" spans="5:40"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L565" s="79"/>
      <c r="AM565" s="79"/>
      <c r="AN565" s="79"/>
    </row>
    <row r="566" spans="5:40"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L566" s="79"/>
      <c r="AM566" s="79"/>
      <c r="AN566" s="79"/>
    </row>
    <row r="567" spans="5:40"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L567" s="79"/>
      <c r="AM567" s="79"/>
      <c r="AN567" s="79"/>
    </row>
    <row r="568" spans="5:40"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L568" s="79"/>
      <c r="AM568" s="79"/>
      <c r="AN568" s="79"/>
    </row>
    <row r="569" spans="5:40"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L569" s="79"/>
      <c r="AM569" s="79"/>
      <c r="AN569" s="79"/>
    </row>
    <row r="570" spans="5:40"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L570" s="79"/>
      <c r="AM570" s="79"/>
      <c r="AN570" s="79"/>
    </row>
    <row r="571" spans="5:40"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L571" s="79"/>
      <c r="AM571" s="79"/>
      <c r="AN571" s="79"/>
    </row>
    <row r="572" spans="5:40"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L572" s="79"/>
      <c r="AM572" s="79"/>
      <c r="AN572" s="79"/>
    </row>
    <row r="573" spans="5:40"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L573" s="79"/>
      <c r="AM573" s="79"/>
      <c r="AN573" s="79"/>
    </row>
    <row r="574" spans="5:40"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L574" s="79"/>
      <c r="AM574" s="79"/>
      <c r="AN574" s="79"/>
    </row>
    <row r="575" spans="5:40"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L575" s="79"/>
      <c r="AM575" s="79"/>
      <c r="AN575" s="79"/>
    </row>
    <row r="576" spans="5:40"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L576" s="79"/>
      <c r="AM576" s="79"/>
      <c r="AN576" s="79"/>
    </row>
    <row r="577" spans="5:40"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L577" s="79"/>
      <c r="AM577" s="79"/>
      <c r="AN577" s="79"/>
    </row>
    <row r="578" spans="5:40"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L578" s="79"/>
      <c r="AM578" s="79"/>
      <c r="AN578" s="79"/>
    </row>
    <row r="579" spans="5:40"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L579" s="79"/>
      <c r="AM579" s="79"/>
      <c r="AN579" s="79"/>
    </row>
    <row r="580" spans="5:40"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L580" s="79"/>
      <c r="AM580" s="79"/>
      <c r="AN580" s="79"/>
    </row>
    <row r="581" spans="5:40"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L581" s="79"/>
      <c r="AM581" s="79"/>
      <c r="AN581" s="79"/>
    </row>
    <row r="582" spans="5:40"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L582" s="79"/>
      <c r="AM582" s="79"/>
      <c r="AN582" s="79"/>
    </row>
    <row r="583" spans="5:40"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L583" s="79"/>
      <c r="AM583" s="79"/>
      <c r="AN583" s="79"/>
    </row>
    <row r="584" spans="5:40"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L584" s="79"/>
      <c r="AM584" s="79"/>
      <c r="AN584" s="79"/>
    </row>
    <row r="585" spans="5:40"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L585" s="79"/>
      <c r="AM585" s="79"/>
      <c r="AN585" s="79"/>
    </row>
    <row r="586" spans="5:40"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L586" s="73"/>
      <c r="AM586" s="73"/>
      <c r="AN586" s="73"/>
    </row>
    <row r="587" spans="5:40"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L587" s="73"/>
      <c r="AM587" s="73"/>
      <c r="AN587" s="73"/>
    </row>
    <row r="588" spans="5:40"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L588" s="73"/>
      <c r="AM588" s="73"/>
      <c r="AN588" s="73"/>
    </row>
    <row r="589" spans="5:40"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L589" s="73"/>
      <c r="AM589" s="73"/>
      <c r="AN589" s="73"/>
    </row>
    <row r="590" spans="5:40"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L590" s="73"/>
      <c r="AM590" s="73"/>
      <c r="AN590" s="73"/>
    </row>
    <row r="591" spans="5:40"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L591" s="73"/>
      <c r="AM591" s="73"/>
      <c r="AN591" s="73"/>
    </row>
    <row r="592" spans="5:40"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L592" s="73"/>
      <c r="AM592" s="73"/>
      <c r="AN592" s="73"/>
    </row>
    <row r="593" spans="5:40"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L593" s="73"/>
      <c r="AM593" s="73"/>
      <c r="AN593" s="73"/>
    </row>
    <row r="594" spans="5:40"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L594" s="73"/>
      <c r="AM594" s="73"/>
      <c r="AN594" s="73"/>
    </row>
    <row r="595" spans="5:40"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L595" s="73"/>
      <c r="AM595" s="73"/>
      <c r="AN595" s="73"/>
    </row>
    <row r="596" spans="5:40"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L596" s="73"/>
      <c r="AM596" s="73"/>
      <c r="AN596" s="73"/>
    </row>
    <row r="597" spans="5:40"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L597" s="73"/>
      <c r="AM597" s="73"/>
      <c r="AN597" s="73"/>
    </row>
    <row r="598" spans="5:40"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L598" s="73"/>
      <c r="AM598" s="73"/>
      <c r="AN598" s="73"/>
    </row>
    <row r="599" spans="5:40"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L599" s="73"/>
      <c r="AM599" s="73"/>
      <c r="AN599" s="73"/>
    </row>
    <row r="600" spans="5:40"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L600" s="73"/>
      <c r="AM600" s="73"/>
      <c r="AN600" s="73"/>
    </row>
    <row r="601" spans="5:40"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L601" s="73"/>
      <c r="AM601" s="73"/>
      <c r="AN601" s="73"/>
    </row>
    <row r="602" spans="5:40"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L602" s="73"/>
      <c r="AM602" s="73"/>
      <c r="AN602" s="73"/>
    </row>
    <row r="603" spans="5:40"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L603" s="73"/>
      <c r="AM603" s="73"/>
      <c r="AN603" s="73"/>
    </row>
    <row r="604" spans="5:40"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L604" s="73"/>
      <c r="AM604" s="73"/>
      <c r="AN604" s="73"/>
    </row>
    <row r="605" spans="5:40"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L605" s="73"/>
      <c r="AM605" s="73"/>
      <c r="AN605" s="73"/>
    </row>
    <row r="606" spans="5:40"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L606" s="73"/>
      <c r="AM606" s="73"/>
      <c r="AN606" s="73"/>
    </row>
    <row r="607" spans="5:40"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L607" s="73"/>
      <c r="AM607" s="73"/>
      <c r="AN607" s="73"/>
    </row>
    <row r="608" spans="5:40"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L608" s="73"/>
      <c r="AM608" s="73"/>
      <c r="AN608" s="73"/>
    </row>
    <row r="609" spans="5:40"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L609" s="73"/>
      <c r="AM609" s="73"/>
      <c r="AN609" s="73"/>
    </row>
    <row r="610" spans="5:40"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L610" s="73"/>
      <c r="AM610" s="73"/>
      <c r="AN610" s="73"/>
    </row>
    <row r="611" spans="5:40"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L611" s="73"/>
      <c r="AM611" s="73"/>
      <c r="AN611" s="73"/>
    </row>
    <row r="612" spans="5:40"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L612" s="73"/>
      <c r="AM612" s="73"/>
      <c r="AN612" s="73"/>
    </row>
    <row r="613" spans="5:40"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L613" s="73"/>
      <c r="AM613" s="73"/>
      <c r="AN613" s="73"/>
    </row>
    <row r="614" spans="5:40"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L614" s="73"/>
      <c r="AM614" s="73"/>
      <c r="AN614" s="73"/>
    </row>
    <row r="615" spans="5:40"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L615" s="73"/>
      <c r="AM615" s="73"/>
      <c r="AN615" s="73"/>
    </row>
    <row r="616" spans="5:40"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L616" s="73"/>
      <c r="AM616" s="73"/>
      <c r="AN616" s="73"/>
    </row>
    <row r="617" spans="5:40"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L617" s="73"/>
      <c r="AM617" s="73"/>
      <c r="AN617" s="73"/>
    </row>
    <row r="618" spans="5:40"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L618" s="73"/>
      <c r="AM618" s="73"/>
      <c r="AN618" s="73"/>
    </row>
    <row r="619" spans="5:40"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L619" s="79"/>
      <c r="AM619" s="79"/>
      <c r="AN619" s="79"/>
    </row>
    <row r="620" spans="5:40"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L620" s="79"/>
      <c r="AM620" s="79"/>
      <c r="AN620" s="79"/>
    </row>
    <row r="621" spans="5:40"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L621" s="79"/>
      <c r="AM621" s="79"/>
      <c r="AN621" s="79"/>
    </row>
    <row r="622" spans="5:40"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L622" s="79"/>
      <c r="AM622" s="79"/>
      <c r="AN622" s="79"/>
    </row>
    <row r="623" spans="5:40"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L623" s="79"/>
      <c r="AM623" s="79"/>
      <c r="AN623" s="79"/>
    </row>
    <row r="624" spans="5:40"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L624" s="79"/>
      <c r="AM624" s="79"/>
      <c r="AN624" s="79"/>
    </row>
    <row r="625" spans="5:40"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L625" s="79"/>
      <c r="AM625" s="79"/>
      <c r="AN625" s="79"/>
    </row>
    <row r="626" spans="5:40"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L626" s="79"/>
      <c r="AM626" s="79"/>
      <c r="AN626" s="79"/>
    </row>
    <row r="627" spans="5:40"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L627" s="79"/>
      <c r="AM627" s="79"/>
      <c r="AN627" s="79"/>
    </row>
    <row r="628" spans="5:40"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L628" s="79"/>
      <c r="AM628" s="79"/>
      <c r="AN628" s="79"/>
    </row>
    <row r="629" spans="5:40"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L629" s="79"/>
      <c r="AM629" s="79"/>
      <c r="AN629" s="79"/>
    </row>
    <row r="630" spans="5:40"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L630" s="79"/>
      <c r="AM630" s="79"/>
      <c r="AN630" s="79"/>
    </row>
    <row r="631" spans="5:40"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L631" s="79"/>
      <c r="AM631" s="79"/>
      <c r="AN631" s="79"/>
    </row>
    <row r="632" spans="5:40"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L632" s="79"/>
      <c r="AM632" s="79"/>
      <c r="AN632" s="79"/>
    </row>
    <row r="633" spans="5:40"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L633" s="79"/>
      <c r="AM633" s="79"/>
      <c r="AN633" s="79"/>
    </row>
    <row r="634" spans="5:40"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L634" s="79"/>
      <c r="AM634" s="79"/>
      <c r="AN634" s="79"/>
    </row>
    <row r="635" spans="5:40"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L635" s="79"/>
      <c r="AM635" s="79"/>
      <c r="AN635" s="79"/>
    </row>
    <row r="636" spans="5:40"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L636" s="79"/>
      <c r="AM636" s="79"/>
      <c r="AN636" s="79"/>
    </row>
    <row r="637" spans="5:40"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L637" s="79"/>
      <c r="AM637" s="79"/>
      <c r="AN637" s="79"/>
    </row>
    <row r="638" spans="5:40"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L638" s="79"/>
      <c r="AM638" s="79"/>
      <c r="AN638" s="79"/>
    </row>
    <row r="639" spans="5:40"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L639" s="79"/>
      <c r="AM639" s="79"/>
      <c r="AN639" s="79"/>
    </row>
    <row r="640" spans="5:40"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L640" s="79"/>
      <c r="AM640" s="79"/>
      <c r="AN640" s="79"/>
    </row>
    <row r="641" spans="5:40"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L641" s="79"/>
      <c r="AM641" s="79"/>
      <c r="AN641" s="79"/>
    </row>
    <row r="642" spans="5:40"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L642" s="79"/>
      <c r="AM642" s="79"/>
      <c r="AN642" s="79"/>
    </row>
    <row r="643" spans="5:40"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L643" s="79"/>
      <c r="AM643" s="79"/>
      <c r="AN643" s="79"/>
    </row>
    <row r="644" spans="5:40"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L644" s="79"/>
      <c r="AM644" s="79"/>
      <c r="AN644" s="79"/>
    </row>
    <row r="645" spans="5:40"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L645" s="79"/>
      <c r="AM645" s="79"/>
      <c r="AN645" s="79"/>
    </row>
    <row r="646" spans="5:40"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L646" s="73"/>
      <c r="AM646" s="73"/>
      <c r="AN646" s="73"/>
    </row>
    <row r="647" spans="5:40"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L647" s="73"/>
      <c r="AM647" s="73"/>
      <c r="AN647" s="73"/>
    </row>
    <row r="648" spans="5:40"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L648" s="73"/>
      <c r="AM648" s="73"/>
      <c r="AN648" s="73"/>
    </row>
    <row r="649" spans="5:40"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L649" s="73"/>
      <c r="AM649" s="73"/>
      <c r="AN649" s="73"/>
    </row>
    <row r="650" spans="5:40"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L650" s="73"/>
      <c r="AM650" s="73"/>
      <c r="AN650" s="73"/>
    </row>
    <row r="651" spans="5:40"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L651" s="73"/>
      <c r="AM651" s="73"/>
      <c r="AN651" s="73"/>
    </row>
    <row r="652" spans="5:40"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L652" s="73"/>
      <c r="AM652" s="73"/>
      <c r="AN652" s="73"/>
    </row>
    <row r="653" spans="5:40"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L653" s="73"/>
      <c r="AM653" s="73"/>
      <c r="AN653" s="73"/>
    </row>
    <row r="654" spans="5:40"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L654" s="73"/>
      <c r="AM654" s="73"/>
      <c r="AN654" s="73"/>
    </row>
    <row r="655" spans="5:40"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L655" s="73"/>
      <c r="AM655" s="73"/>
      <c r="AN655" s="73"/>
    </row>
    <row r="656" spans="5:40"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L656" s="73"/>
      <c r="AM656" s="73"/>
      <c r="AN656" s="73"/>
    </row>
    <row r="657" spans="5:40"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L657" s="73"/>
      <c r="AM657" s="73"/>
      <c r="AN657" s="73"/>
    </row>
    <row r="658" spans="5:40"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L658" s="73"/>
      <c r="AM658" s="73"/>
      <c r="AN658" s="73"/>
    </row>
    <row r="659" spans="5:40"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L659" s="73"/>
      <c r="AM659" s="73"/>
      <c r="AN659" s="73"/>
    </row>
    <row r="660" spans="5:40"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L660" s="73"/>
      <c r="AM660" s="73"/>
      <c r="AN660" s="73"/>
    </row>
    <row r="661" spans="5:40"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L661" s="73"/>
      <c r="AM661" s="73"/>
      <c r="AN661" s="73"/>
    </row>
    <row r="662" spans="5:40"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L662" s="73"/>
      <c r="AM662" s="73"/>
      <c r="AN662" s="73"/>
    </row>
    <row r="663" spans="5:40"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L663" s="73"/>
      <c r="AM663" s="73"/>
      <c r="AN663" s="73"/>
    </row>
    <row r="664" spans="5:40"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L664" s="73"/>
      <c r="AM664" s="73"/>
      <c r="AN664" s="73"/>
    </row>
    <row r="665" spans="5:40"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L665" s="73"/>
      <c r="AM665" s="73"/>
      <c r="AN665" s="73"/>
    </row>
    <row r="666" spans="5:40"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L666" s="73"/>
      <c r="AM666" s="73"/>
      <c r="AN666" s="73"/>
    </row>
    <row r="667" spans="5:40"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L667" s="73"/>
      <c r="AM667" s="73"/>
      <c r="AN667" s="73"/>
    </row>
    <row r="668" spans="5:40"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L668" s="73"/>
      <c r="AM668" s="73"/>
      <c r="AN668" s="73"/>
    </row>
    <row r="669" spans="5:40"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L669" s="73"/>
      <c r="AM669" s="73"/>
      <c r="AN669" s="73"/>
    </row>
    <row r="670" spans="5:40"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L670" s="73"/>
      <c r="AM670" s="73"/>
      <c r="AN670" s="73"/>
    </row>
    <row r="671" spans="5:40"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L671" s="73"/>
      <c r="AM671" s="73"/>
      <c r="AN671" s="73"/>
    </row>
    <row r="672" spans="5:40"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L672" s="73"/>
      <c r="AM672" s="73"/>
      <c r="AN672" s="73"/>
    </row>
    <row r="673" spans="5:40"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L673" s="73"/>
      <c r="AM673" s="73"/>
      <c r="AN673" s="73"/>
    </row>
    <row r="674" spans="5:40"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L674" s="73"/>
      <c r="AM674" s="73"/>
      <c r="AN674" s="73"/>
    </row>
    <row r="675" spans="5:40"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L675" s="73"/>
      <c r="AM675" s="73"/>
      <c r="AN675" s="73"/>
    </row>
    <row r="676" spans="5:40"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L676" s="73"/>
      <c r="AM676" s="73"/>
      <c r="AN676" s="73"/>
    </row>
    <row r="677" spans="5:40"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L677" s="73"/>
      <c r="AM677" s="73"/>
      <c r="AN677" s="73"/>
    </row>
    <row r="678" spans="5:40"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L678" s="73"/>
      <c r="AM678" s="73"/>
      <c r="AN678" s="73"/>
    </row>
    <row r="679" spans="5:40"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L679" s="73"/>
      <c r="AM679" s="73"/>
      <c r="AN679" s="73"/>
    </row>
    <row r="680" spans="5:40"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L680" s="73"/>
      <c r="AM680" s="73"/>
      <c r="AN680" s="73"/>
    </row>
    <row r="681" spans="5:40"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L681" s="73"/>
      <c r="AM681" s="73"/>
      <c r="AN681" s="73"/>
    </row>
    <row r="682" spans="5:40"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L682" s="73"/>
      <c r="AM682" s="73"/>
      <c r="AN682" s="73"/>
    </row>
    <row r="683" spans="5:40"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L683" s="73"/>
      <c r="AM683" s="73"/>
      <c r="AN683" s="73"/>
    </row>
    <row r="684" spans="5:40"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L684" s="73"/>
      <c r="AM684" s="73"/>
      <c r="AN684" s="73"/>
    </row>
    <row r="685" spans="5:40"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L685" s="73"/>
      <c r="AM685" s="73"/>
      <c r="AN685" s="73"/>
    </row>
    <row r="686" spans="5:40"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L686" s="73"/>
      <c r="AM686" s="73"/>
      <c r="AN686" s="73"/>
    </row>
    <row r="687" spans="5:40"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L687" s="73"/>
      <c r="AM687" s="73"/>
      <c r="AN687" s="73"/>
    </row>
    <row r="688" spans="5:40"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L688" s="73"/>
      <c r="AM688" s="73"/>
      <c r="AN688" s="73"/>
    </row>
    <row r="689" spans="5:40"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L689" s="73"/>
      <c r="AM689" s="73"/>
      <c r="AN689" s="73"/>
    </row>
    <row r="690" spans="5:40"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L690" s="73"/>
      <c r="AM690" s="73"/>
      <c r="AN690" s="73"/>
    </row>
    <row r="691" spans="5:40"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L691" s="73"/>
      <c r="AM691" s="73"/>
      <c r="AN691" s="73"/>
    </row>
    <row r="692" spans="5:40"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L692" s="73"/>
      <c r="AM692" s="73"/>
      <c r="AN692" s="73"/>
    </row>
    <row r="693" spans="5:40"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L693" s="73"/>
      <c r="AM693" s="73"/>
      <c r="AN693" s="73"/>
    </row>
    <row r="694" spans="5:40"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L694" s="73"/>
      <c r="AM694" s="73"/>
      <c r="AN694" s="73"/>
    </row>
    <row r="695" spans="5:40"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L695" s="73"/>
      <c r="AM695" s="73"/>
      <c r="AN695" s="73"/>
    </row>
    <row r="696" spans="5:40"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L696" s="73"/>
      <c r="AM696" s="73"/>
      <c r="AN696" s="73"/>
    </row>
    <row r="697" spans="5:40"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L697" s="73"/>
      <c r="AM697" s="73"/>
      <c r="AN697" s="73"/>
    </row>
    <row r="698" spans="5:40"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L698" s="73"/>
      <c r="AM698" s="73"/>
      <c r="AN698" s="73"/>
    </row>
    <row r="699" spans="5:40"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L699" s="73"/>
      <c r="AM699" s="73"/>
      <c r="AN699" s="73"/>
    </row>
    <row r="700" spans="5:40"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L700" s="73"/>
      <c r="AM700" s="73"/>
      <c r="AN700" s="73"/>
    </row>
    <row r="701" spans="5:40"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L701" s="73"/>
      <c r="AM701" s="73"/>
      <c r="AN701" s="73"/>
    </row>
    <row r="702" spans="5:40"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L702" s="73"/>
      <c r="AM702" s="73"/>
      <c r="AN702" s="73"/>
    </row>
    <row r="703" spans="5:40"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L703" s="73"/>
      <c r="AM703" s="73"/>
      <c r="AN703" s="73"/>
    </row>
    <row r="704" spans="5:40"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L704" s="73"/>
      <c r="AM704" s="73"/>
      <c r="AN704" s="73"/>
    </row>
    <row r="705" spans="5:40"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L705" s="73"/>
      <c r="AM705" s="73"/>
      <c r="AN705" s="73"/>
    </row>
    <row r="706" spans="5:40"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L706" s="73"/>
      <c r="AM706" s="73"/>
      <c r="AN706" s="73"/>
    </row>
    <row r="707" spans="5:40"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L707" s="73"/>
      <c r="AM707" s="73"/>
      <c r="AN707" s="73"/>
    </row>
    <row r="708" spans="5:40"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L708" s="73"/>
      <c r="AM708" s="73"/>
      <c r="AN708" s="73"/>
    </row>
    <row r="709" spans="5:40"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L709" s="73"/>
      <c r="AM709" s="73"/>
      <c r="AN709" s="73"/>
    </row>
    <row r="710" spans="5:40"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L710" s="73"/>
      <c r="AM710" s="73"/>
      <c r="AN710" s="73"/>
    </row>
    <row r="711" spans="5:40"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L711" s="73"/>
      <c r="AM711" s="73"/>
      <c r="AN711" s="73"/>
    </row>
    <row r="712" spans="5:40"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L712" s="73"/>
      <c r="AM712" s="73"/>
      <c r="AN712" s="73"/>
    </row>
    <row r="713" spans="5:40"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L713" s="73"/>
      <c r="AM713" s="73"/>
      <c r="AN713" s="73"/>
    </row>
    <row r="714" spans="5:40"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L714" s="73"/>
      <c r="AM714" s="73"/>
      <c r="AN714" s="73"/>
    </row>
    <row r="715" spans="5:40"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L715" s="73"/>
      <c r="AM715" s="73"/>
      <c r="AN715" s="73"/>
    </row>
    <row r="716" spans="5:40"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L716" s="73"/>
      <c r="AM716" s="73"/>
      <c r="AN716" s="73"/>
    </row>
    <row r="717" spans="5:40"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L717" s="73"/>
      <c r="AM717" s="73"/>
      <c r="AN717" s="73"/>
    </row>
    <row r="718" spans="5:40"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L718" s="73"/>
      <c r="AM718" s="73"/>
      <c r="AN718" s="73"/>
    </row>
    <row r="719" spans="5:40"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L719" s="73"/>
      <c r="AM719" s="73"/>
      <c r="AN719" s="73"/>
    </row>
    <row r="720" spans="5:40"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L720" s="73"/>
      <c r="AM720" s="73"/>
      <c r="AN720" s="73"/>
    </row>
    <row r="721" spans="5:40"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L721" s="73"/>
      <c r="AM721" s="73"/>
      <c r="AN721" s="73"/>
    </row>
    <row r="722" spans="5:40"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L722" s="73"/>
      <c r="AM722" s="73"/>
      <c r="AN722" s="73"/>
    </row>
    <row r="723" spans="5:40"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L723" s="73"/>
      <c r="AM723" s="73"/>
      <c r="AN723" s="73"/>
    </row>
    <row r="724" spans="5:40"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L724" s="73"/>
      <c r="AM724" s="73"/>
      <c r="AN724" s="73"/>
    </row>
    <row r="725" spans="5:40"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L725" s="73"/>
      <c r="AM725" s="73"/>
      <c r="AN725" s="73"/>
    </row>
    <row r="726" spans="5:40"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L726" s="73"/>
      <c r="AM726" s="73"/>
      <c r="AN726" s="73"/>
    </row>
    <row r="727" spans="5:40"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L727" s="73"/>
      <c r="AM727" s="73"/>
      <c r="AN727" s="73"/>
    </row>
    <row r="728" spans="5:40"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L728" s="73"/>
      <c r="AM728" s="73"/>
      <c r="AN728" s="73"/>
    </row>
    <row r="729" spans="5:40"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L729" s="73"/>
      <c r="AM729" s="73"/>
      <c r="AN729" s="73"/>
    </row>
    <row r="730" spans="5:40"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L730" s="73"/>
      <c r="AM730" s="73"/>
      <c r="AN730" s="73"/>
    </row>
    <row r="731" spans="5:40"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L731" s="73"/>
      <c r="AM731" s="73"/>
      <c r="AN731" s="73"/>
    </row>
    <row r="732" spans="5:40"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L732" s="73"/>
      <c r="AM732" s="73"/>
      <c r="AN732" s="73"/>
    </row>
    <row r="733" spans="5:40"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L733" s="73"/>
      <c r="AM733" s="73"/>
      <c r="AN733" s="73"/>
    </row>
    <row r="734" spans="5:40"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L734" s="73"/>
      <c r="AM734" s="73"/>
      <c r="AN734" s="73"/>
    </row>
    <row r="735" spans="5:40"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L735" s="73"/>
      <c r="AM735" s="73"/>
      <c r="AN735" s="73"/>
    </row>
    <row r="736" spans="5:40"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L736" s="73"/>
      <c r="AM736" s="73"/>
      <c r="AN736" s="73"/>
    </row>
    <row r="737" spans="5:40"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L737" s="73"/>
      <c r="AM737" s="73"/>
      <c r="AN737" s="73"/>
    </row>
    <row r="738" spans="5:40"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L738" s="73"/>
      <c r="AM738" s="73"/>
      <c r="AN738" s="73"/>
    </row>
    <row r="739" spans="5:40"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</row>
    <row r="740" spans="5:40"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</row>
    <row r="741" spans="5:40"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</row>
    <row r="742" spans="5:40"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</row>
    <row r="743" spans="5:40"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</row>
    <row r="744" spans="5:40"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</row>
    <row r="745" spans="5:40"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</row>
    <row r="746" spans="5:40"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</row>
    <row r="747" spans="5:40"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</row>
    <row r="748" spans="5:40"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</row>
    <row r="749" spans="5:40"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</row>
    <row r="750" spans="5:40"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</row>
    <row r="751" spans="5:40"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</row>
    <row r="752" spans="5:40"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</row>
    <row r="753" spans="5:34"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</row>
    <row r="754" spans="5:34"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</row>
    <row r="755" spans="5:34"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</row>
    <row r="756" spans="5:34"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</row>
    <row r="757" spans="5:34"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</row>
    <row r="758" spans="5:34"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</row>
    <row r="759" spans="5:34"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</row>
    <row r="760" spans="5:34"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</row>
    <row r="761" spans="5:34"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</row>
    <row r="762" spans="5:34"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</row>
    <row r="763" spans="5:34"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</row>
    <row r="764" spans="5:34"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</row>
    <row r="765" spans="5:34"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</row>
    <row r="766" spans="5:34"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</row>
    <row r="767" spans="5:34"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</row>
    <row r="768" spans="5:34"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</row>
    <row r="769" spans="5:34"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</row>
    <row r="770" spans="5:34"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</row>
    <row r="771" spans="5:34"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</row>
    <row r="772" spans="5:34"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</row>
    <row r="773" spans="5:34"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</row>
    <row r="774" spans="5:34"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</row>
    <row r="775" spans="5:34"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</row>
    <row r="776" spans="5:34"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</row>
    <row r="777" spans="5:34"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</row>
    <row r="778" spans="5:34"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</row>
    <row r="779" spans="5:34"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</row>
    <row r="780" spans="5:34"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</row>
    <row r="781" spans="5:34"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</row>
    <row r="782" spans="5:34"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</row>
    <row r="783" spans="5:34"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</row>
    <row r="784" spans="5:34"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</row>
    <row r="785" spans="5:34"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</row>
    <row r="786" spans="5:34"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</row>
    <row r="787" spans="5:34"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</row>
    <row r="788" spans="5:34"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</row>
    <row r="789" spans="5:34"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</row>
    <row r="790" spans="5:34"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</row>
    <row r="791" spans="5:34"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</row>
    <row r="792" spans="5:34"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</row>
    <row r="793" spans="5:34"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</row>
    <row r="794" spans="5:34"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</row>
    <row r="795" spans="5:34"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</row>
    <row r="796" spans="5:34"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</row>
    <row r="797" spans="5:34"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</row>
    <row r="798" spans="5:34"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</row>
    <row r="799" spans="5:34"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</row>
    <row r="800" spans="5:34"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</row>
    <row r="801" spans="5:34"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</row>
    <row r="802" spans="5:34"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</row>
    <row r="803" spans="5:34"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</row>
    <row r="804" spans="5:34"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</row>
    <row r="805" spans="5:34"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</row>
    <row r="806" spans="5:34"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</row>
    <row r="807" spans="5:34"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</row>
    <row r="808" spans="5:34"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</row>
    <row r="809" spans="5:34"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</row>
    <row r="810" spans="5:34"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</row>
    <row r="811" spans="5:34"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</row>
    <row r="812" spans="5:34"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</row>
    <row r="813" spans="5:34"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</row>
    <row r="814" spans="5:34"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</row>
    <row r="815" spans="5:34"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</row>
    <row r="816" spans="5:34"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</row>
    <row r="817" spans="5:34"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</row>
    <row r="818" spans="5:34"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</row>
    <row r="819" spans="5:34"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</row>
    <row r="820" spans="5:34"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</row>
    <row r="821" spans="5:34"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</row>
    <row r="822" spans="5:34"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</row>
    <row r="823" spans="5:34"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</row>
    <row r="824" spans="5:34"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</row>
    <row r="825" spans="5:34"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</row>
    <row r="826" spans="5:34"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</row>
    <row r="827" spans="5:34"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</row>
    <row r="828" spans="5:34"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</row>
    <row r="829" spans="5:34"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</row>
    <row r="830" spans="5:34"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</row>
    <row r="831" spans="5:34"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</row>
    <row r="832" spans="5:34"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</row>
    <row r="833" spans="5:34"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</row>
    <row r="834" spans="5:34"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</row>
    <row r="835" spans="5:34"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</row>
    <row r="836" spans="5:34"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</row>
    <row r="837" spans="5:34"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</row>
    <row r="838" spans="5:34"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</row>
    <row r="839" spans="5:34"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</row>
    <row r="840" spans="5:34"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</row>
    <row r="841" spans="5:34"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</row>
    <row r="842" spans="5:34"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</row>
    <row r="843" spans="5:34"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</row>
    <row r="844" spans="5:34"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</row>
    <row r="845" spans="5:34"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</row>
    <row r="846" spans="5:34"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</row>
    <row r="847" spans="5:34"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</row>
    <row r="848" spans="5:34"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</row>
    <row r="849" spans="5:34"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</row>
    <row r="850" spans="5:34"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</row>
    <row r="851" spans="5:34"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</row>
    <row r="852" spans="5:34"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</row>
    <row r="853" spans="5:34"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</row>
    <row r="854" spans="5:34"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</row>
    <row r="855" spans="5:34"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</row>
    <row r="856" spans="5:34"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</row>
    <row r="857" spans="5:34"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</row>
    <row r="858" spans="5:34"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</row>
    <row r="859" spans="5:34"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</row>
    <row r="860" spans="5:34"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</row>
    <row r="861" spans="5:34"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</row>
    <row r="862" spans="5:34"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</row>
    <row r="863" spans="5:34"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</row>
    <row r="864" spans="5:34"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</row>
    <row r="865" spans="5:34"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</row>
    <row r="866" spans="5:34"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</row>
    <row r="867" spans="5:34"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</row>
    <row r="868" spans="5:34"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</row>
    <row r="869" spans="5:34"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</row>
    <row r="870" spans="5:34"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</row>
    <row r="871" spans="5:34"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</row>
    <row r="872" spans="5:34"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</row>
    <row r="873" spans="5:34"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</row>
    <row r="874" spans="5:34"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</row>
    <row r="875" spans="5:34"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</row>
    <row r="876" spans="5:34"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</row>
    <row r="877" spans="5:34"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</row>
    <row r="878" spans="5:34"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</row>
    <row r="879" spans="5:34"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</row>
    <row r="880" spans="5:34"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</row>
    <row r="881" spans="5:34"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</row>
    <row r="882" spans="5:34"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</row>
    <row r="883" spans="5:34"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</row>
    <row r="884" spans="5:34"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</row>
    <row r="885" spans="5:34"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</row>
    <row r="886" spans="5:34"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</row>
    <row r="887" spans="5:34"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</row>
    <row r="888" spans="5:34"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</row>
    <row r="889" spans="5:34"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</row>
    <row r="890" spans="5:34"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</row>
    <row r="891" spans="5:34"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</row>
    <row r="892" spans="5:34"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</row>
    <row r="893" spans="5:34"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</row>
    <row r="894" spans="5:34"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</row>
    <row r="895" spans="5:34"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</row>
    <row r="896" spans="5:34"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</row>
    <row r="897" spans="5:34"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</row>
    <row r="898" spans="5:34"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</row>
    <row r="899" spans="5:34"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</row>
    <row r="900" spans="5:34"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</row>
    <row r="901" spans="5:34"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</row>
    <row r="902" spans="5:34"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</row>
    <row r="903" spans="5:34"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</row>
    <row r="904" spans="5:34"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</row>
    <row r="905" spans="5:34"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</row>
    <row r="906" spans="5:34"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</row>
    <row r="907" spans="5:34"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</row>
    <row r="908" spans="5:34"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</row>
    <row r="909" spans="5:34"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</row>
    <row r="910" spans="5:34"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</row>
    <row r="911" spans="5:34"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</row>
    <row r="912" spans="5:34"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</row>
    <row r="913" spans="5:34"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</row>
    <row r="914" spans="5:34"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</row>
    <row r="915" spans="5:34"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</row>
    <row r="916" spans="5:34"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</row>
    <row r="917" spans="5:34"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</row>
    <row r="918" spans="5:34"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</row>
    <row r="919" spans="5:34"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</row>
    <row r="920" spans="5:34"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</row>
    <row r="921" spans="5:34"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</row>
    <row r="922" spans="5:34"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</row>
    <row r="923" spans="5:34"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</row>
    <row r="924" spans="5:34"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</row>
    <row r="925" spans="5:34"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</row>
    <row r="926" spans="5:34"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</row>
    <row r="927" spans="5:34"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</row>
    <row r="928" spans="5:34"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</row>
    <row r="929" spans="5:34"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</row>
    <row r="930" spans="5:34"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8"/>
      <c r="Z930" s="16"/>
      <c r="AA930" s="16"/>
      <c r="AB930" s="16"/>
      <c r="AC930" s="16"/>
      <c r="AD930" s="16"/>
      <c r="AE930" s="16"/>
      <c r="AF930" s="16"/>
      <c r="AG930" s="16"/>
      <c r="AH930" s="16"/>
    </row>
    <row r="931" spans="5:34"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</row>
    <row r="932" spans="5:34"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</row>
    <row r="933" spans="5:34"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</row>
    <row r="934" spans="5:34"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</row>
    <row r="935" spans="5:34"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</row>
    <row r="936" spans="5:34"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</row>
    <row r="937" spans="5:34"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</row>
    <row r="938" spans="5:34"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</row>
    <row r="939" spans="5:34"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</row>
    <row r="940" spans="5:34"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</row>
    <row r="941" spans="5:34"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</row>
    <row r="942" spans="5:34"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</row>
    <row r="943" spans="5:34"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</row>
    <row r="944" spans="5:34"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</row>
    <row r="945" spans="5:34"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</row>
    <row r="946" spans="5:34"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</row>
    <row r="947" spans="5:34"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</row>
    <row r="948" spans="5:34"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</row>
    <row r="949" spans="5:34"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</row>
    <row r="950" spans="5:34"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</row>
    <row r="951" spans="5:34"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</row>
    <row r="952" spans="5:34"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</row>
    <row r="953" spans="5:34"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</row>
    <row r="954" spans="5:34"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</row>
    <row r="955" spans="5:34"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</row>
    <row r="956" spans="5:34"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</row>
    <row r="957" spans="5:34"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</row>
    <row r="958" spans="5:34"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</row>
    <row r="959" spans="5:34"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</row>
    <row r="960" spans="5:34"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</row>
    <row r="961" spans="5:34"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</row>
    <row r="962" spans="5:34"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</row>
    <row r="963" spans="5:34"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</row>
    <row r="964" spans="5:34"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</row>
    <row r="965" spans="5:34"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</row>
    <row r="966" spans="5:34"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</row>
    <row r="967" spans="5:34"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</row>
    <row r="968" spans="5:34"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</row>
    <row r="969" spans="5:34"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</row>
    <row r="970" spans="5:34"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</row>
    <row r="971" spans="5:34"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</row>
    <row r="972" spans="5:34"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</row>
    <row r="973" spans="5:34"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</row>
    <row r="974" spans="5:34"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</row>
    <row r="975" spans="5:34"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</row>
    <row r="976" spans="5:34"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</row>
    <row r="977" spans="5:34"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</row>
    <row r="978" spans="5:34"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</row>
    <row r="979" spans="5:34">
      <c r="E979" s="17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</row>
    <row r="980" spans="5:34"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</row>
    <row r="981" spans="5:34"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</row>
    <row r="982" spans="5:34"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</row>
    <row r="983" spans="5:34"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</row>
    <row r="984" spans="5:34"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</row>
    <row r="985" spans="5:34"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</row>
    <row r="986" spans="5:34"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</row>
    <row r="987" spans="5:34"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</row>
    <row r="988" spans="5:34"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</row>
    <row r="989" spans="5:34"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</row>
    <row r="990" spans="5:34"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</row>
    <row r="991" spans="5:34"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</row>
    <row r="992" spans="5:34"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</row>
    <row r="993" spans="5:34"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</row>
    <row r="994" spans="5:34"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</row>
    <row r="995" spans="5:34"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</row>
    <row r="996" spans="5:34"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</row>
    <row r="997" spans="5:34"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</row>
    <row r="998" spans="5:34"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</row>
    <row r="999" spans="5:34"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</row>
    <row r="1000" spans="5:34"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</row>
    <row r="1001" spans="5:34"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</row>
    <row r="1002" spans="5:34"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</row>
    <row r="1003" spans="5:34"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</row>
    <row r="1004" spans="5:34"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</row>
    <row r="1005" spans="5:34"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</row>
    <row r="1006" spans="5:34"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</row>
    <row r="1007" spans="5:34"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</row>
    <row r="1008" spans="5:34"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</row>
    <row r="1009" spans="5:34"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</row>
    <row r="1010" spans="5:34"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</row>
    <row r="1011" spans="5:34"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</row>
    <row r="1012" spans="5:34"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</row>
    <row r="1013" spans="5:34"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</row>
    <row r="1014" spans="5:34"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</row>
    <row r="1015" spans="5:34"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</row>
    <row r="1016" spans="5:34"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</row>
    <row r="1017" spans="5:34"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</row>
    <row r="1018" spans="5:34"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</row>
    <row r="1019" spans="5:34"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</row>
    <row r="1020" spans="5:34"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</row>
    <row r="1021" spans="5:34"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</row>
    <row r="1022" spans="5:34"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</row>
    <row r="1023" spans="5:34"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</row>
    <row r="1024" spans="5:34"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</row>
    <row r="1025" spans="5:34"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</row>
    <row r="1026" spans="5:34"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</row>
    <row r="1027" spans="5:34"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</row>
    <row r="1028" spans="5:34"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</row>
  </sheetData>
  <phoneticPr fontId="0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M1028"/>
  <sheetViews>
    <sheetView topLeftCell="M1" zoomScale="85" zoomScaleNormal="85" workbookViewId="0">
      <pane ySplit="1" topLeftCell="A2" activePane="bottomLeft" state="frozenSplit"/>
      <selection activeCell="L1" sqref="L1"/>
      <selection pane="bottomLeft" activeCell="AM2" sqref="AM2"/>
    </sheetView>
  </sheetViews>
  <sheetFormatPr baseColWidth="10" defaultRowHeight="12.75"/>
  <cols>
    <col min="1" max="1" width="17.42578125" style="19" customWidth="1"/>
    <col min="2" max="2" width="7.85546875" style="19" customWidth="1"/>
    <col min="3" max="3" width="5.7109375" style="12" customWidth="1"/>
    <col min="4" max="4" width="25.28515625" style="12" bestFit="1" customWidth="1"/>
    <col min="5" max="34" width="11.28515625" style="12" bestFit="1" customWidth="1"/>
    <col min="35" max="16384" width="11.42578125" style="12"/>
  </cols>
  <sheetData>
    <row r="1" spans="1:39">
      <c r="A1" s="75" t="s">
        <v>75</v>
      </c>
      <c r="B1" s="75" t="s">
        <v>92</v>
      </c>
      <c r="C1" s="1" t="s">
        <v>78</v>
      </c>
      <c r="D1" s="1" t="s">
        <v>91</v>
      </c>
      <c r="E1" s="1">
        <v>1981</v>
      </c>
      <c r="F1" s="1">
        <v>1982</v>
      </c>
      <c r="G1" s="1">
        <v>1983</v>
      </c>
      <c r="H1" s="1">
        <v>1984</v>
      </c>
      <c r="I1" s="1">
        <v>1985</v>
      </c>
      <c r="J1" s="1">
        <v>1986</v>
      </c>
      <c r="K1" s="1">
        <v>1987</v>
      </c>
      <c r="L1" s="1">
        <v>1988</v>
      </c>
      <c r="M1" s="1">
        <v>1989</v>
      </c>
      <c r="N1" s="1">
        <v>1990</v>
      </c>
      <c r="O1" s="1">
        <v>1991</v>
      </c>
      <c r="P1" s="1">
        <v>1992</v>
      </c>
      <c r="Q1" s="1">
        <v>1993</v>
      </c>
      <c r="R1" s="1">
        <v>1994</v>
      </c>
      <c r="S1" s="1">
        <v>1995</v>
      </c>
      <c r="T1" s="1">
        <v>1996</v>
      </c>
      <c r="U1" s="1">
        <v>1997</v>
      </c>
      <c r="V1" s="1">
        <v>1998</v>
      </c>
      <c r="W1" s="1">
        <v>1999</v>
      </c>
      <c r="X1" s="1">
        <v>2000</v>
      </c>
      <c r="Y1" s="1">
        <v>2001</v>
      </c>
      <c r="Z1" s="1">
        <v>2002</v>
      </c>
      <c r="AA1" s="1">
        <v>2003</v>
      </c>
      <c r="AB1" s="1">
        <v>2004</v>
      </c>
      <c r="AC1" s="1">
        <v>2005</v>
      </c>
      <c r="AD1" s="1">
        <v>2006</v>
      </c>
      <c r="AE1" s="1">
        <v>2007</v>
      </c>
      <c r="AF1" s="1">
        <v>2008</v>
      </c>
      <c r="AG1" s="1">
        <v>2009</v>
      </c>
      <c r="AH1" s="1">
        <v>2010</v>
      </c>
      <c r="AI1" s="1">
        <v>2011</v>
      </c>
      <c r="AJ1" s="1">
        <v>2012</v>
      </c>
      <c r="AK1" s="1">
        <v>2013</v>
      </c>
      <c r="AL1" s="1">
        <v>2014</v>
      </c>
      <c r="AM1" s="1">
        <v>2015</v>
      </c>
    </row>
    <row r="2" spans="1:39">
      <c r="A2" s="82">
        <v>99995111</v>
      </c>
      <c r="B2" s="76">
        <v>9999</v>
      </c>
      <c r="C2" t="s">
        <v>7</v>
      </c>
      <c r="D2" s="68" t="s">
        <v>259</v>
      </c>
      <c r="E2" s="13">
        <f>hebesatz!E2*einwohner!E2</f>
        <v>219098460</v>
      </c>
      <c r="F2" s="13">
        <f>hebesatz!F2*einwohner!F2</f>
        <v>229642530</v>
      </c>
      <c r="G2" s="13">
        <f>hebesatz!G2*einwohner!G2</f>
        <v>228514650</v>
      </c>
      <c r="H2" s="13">
        <f>hebesatz!H2*einwohner!H2</f>
        <v>237734400</v>
      </c>
      <c r="I2" s="13">
        <f>hebesatz!I2*einwohner!I2</f>
        <v>245416910</v>
      </c>
      <c r="J2" s="13">
        <f>hebesatz!J2*einwohner!J2</f>
        <v>242097740</v>
      </c>
      <c r="K2" s="13">
        <f>hebesatz!K2*einwohner!K2</f>
        <v>241297510</v>
      </c>
      <c r="L2" s="13">
        <f>hebesatz!L2*einwohner!L2</f>
        <v>242269310</v>
      </c>
      <c r="M2" s="13">
        <f>hebesatz!M2*einwohner!M2</f>
        <v>243969960</v>
      </c>
      <c r="N2" s="13">
        <f>hebesatz!N2*einwohner!N2</f>
        <v>245198470</v>
      </c>
      <c r="O2" s="13">
        <f>hebesatz!O2*einwohner!O2</f>
        <v>247281390</v>
      </c>
      <c r="P2" s="13">
        <f>hebesatz!P2*einwohner!P2</f>
        <v>253726440</v>
      </c>
      <c r="Q2" s="13">
        <f>hebesatz!Q2*einwohner!Q2</f>
        <v>259849800</v>
      </c>
      <c r="R2" s="13">
        <f>hebesatz!R2*einwohner!R2</f>
        <v>259932150</v>
      </c>
      <c r="S2" s="13">
        <f>hebesatz!S2*einwohner!S2</f>
        <v>257874750</v>
      </c>
      <c r="T2" s="13">
        <f>hebesatz!T2*einwohner!T2</f>
        <v>257344650</v>
      </c>
      <c r="U2" s="13">
        <f>hebesatz!U2*einwohner!U2</f>
        <v>262587780</v>
      </c>
      <c r="V2" s="13">
        <f>hebesatz!V2*einwohner!V2</f>
        <v>262740500</v>
      </c>
      <c r="W2" s="13">
        <f>hebesatz!W2*einwohner!W2</f>
        <v>262240020</v>
      </c>
      <c r="X2" s="13">
        <f>hebesatz!X2*einwohner!X2</f>
        <v>261509540</v>
      </c>
      <c r="Y2" s="13">
        <f>hebesatz!Y2*einwohner!Y2</f>
        <v>258858600</v>
      </c>
      <c r="Z2" s="13">
        <f>hebesatz!Z2*einwohner!Z2</f>
        <v>259443275</v>
      </c>
      <c r="AA2" s="13">
        <f>hebesatz!AA2*einwohner!AA2</f>
        <v>259970165</v>
      </c>
      <c r="AB2" s="13">
        <f>hebesatz!AB2*einwohner!AB2</f>
        <v>260229515</v>
      </c>
      <c r="AC2" s="13">
        <f>hebesatz!AC2*einwohner!AC2</f>
        <v>257017500</v>
      </c>
      <c r="AD2" s="13">
        <f>hebesatz!AD2*einwohner!AD2</f>
        <v>255184805</v>
      </c>
      <c r="AE2" s="13">
        <f>hebesatz!AE2*einwohner!AE2</f>
        <v>256198515</v>
      </c>
      <c r="AF2" s="13">
        <f>hebesatz!AF2*einwohner!AF2</f>
        <v>257355070</v>
      </c>
      <c r="AG2" s="13">
        <f>hebesatz!AG2*einwohner!AG2</f>
        <v>256177680</v>
      </c>
      <c r="AH2" s="13">
        <f>hebesatz!AH2*einwohner!AH2</f>
        <v>257118840</v>
      </c>
      <c r="AI2" s="13">
        <f>hebesatz!AI2*einwohner!AI2</f>
        <v>258088160</v>
      </c>
      <c r="AJ2" s="13">
        <f>hebesatz!AJ2*einwohner!AJ2</f>
        <v>258088160</v>
      </c>
      <c r="AK2" s="13">
        <f>hebesatz!AK2*einwohner!AK2</f>
        <v>259460080</v>
      </c>
      <c r="AL2" s="13">
        <f>hebesatz!AL2*einwohner!AL2</f>
        <v>261114480</v>
      </c>
      <c r="AM2" s="13">
        <f>hebesatz!AM2*einwohner!AM2</f>
        <v>263162240</v>
      </c>
    </row>
    <row r="3" spans="1:39">
      <c r="A3" s="82">
        <v>99995112</v>
      </c>
      <c r="B3" s="76">
        <v>9999</v>
      </c>
      <c r="C3" t="s">
        <v>6</v>
      </c>
      <c r="D3" s="68" t="s">
        <v>260</v>
      </c>
      <c r="E3" s="13">
        <f>hebesatz!E3*einwohner!E3</f>
        <v>195542900</v>
      </c>
      <c r="F3" s="13">
        <f>hebesatz!F3*einwohner!F3</f>
        <v>219768520</v>
      </c>
      <c r="G3" s="13">
        <f>hebesatz!G3*einwohner!G3</f>
        <v>231695100</v>
      </c>
      <c r="H3" s="13">
        <f>hebesatz!H3*einwohner!H3</f>
        <v>227545080</v>
      </c>
      <c r="I3" s="13">
        <f>hebesatz!I3*einwohner!I3</f>
        <v>221766300</v>
      </c>
      <c r="J3" s="13">
        <f>hebesatz!J3*einwohner!J3</f>
        <v>218467200</v>
      </c>
      <c r="K3" s="13">
        <f>hebesatz!K3*einwohner!K3</f>
        <v>222129400</v>
      </c>
      <c r="L3" s="13">
        <f>hebesatz!L3*einwohner!L3</f>
        <v>225825250</v>
      </c>
      <c r="M3" s="13">
        <f>hebesatz!M3*einwohner!M3</f>
        <v>225788700</v>
      </c>
      <c r="N3" s="13">
        <f>hebesatz!N3*einwohner!N3</f>
        <v>227554710</v>
      </c>
      <c r="O3" s="13">
        <f>hebesatz!O3*einwohner!O3</f>
        <v>229427790</v>
      </c>
      <c r="P3" s="13">
        <f>hebesatz!P3*einwohner!P3</f>
        <v>230766380</v>
      </c>
      <c r="Q3" s="13">
        <f>hebesatz!Q3*einwohner!Q3</f>
        <v>242248500</v>
      </c>
      <c r="R3" s="13">
        <f>hebesatz!R3*einwohner!R3</f>
        <v>242137800</v>
      </c>
      <c r="S3" s="13">
        <f>hebesatz!S3*einwohner!S3</f>
        <v>241340850</v>
      </c>
      <c r="T3" s="13">
        <f>hebesatz!T3*einwohner!T3</f>
        <v>240838650</v>
      </c>
      <c r="U3" s="13">
        <f>hebesatz!U3*einwohner!U3</f>
        <v>240248250</v>
      </c>
      <c r="V3" s="13">
        <f>hebesatz!V3*einwohner!V3</f>
        <v>238923000</v>
      </c>
      <c r="W3" s="13">
        <f>hebesatz!W3*einwohner!W3</f>
        <v>236838600</v>
      </c>
      <c r="X3" s="13">
        <f>hebesatz!X3*einwohner!X3</f>
        <v>234594450</v>
      </c>
      <c r="Y3" s="13">
        <f>hebesatz!Y3*einwohner!Y3</f>
        <v>232810200</v>
      </c>
      <c r="Z3" s="13">
        <f>hebesatz!Z3*einwohner!Z3</f>
        <v>241329490</v>
      </c>
      <c r="AA3" s="13">
        <f>hebesatz!AA3*einwohner!AA3</f>
        <v>239919020</v>
      </c>
      <c r="AB3" s="13">
        <f>hebesatz!AB3*einwohner!AB3</f>
        <v>238619940</v>
      </c>
      <c r="AC3" s="13">
        <f>hebesatz!AC3*einwohner!AC3</f>
        <v>237506040</v>
      </c>
      <c r="AD3" s="13">
        <f>hebesatz!AD3*einwohner!AD3</f>
        <v>236185340</v>
      </c>
      <c r="AE3" s="13">
        <f>hebesatz!AE3*einwohner!AE3</f>
        <v>235066740</v>
      </c>
      <c r="AF3" s="13">
        <f>hebesatz!AF3*einwohner!AF3</f>
        <v>233987150</v>
      </c>
      <c r="AG3" s="13">
        <f>hebesatz!AG3*einwohner!AG3</f>
        <v>232612400</v>
      </c>
      <c r="AH3" s="13">
        <f>hebesatz!AH3*einwohner!AH3</f>
        <v>241410260</v>
      </c>
      <c r="AI3" s="13">
        <f>hebesatz!AI3*einwohner!AI3</f>
        <v>240257780</v>
      </c>
      <c r="AJ3" s="13">
        <f>hebesatz!AJ3*einwohner!AJ3</f>
        <v>240257780</v>
      </c>
      <c r="AK3" s="13">
        <f>hebesatz!AK3*einwohner!AK3</f>
        <v>239320900</v>
      </c>
      <c r="AL3" s="13">
        <f>hebesatz!AL3*einwohner!AL3</f>
        <v>246170835</v>
      </c>
      <c r="AM3" s="13">
        <f>hebesatz!AM3*einwohner!AM3</f>
        <v>248161919.99999997</v>
      </c>
    </row>
    <row r="4" spans="1:39">
      <c r="A4" s="82">
        <v>99995113</v>
      </c>
      <c r="B4" s="76">
        <v>9999</v>
      </c>
      <c r="C4" t="s">
        <v>81</v>
      </c>
      <c r="D4" s="68" t="s">
        <v>86</v>
      </c>
      <c r="E4" s="13">
        <f>hebesatz!E4*einwohner!E4</f>
        <v>217154108</v>
      </c>
      <c r="F4" s="13">
        <f>hebesatz!F4*einwohner!F4</f>
        <v>241888125</v>
      </c>
      <c r="G4" s="13">
        <f>hebesatz!G4*einwohner!G4</f>
        <v>253384600</v>
      </c>
      <c r="H4" s="13">
        <f>hebesatz!H4*einwohner!H4</f>
        <v>250891755</v>
      </c>
      <c r="I4" s="13">
        <f>hebesatz!I4*einwohner!I4</f>
        <v>248363360</v>
      </c>
      <c r="J4" s="13">
        <f>hebesatz!J4*einwohner!J4</f>
        <v>261248820</v>
      </c>
      <c r="K4" s="13">
        <f>hebesatz!K4*einwohner!K4</f>
        <v>259426020</v>
      </c>
      <c r="L4" s="13">
        <f>hebesatz!L4*einwohner!L4</f>
        <v>267883120</v>
      </c>
      <c r="M4" s="13">
        <f>hebesatz!M4*einwohner!M4</f>
        <v>266591830</v>
      </c>
      <c r="N4" s="13">
        <f>hebesatz!N4*einwohner!N4</f>
        <v>266972380</v>
      </c>
      <c r="O4" s="13">
        <f>hebesatz!O4*einwohner!O4</f>
        <v>269215690</v>
      </c>
      <c r="P4" s="13">
        <f>hebesatz!P4*einwohner!P4</f>
        <v>275478280</v>
      </c>
      <c r="Q4" s="13">
        <f>hebesatz!Q4*einwohner!Q4</f>
        <v>276247840</v>
      </c>
      <c r="R4" s="13">
        <f>hebesatz!R4*einwohner!R4</f>
        <v>274813440</v>
      </c>
      <c r="S4" s="13">
        <f>hebesatz!S4*einwohner!S4</f>
        <v>278812800</v>
      </c>
      <c r="T4" s="13">
        <f>hebesatz!T4*einwohner!T4</f>
        <v>277397100</v>
      </c>
      <c r="U4" s="13">
        <f>hebesatz!U4*einwohner!U4</f>
        <v>275539050</v>
      </c>
      <c r="V4" s="13">
        <f>hebesatz!V4*einwohner!V4</f>
        <v>287122060</v>
      </c>
      <c r="W4" s="13">
        <f>hebesatz!W4*einwohner!W4</f>
        <v>284936560</v>
      </c>
      <c r="X4" s="13">
        <f>hebesatz!X4*einwohner!X4</f>
        <v>282314430</v>
      </c>
      <c r="Y4" s="13">
        <f>hebesatz!Y4*einwohner!Y4</f>
        <v>280449940</v>
      </c>
      <c r="Z4" s="13">
        <f>hebesatz!Z4*einwohner!Z4</f>
        <v>279044640</v>
      </c>
      <c r="AA4" s="13">
        <f>hebesatz!AA4*einwohner!AA4</f>
        <v>276688530</v>
      </c>
      <c r="AB4" s="13">
        <f>hebesatz!AB4*einwohner!AB4</f>
        <v>274902060</v>
      </c>
      <c r="AC4" s="13">
        <f>hebesatz!AC4*einwohner!AC4</f>
        <v>276561160</v>
      </c>
      <c r="AD4" s="13">
        <f>hebesatz!AD4*einwohner!AD4</f>
        <v>275599540</v>
      </c>
      <c r="AE4" s="13">
        <f>hebesatz!AE4*einwohner!AE4</f>
        <v>274429240</v>
      </c>
      <c r="AF4" s="13">
        <f>hebesatz!AF4*einwohner!AF4</f>
        <v>273899080</v>
      </c>
      <c r="AG4" s="13">
        <f>hebesatz!AG4*einwohner!AG4</f>
        <v>272952970</v>
      </c>
      <c r="AH4" s="13">
        <f>hebesatz!AH4*einwohner!AH4</f>
        <v>277668960</v>
      </c>
      <c r="AI4" s="13">
        <f>hebesatz!AI4*einwohner!AI4</f>
        <v>276012960</v>
      </c>
      <c r="AJ4" s="13">
        <f>hebesatz!AJ4*einwohner!AJ4</f>
        <v>276012960</v>
      </c>
      <c r="AK4" s="13">
        <f>hebesatz!AK4*einwohner!AK4</f>
        <v>275218560</v>
      </c>
      <c r="AL4" s="13">
        <f>hebesatz!AL4*einwohner!AL4</f>
        <v>274970880</v>
      </c>
      <c r="AM4" s="13">
        <f>hebesatz!AM4*einwohner!AM4</f>
        <v>275665440</v>
      </c>
    </row>
    <row r="5" spans="1:39">
      <c r="A5" s="82">
        <v>99995114</v>
      </c>
      <c r="B5" s="76">
        <v>9999</v>
      </c>
      <c r="C5" t="s">
        <v>5</v>
      </c>
      <c r="D5" s="68" t="s">
        <v>261</v>
      </c>
      <c r="E5" s="13">
        <f>hebesatz!E5*einwohner!E5</f>
        <v>80417160</v>
      </c>
      <c r="F5" s="13">
        <f>hebesatz!F5*einwohner!F5</f>
        <v>84040500</v>
      </c>
      <c r="G5" s="13">
        <f>hebesatz!G5*einwohner!G5</f>
        <v>89517200</v>
      </c>
      <c r="H5" s="13">
        <f>hebesatz!H5*einwohner!H5</f>
        <v>93276540</v>
      </c>
      <c r="I5" s="13">
        <f>hebesatz!I5*einwohner!I5</f>
        <v>92284500</v>
      </c>
      <c r="J5" s="13">
        <f>hebesatz!J5*einwohner!J5</f>
        <v>91158900</v>
      </c>
      <c r="K5" s="13">
        <f>hebesatz!K5*einwohner!K5</f>
        <v>95355480</v>
      </c>
      <c r="L5" s="13">
        <f>hebesatz!L5*einwohner!L5</f>
        <v>102213320</v>
      </c>
      <c r="M5" s="13">
        <f>hebesatz!M5*einwohner!M5</f>
        <v>102909840</v>
      </c>
      <c r="N5" s="13">
        <f>hebesatz!N5*einwohner!N5</f>
        <v>104232040</v>
      </c>
      <c r="O5" s="13">
        <f>hebesatz!O5*einwohner!O5</f>
        <v>106742680</v>
      </c>
      <c r="P5" s="13">
        <f>hebesatz!P5*einwohner!P5</f>
        <v>107785480</v>
      </c>
      <c r="Q5" s="13">
        <f>hebesatz!Q5*einwohner!Q5</f>
        <v>108832680</v>
      </c>
      <c r="R5" s="13">
        <f>hebesatz!R5*einwohner!R5</f>
        <v>109637000</v>
      </c>
      <c r="S5" s="13">
        <f>hebesatz!S5*einwohner!S5</f>
        <v>109863600</v>
      </c>
      <c r="T5" s="13">
        <f>hebesatz!T5*einwohner!T5</f>
        <v>109943680</v>
      </c>
      <c r="U5" s="13">
        <f>hebesatz!U5*einwohner!U5</f>
        <v>109369040</v>
      </c>
      <c r="V5" s="13">
        <f>hebesatz!V5*einwohner!V5</f>
        <v>108574840</v>
      </c>
      <c r="W5" s="13">
        <f>hebesatz!W5*einwohner!W5</f>
        <v>107640280</v>
      </c>
      <c r="X5" s="13">
        <f>hebesatz!X5*einwohner!X5</f>
        <v>106819680</v>
      </c>
      <c r="Y5" s="13">
        <f>hebesatz!Y5*einwohner!Y5</f>
        <v>105932200</v>
      </c>
      <c r="Z5" s="13">
        <f>hebesatz!Z5*einwohner!Z5</f>
        <v>105467560</v>
      </c>
      <c r="AA5" s="13">
        <f>hebesatz!AA5*einwohner!AA5</f>
        <v>105245800</v>
      </c>
      <c r="AB5" s="13">
        <f>hebesatz!AB5*einwohner!AB5</f>
        <v>105100160</v>
      </c>
      <c r="AC5" s="13">
        <f>hebesatz!AC5*einwohner!AC5</f>
        <v>104919760</v>
      </c>
      <c r="AD5" s="13">
        <f>hebesatz!AD5*einwohner!AD5</f>
        <v>104733640</v>
      </c>
      <c r="AE5" s="13">
        <f>hebesatz!AE5*einwohner!AE5</f>
        <v>104412440</v>
      </c>
      <c r="AF5" s="13">
        <f>hebesatz!AF5*einwohner!AF5</f>
        <v>104142280</v>
      </c>
      <c r="AG5" s="13">
        <f>hebesatz!AG5*einwohner!AG5</f>
        <v>104067040</v>
      </c>
      <c r="AH5" s="13">
        <f>hebesatz!AH5*einwohner!AH5</f>
        <v>103778400</v>
      </c>
      <c r="AI5" s="13">
        <f>hebesatz!AI5*einwohner!AI5</f>
        <v>103524080</v>
      </c>
      <c r="AJ5" s="13">
        <f>hebesatz!AJ5*einwohner!AJ5</f>
        <v>103524080</v>
      </c>
      <c r="AK5" s="13">
        <f>hebesatz!AK5*einwohner!AK5</f>
        <v>103234560</v>
      </c>
      <c r="AL5" s="13">
        <f>hebesatz!AL5*einwohner!AL5</f>
        <v>103090240</v>
      </c>
      <c r="AM5" s="13">
        <f>hebesatz!AM5*einwohner!AM5</f>
        <v>112570080</v>
      </c>
    </row>
    <row r="6" spans="1:39">
      <c r="A6" s="82">
        <v>99995116</v>
      </c>
      <c r="B6" s="76">
        <v>9999</v>
      </c>
      <c r="C6" t="s">
        <v>5</v>
      </c>
      <c r="D6" s="68" t="s">
        <v>262</v>
      </c>
      <c r="E6" s="13">
        <f>hebesatz!E6*einwohner!E6</f>
        <v>87736660</v>
      </c>
      <c r="F6" s="13">
        <f>hebesatz!F6*einwohner!F6</f>
        <v>87829140</v>
      </c>
      <c r="G6" s="13">
        <f>hebesatz!G6*einwohner!G6</f>
        <v>102162405</v>
      </c>
      <c r="H6" s="13">
        <f>hebesatz!H6*einwohner!H6</f>
        <v>101974780</v>
      </c>
      <c r="I6" s="13">
        <f>hebesatz!I6*einwohner!I6</f>
        <v>106367405</v>
      </c>
      <c r="J6" s="13">
        <f>hebesatz!J6*einwohner!J6</f>
        <v>105868160</v>
      </c>
      <c r="K6" s="13">
        <f>hebesatz!K6*einwohner!K6</f>
        <v>108227100</v>
      </c>
      <c r="L6" s="13">
        <f>hebesatz!L6*einwohner!L6</f>
        <v>106081275</v>
      </c>
      <c r="M6" s="13">
        <f>hebesatz!M6*einwohner!M6</f>
        <v>106909175</v>
      </c>
      <c r="N6" s="13">
        <f>hebesatz!N6*einwohner!N6</f>
        <v>110395170</v>
      </c>
      <c r="O6" s="13">
        <f>hebesatz!O6*einwohner!O6</f>
        <v>112240875</v>
      </c>
      <c r="P6" s="13">
        <f>hebesatz!P6*einwohner!P6</f>
        <v>113407980</v>
      </c>
      <c r="Q6" s="13">
        <f>hebesatz!Q6*einwohner!Q6</f>
        <v>114797370</v>
      </c>
      <c r="R6" s="13">
        <f>hebesatz!R6*einwohner!R6</f>
        <v>115314150</v>
      </c>
      <c r="S6" s="13">
        <f>hebesatz!S6*einwohner!S6</f>
        <v>115515555</v>
      </c>
      <c r="T6" s="13">
        <f>hebesatz!T6*einwohner!T6</f>
        <v>115696515</v>
      </c>
      <c r="U6" s="13">
        <f>hebesatz!U6*einwohner!U6</f>
        <v>116064960</v>
      </c>
      <c r="V6" s="13">
        <f>hebesatz!V6*einwohner!V6</f>
        <v>120025350</v>
      </c>
      <c r="W6" s="13">
        <f>hebesatz!W6*einwohner!W6</f>
        <v>119407050</v>
      </c>
      <c r="X6" s="13">
        <f>hebesatz!X6*einwohner!X6</f>
        <v>118847250</v>
      </c>
      <c r="Y6" s="13">
        <f>hebesatz!Y6*einwohner!Y6</f>
        <v>118418850</v>
      </c>
      <c r="Z6" s="13">
        <f>hebesatz!Z6*einwohner!Z6</f>
        <v>118305900</v>
      </c>
      <c r="AA6" s="13">
        <f>hebesatz!AA6*einwohner!AA6</f>
        <v>118296900</v>
      </c>
      <c r="AB6" s="13">
        <f>hebesatz!AB6*einwohner!AB6</f>
        <v>118160550</v>
      </c>
      <c r="AC6" s="13">
        <f>hebesatz!AC6*einwohner!AC6</f>
        <v>117949950</v>
      </c>
      <c r="AD6" s="13">
        <f>hebesatz!AD6*einwohner!AD6</f>
        <v>117740250</v>
      </c>
      <c r="AE6" s="13">
        <f>hebesatz!AE6*einwohner!AE6</f>
        <v>117565650</v>
      </c>
      <c r="AF6" s="13">
        <f>hebesatz!AF6*einwohner!AF6</f>
        <v>117195300</v>
      </c>
      <c r="AG6" s="13">
        <f>hebesatz!AG6*einwohner!AG6</f>
        <v>116728200</v>
      </c>
      <c r="AH6" s="13">
        <f>hebesatz!AH6*einwohner!AH6</f>
        <v>116255700</v>
      </c>
      <c r="AI6" s="13">
        <f>hebesatz!AI6*einwohner!AI6</f>
        <v>116039700</v>
      </c>
      <c r="AJ6" s="13">
        <f>hebesatz!AJ6*einwohner!AJ6</f>
        <v>116039700</v>
      </c>
      <c r="AK6" s="13">
        <f>hebesatz!AK6*einwohner!AK6</f>
        <v>122234600</v>
      </c>
      <c r="AL6" s="13">
        <f>hebesatz!AL6*einwohner!AL6</f>
        <v>122125825</v>
      </c>
      <c r="AM6" s="13">
        <f>hebesatz!AM6*einwohner!AM6</f>
        <v>122191375</v>
      </c>
    </row>
    <row r="7" spans="1:39">
      <c r="A7" s="82">
        <v>99995117</v>
      </c>
      <c r="B7" s="76">
        <v>9999</v>
      </c>
      <c r="C7" t="s">
        <v>81</v>
      </c>
      <c r="D7" s="68" t="s">
        <v>263</v>
      </c>
      <c r="E7" s="13">
        <f>hebesatz!E7*einwohner!E7</f>
        <v>62817945</v>
      </c>
      <c r="F7" s="13">
        <f>hebesatz!F7*einwohner!F7</f>
        <v>70163730</v>
      </c>
      <c r="G7" s="13">
        <f>hebesatz!G7*einwohner!G7</f>
        <v>75087600</v>
      </c>
      <c r="H7" s="13">
        <f>hebesatz!H7*einwohner!H7</f>
        <v>74426520</v>
      </c>
      <c r="I7" s="13">
        <f>hebesatz!I7*einwohner!I7</f>
        <v>73431120</v>
      </c>
      <c r="J7" s="13">
        <f>hebesatz!J7*einwohner!J7</f>
        <v>72477720</v>
      </c>
      <c r="K7" s="13">
        <f>hebesatz!K7*einwohner!K7</f>
        <v>71801940</v>
      </c>
      <c r="L7" s="13">
        <f>hebesatz!L7*einwohner!L7</f>
        <v>75735900</v>
      </c>
      <c r="M7" s="13">
        <f>hebesatz!M7*einwohner!M7</f>
        <v>75351910</v>
      </c>
      <c r="N7" s="13">
        <f>hebesatz!N7*einwohner!N7</f>
        <v>75698920</v>
      </c>
      <c r="O7" s="13">
        <f>hebesatz!O7*einwohner!O7</f>
        <v>76358970</v>
      </c>
      <c r="P7" s="13">
        <f>hebesatz!P7*einwohner!P7</f>
        <v>79727850</v>
      </c>
      <c r="Q7" s="13">
        <f>hebesatz!Q7*einwohner!Q7</f>
        <v>79600500</v>
      </c>
      <c r="R7" s="13">
        <f>hebesatz!R7*einwohner!R7</f>
        <v>79833150</v>
      </c>
      <c r="S7" s="13">
        <f>hebesatz!S7*einwohner!S7</f>
        <v>79629750</v>
      </c>
      <c r="T7" s="13">
        <f>hebesatz!T7*einwohner!T7</f>
        <v>79493850</v>
      </c>
      <c r="U7" s="13">
        <f>hebesatz!U7*einwohner!U7</f>
        <v>82766060</v>
      </c>
      <c r="V7" s="13">
        <f>hebesatz!V7*einwohner!V7</f>
        <v>82611430</v>
      </c>
      <c r="W7" s="13">
        <f>hebesatz!W7*einwohner!W7</f>
        <v>82173860</v>
      </c>
      <c r="X7" s="13">
        <f>hebesatz!X7*einwohner!X7</f>
        <v>81897500</v>
      </c>
      <c r="Y7" s="13">
        <f>hebesatz!Y7*einwohner!Y7</f>
        <v>81448650</v>
      </c>
      <c r="Z7" s="13">
        <f>hebesatz!Z7*einwohner!Z7</f>
        <v>81051500</v>
      </c>
      <c r="AA7" s="13">
        <f>hebesatz!AA7*einwohner!AA7</f>
        <v>80930240</v>
      </c>
      <c r="AB7" s="13">
        <f>hebesatz!AB7*einwohner!AB7</f>
        <v>80552360</v>
      </c>
      <c r="AC7" s="13">
        <f>hebesatz!AC7*einwohner!AC7</f>
        <v>80166020</v>
      </c>
      <c r="AD7" s="13">
        <f>hebesatz!AD7*einwohner!AD7</f>
        <v>79855350</v>
      </c>
      <c r="AE7" s="13">
        <f>hebesatz!AE7*einwohner!AE7</f>
        <v>79750540</v>
      </c>
      <c r="AF7" s="13">
        <f>hebesatz!AF7*einwohner!AF7</f>
        <v>79502380</v>
      </c>
      <c r="AG7" s="13">
        <f>hebesatz!AG7*einwohner!AG7</f>
        <v>79274430</v>
      </c>
      <c r="AH7" s="13">
        <f>hebesatz!AH7*einwohner!AH7</f>
        <v>78805840</v>
      </c>
      <c r="AI7" s="13">
        <f>hebesatz!AI7*einwohner!AI7</f>
        <v>80464320</v>
      </c>
      <c r="AJ7" s="13">
        <f>hebesatz!AJ7*einwohner!AJ7</f>
        <v>80464320</v>
      </c>
      <c r="AK7" s="13">
        <f>hebesatz!AK7*einwohner!AK7</f>
        <v>80203680</v>
      </c>
      <c r="AL7" s="13">
        <f>hebesatz!AL7*einwohner!AL7</f>
        <v>81863810</v>
      </c>
      <c r="AM7" s="13">
        <f>hebesatz!AM7*einwohner!AM7</f>
        <v>81743270</v>
      </c>
    </row>
    <row r="8" spans="1:39">
      <c r="A8" s="82">
        <v>99995119</v>
      </c>
      <c r="B8" s="76">
        <v>9999</v>
      </c>
      <c r="C8" t="s">
        <v>81</v>
      </c>
      <c r="D8" s="68" t="s">
        <v>264</v>
      </c>
      <c r="E8" s="13">
        <f>hebesatz!E8*einwohner!E8</f>
        <v>84857650</v>
      </c>
      <c r="F8" s="13">
        <f>hebesatz!F8*einwohner!F8</f>
        <v>90308060</v>
      </c>
      <c r="G8" s="13">
        <f>hebesatz!G8*einwohner!G8</f>
        <v>95848200</v>
      </c>
      <c r="H8" s="13">
        <f>hebesatz!H8*einwohner!H8</f>
        <v>94995600</v>
      </c>
      <c r="I8" s="13">
        <f>hebesatz!I8*einwohner!I8</f>
        <v>94119480</v>
      </c>
      <c r="J8" s="13">
        <f>hebesatz!J8*einwohner!J8</f>
        <v>93652860</v>
      </c>
      <c r="K8" s="13">
        <f>hebesatz!K8*einwohner!K8</f>
        <v>95492680</v>
      </c>
      <c r="L8" s="13">
        <f>hebesatz!L8*einwohner!L8</f>
        <v>94782750</v>
      </c>
      <c r="M8" s="13">
        <f>hebesatz!M8*einwohner!M8</f>
        <v>94751790</v>
      </c>
      <c r="N8" s="13">
        <f>hebesatz!N8*einwohner!N8</f>
        <v>95182650</v>
      </c>
      <c r="O8" s="13">
        <f>hebesatz!O8*einwohner!O8</f>
        <v>96081350</v>
      </c>
      <c r="P8" s="13">
        <f>hebesatz!P8*einwohner!P8</f>
        <v>96329030</v>
      </c>
      <c r="Q8" s="13">
        <f>hebesatz!Q8*einwohner!Q8</f>
        <v>99147400</v>
      </c>
      <c r="R8" s="13">
        <f>hebesatz!R8*einwohner!R8</f>
        <v>99559680</v>
      </c>
      <c r="S8" s="13">
        <f>hebesatz!S8*einwohner!S8</f>
        <v>101625750</v>
      </c>
      <c r="T8" s="13">
        <f>hebesatz!T8*einwohner!T8</f>
        <v>101225700</v>
      </c>
      <c r="U8" s="13">
        <f>hebesatz!U8*einwohner!U8</f>
        <v>100995300</v>
      </c>
      <c r="V8" s="13">
        <f>hebesatz!V8*einwohner!V8</f>
        <v>100640250</v>
      </c>
      <c r="W8" s="13">
        <f>hebesatz!W8*einwohner!W8</f>
        <v>100380600</v>
      </c>
      <c r="X8" s="13">
        <f>hebesatz!X8*einwohner!X8</f>
        <v>104501680</v>
      </c>
      <c r="Y8" s="13">
        <f>hebesatz!Y8*einwohner!Y8</f>
        <v>104437760</v>
      </c>
      <c r="Z8" s="13">
        <f>hebesatz!Z8*einwohner!Z8</f>
        <v>104317440</v>
      </c>
      <c r="AA8" s="13">
        <f>hebesatz!AA8*einwohner!AA8</f>
        <v>103982330</v>
      </c>
      <c r="AB8" s="13">
        <f>hebesatz!AB8*einwohner!AB8</f>
        <v>103685760</v>
      </c>
      <c r="AC8" s="13">
        <f>hebesatz!AC8*einwohner!AC8</f>
        <v>103235030</v>
      </c>
      <c r="AD8" s="13">
        <f>hebesatz!AD8*einwohner!AD8</f>
        <v>102999560</v>
      </c>
      <c r="AE8" s="13">
        <f>hebesatz!AE8*einwohner!AE8</f>
        <v>102835060</v>
      </c>
      <c r="AF8" s="13">
        <f>hebesatz!AF8*einwohner!AF8</f>
        <v>102316180</v>
      </c>
      <c r="AG8" s="13">
        <f>hebesatz!AG8*einwohner!AG8</f>
        <v>106032080</v>
      </c>
      <c r="AH8" s="13">
        <f>hebesatz!AH8*einwohner!AH8</f>
        <v>105345100</v>
      </c>
      <c r="AI8" s="13">
        <f>hebesatz!AI8*einwohner!AI8</f>
        <v>104657140</v>
      </c>
      <c r="AJ8" s="13">
        <f>hebesatz!AJ8*einwohner!AJ8</f>
        <v>111064720</v>
      </c>
      <c r="AK8" s="13">
        <f>hebesatz!AK8*einwohner!AK8</f>
        <v>110611280</v>
      </c>
      <c r="AL8" s="13">
        <f>hebesatz!AL8*einwohner!AL8</f>
        <v>110594640</v>
      </c>
      <c r="AM8" s="13">
        <f>hebesatz!AM8*einwohner!AM8</f>
        <v>116457550</v>
      </c>
    </row>
    <row r="9" spans="1:39">
      <c r="A9" s="82">
        <v>99995120</v>
      </c>
      <c r="B9" s="76">
        <v>9999</v>
      </c>
      <c r="C9" t="s">
        <v>4</v>
      </c>
      <c r="D9" s="68" t="s">
        <v>265</v>
      </c>
      <c r="E9" s="13">
        <f>hebesatz!E9*einwohner!E9</f>
        <v>43961320</v>
      </c>
      <c r="F9" s="13">
        <f>hebesatz!F9*einwohner!F9</f>
        <v>48147750</v>
      </c>
      <c r="G9" s="13">
        <f>hebesatz!G9*einwohner!G9</f>
        <v>47827125</v>
      </c>
      <c r="H9" s="13">
        <f>hebesatz!H9*einwohner!H9</f>
        <v>49589880</v>
      </c>
      <c r="I9" s="13">
        <f>hebesatz!I9*einwohner!I9</f>
        <v>48642275</v>
      </c>
      <c r="J9" s="13">
        <f>hebesatz!J9*einwohner!J9</f>
        <v>47998425</v>
      </c>
      <c r="K9" s="13">
        <f>hebesatz!K9*einwohner!K9</f>
        <v>47800925</v>
      </c>
      <c r="L9" s="13">
        <f>hebesatz!L9*einwohner!L9</f>
        <v>49242230</v>
      </c>
      <c r="M9" s="13">
        <f>hebesatz!M9*einwohner!M9</f>
        <v>49323820</v>
      </c>
      <c r="N9" s="13">
        <f>hebesatz!N9*einwohner!N9</f>
        <v>49648950</v>
      </c>
      <c r="O9" s="13">
        <f>hebesatz!O9*einwohner!O9</f>
        <v>50343900</v>
      </c>
      <c r="P9" s="13">
        <f>hebesatz!P9*einwohner!P9</f>
        <v>50611220</v>
      </c>
      <c r="Q9" s="13">
        <f>hebesatz!Q9*einwohner!Q9</f>
        <v>50693220</v>
      </c>
      <c r="R9" s="13">
        <f>hebesatz!R9*einwohner!R9</f>
        <v>53307530</v>
      </c>
      <c r="S9" s="13">
        <f>hebesatz!S9*einwohner!S9</f>
        <v>53047380</v>
      </c>
      <c r="T9" s="13">
        <f>hebesatz!T9*einwohner!T9</f>
        <v>55224000</v>
      </c>
      <c r="U9" s="13">
        <f>hebesatz!U9*einwohner!U9</f>
        <v>54800100</v>
      </c>
      <c r="V9" s="13">
        <f>hebesatz!V9*einwohner!V9</f>
        <v>54558000</v>
      </c>
      <c r="W9" s="13">
        <f>hebesatz!W9*einwohner!W9</f>
        <v>53960400</v>
      </c>
      <c r="X9" s="13">
        <f>hebesatz!X9*einwohner!X9</f>
        <v>53795700</v>
      </c>
      <c r="Y9" s="13">
        <f>hebesatz!Y9*einwohner!Y9</f>
        <v>53877600</v>
      </c>
      <c r="Z9" s="13">
        <f>hebesatz!Z9*einwohner!Z9</f>
        <v>53552700</v>
      </c>
      <c r="AA9" s="13">
        <f>hebesatz!AA9*einwohner!AA9</f>
        <v>53333550</v>
      </c>
      <c r="AB9" s="13">
        <f>hebesatz!AB9*einwohner!AB9</f>
        <v>53148150</v>
      </c>
      <c r="AC9" s="13">
        <f>hebesatz!AC9*einwohner!AC9</f>
        <v>52781850</v>
      </c>
      <c r="AD9" s="13">
        <f>hebesatz!AD9*einwohner!AD9</f>
        <v>52318350</v>
      </c>
      <c r="AE9" s="13">
        <f>hebesatz!AE9*einwohner!AE9</f>
        <v>51918300</v>
      </c>
      <c r="AF9" s="13">
        <f>hebesatz!AF9*einwohner!AF9</f>
        <v>51496200</v>
      </c>
      <c r="AG9" s="13">
        <f>hebesatz!AG9*einwohner!AG9</f>
        <v>51019650</v>
      </c>
      <c r="AH9" s="13">
        <f>hebesatz!AH9*einwohner!AH9</f>
        <v>50417100</v>
      </c>
      <c r="AI9" s="13">
        <f>hebesatz!AI9*einwohner!AI9</f>
        <v>49969800</v>
      </c>
      <c r="AJ9" s="13">
        <f>hebesatz!AJ9*einwohner!AJ9</f>
        <v>51080240</v>
      </c>
      <c r="AK9" s="13">
        <f>hebesatz!AK9*einwohner!AK9</f>
        <v>53924010</v>
      </c>
      <c r="AL9" s="13">
        <f>hebesatz!AL9*einwohner!AL9</f>
        <v>53516820</v>
      </c>
      <c r="AM9" s="13">
        <f>hebesatz!AM9*einwohner!AM9</f>
        <v>53186560</v>
      </c>
    </row>
    <row r="10" spans="1:39">
      <c r="A10" s="82">
        <v>99995122</v>
      </c>
      <c r="B10" s="76">
        <v>9999</v>
      </c>
      <c r="C10" t="s">
        <v>4</v>
      </c>
      <c r="D10" s="68" t="s">
        <v>266</v>
      </c>
      <c r="E10" s="13">
        <f>hebesatz!E10*einwohner!E10</f>
        <v>60797685</v>
      </c>
      <c r="F10" s="13">
        <f>hebesatz!F10*einwohner!F10</f>
        <v>60297635</v>
      </c>
      <c r="G10" s="13">
        <f>hebesatz!G10*einwohner!G10</f>
        <v>63749790</v>
      </c>
      <c r="H10" s="13">
        <f>hebesatz!H10*einwohner!H10</f>
        <v>62847330</v>
      </c>
      <c r="I10" s="13">
        <f>hebesatz!I10*einwohner!I10</f>
        <v>62089170</v>
      </c>
      <c r="J10" s="13">
        <f>hebesatz!J10*einwohner!J10</f>
        <v>61580220</v>
      </c>
      <c r="K10" s="13">
        <f>hebesatz!K10*einwohner!K10</f>
        <v>66372600</v>
      </c>
      <c r="L10" s="13">
        <f>hebesatz!L10*einwohner!L10</f>
        <v>66804360</v>
      </c>
      <c r="M10" s="13">
        <f>hebesatz!M10*einwohner!M10</f>
        <v>67141620</v>
      </c>
      <c r="N10" s="13">
        <f>hebesatz!N10*einwohner!N10</f>
        <v>67814040</v>
      </c>
      <c r="O10" s="13">
        <f>hebesatz!O10*einwohner!O10</f>
        <v>68985840</v>
      </c>
      <c r="P10" s="13">
        <f>hebesatz!P10*einwohner!P10</f>
        <v>72849480</v>
      </c>
      <c r="Q10" s="13">
        <f>hebesatz!Q10*einwohner!Q10</f>
        <v>73322480</v>
      </c>
      <c r="R10" s="13">
        <f>hebesatz!R10*einwohner!R10</f>
        <v>73134600</v>
      </c>
      <c r="S10" s="13">
        <f>hebesatz!S10*einwohner!S10</f>
        <v>73044840</v>
      </c>
      <c r="T10" s="13">
        <f>hebesatz!T10*einwohner!T10</f>
        <v>72918120</v>
      </c>
      <c r="U10" s="13">
        <f>hebesatz!U10*einwohner!U10</f>
        <v>72769400</v>
      </c>
      <c r="V10" s="13">
        <f>hebesatz!V10*einwohner!V10</f>
        <v>72541040</v>
      </c>
      <c r="W10" s="13">
        <f>hebesatz!W10*einwohner!W10</f>
        <v>72552480</v>
      </c>
      <c r="X10" s="13">
        <f>hebesatz!X10*einwohner!X10</f>
        <v>72759280</v>
      </c>
      <c r="Y10" s="13">
        <f>hebesatz!Y10*einwohner!Y10</f>
        <v>72708240</v>
      </c>
      <c r="Z10" s="13">
        <f>hebesatz!Z10*einwohner!Z10</f>
        <v>72545000</v>
      </c>
      <c r="AA10" s="13">
        <f>hebesatz!AA10*einwohner!AA10</f>
        <v>72482520</v>
      </c>
      <c r="AB10" s="13">
        <f>hebesatz!AB10*einwohner!AB10</f>
        <v>72334240</v>
      </c>
      <c r="AC10" s="13">
        <f>hebesatz!AC10*einwohner!AC10</f>
        <v>72344360</v>
      </c>
      <c r="AD10" s="13">
        <f>hebesatz!AD10*einwohner!AD10</f>
        <v>73746900</v>
      </c>
      <c r="AE10" s="13">
        <f>hebesatz!AE10*einwohner!AE10</f>
        <v>73468350</v>
      </c>
      <c r="AF10" s="13">
        <f>hebesatz!AF10*einwohner!AF10</f>
        <v>73208250</v>
      </c>
      <c r="AG10" s="13">
        <f>hebesatz!AG10*einwohner!AG10</f>
        <v>73031850</v>
      </c>
      <c r="AH10" s="13">
        <f>hebesatz!AH10*einwohner!AH10</f>
        <v>72614700</v>
      </c>
      <c r="AI10" s="13">
        <f>hebesatz!AI10*einwohner!AI10</f>
        <v>73706720</v>
      </c>
      <c r="AJ10" s="13">
        <f>hebesatz!AJ10*einwohner!AJ10</f>
        <v>76110200</v>
      </c>
      <c r="AK10" s="13">
        <f>hebesatz!AK10*einwohner!AK10</f>
        <v>75912600</v>
      </c>
      <c r="AL10" s="13">
        <f>hebesatz!AL10*einwohner!AL10</f>
        <v>75885525</v>
      </c>
      <c r="AM10" s="13">
        <f>hebesatz!AM10*einwohner!AM10</f>
        <v>75987650</v>
      </c>
    </row>
    <row r="11" spans="1:39">
      <c r="A11" s="82">
        <v>99995124</v>
      </c>
      <c r="B11" s="76">
        <v>9999</v>
      </c>
      <c r="C11" t="s">
        <v>4</v>
      </c>
      <c r="D11" s="68" t="s">
        <v>267</v>
      </c>
      <c r="E11" s="13">
        <f>hebesatz!E11*einwohner!E11</f>
        <v>149636020</v>
      </c>
      <c r="F11" s="13">
        <f>hebesatz!F11*einwohner!F11</f>
        <v>148974060</v>
      </c>
      <c r="G11" s="13">
        <f>hebesatz!G11*einwohner!G11</f>
        <v>163818900</v>
      </c>
      <c r="H11" s="13">
        <f>hebesatz!H11*einwohner!H11</f>
        <v>162130080</v>
      </c>
      <c r="I11" s="13">
        <f>hebesatz!I11*einwohner!I11</f>
        <v>160399260</v>
      </c>
      <c r="J11" s="13">
        <f>hebesatz!J11*einwohner!J11</f>
        <v>158817540</v>
      </c>
      <c r="K11" s="13">
        <f>hebesatz!K11*einwohner!K11</f>
        <v>157610040</v>
      </c>
      <c r="L11" s="13">
        <f>hebesatz!L11*einwohner!L11</f>
        <v>153508740</v>
      </c>
      <c r="M11" s="13">
        <f>hebesatz!M11*einwohner!M11</f>
        <v>154651560</v>
      </c>
      <c r="N11" s="13">
        <f>hebesatz!N11*einwohner!N11</f>
        <v>156408420</v>
      </c>
      <c r="O11" s="13">
        <f>hebesatz!O11*einwohner!O11</f>
        <v>160056120</v>
      </c>
      <c r="P11" s="13">
        <f>hebesatz!P11*einwohner!P11</f>
        <v>161248500</v>
      </c>
      <c r="Q11" s="13">
        <f>hebesatz!Q11*einwohner!Q11</f>
        <v>170124240</v>
      </c>
      <c r="R11" s="13">
        <f>hebesatz!R11*einwohner!R11</f>
        <v>170570840</v>
      </c>
      <c r="S11" s="13">
        <f>hebesatz!S11*einwohner!S11</f>
        <v>169388560</v>
      </c>
      <c r="T11" s="13">
        <f>hebesatz!T11*einwohner!T11</f>
        <v>168255120</v>
      </c>
      <c r="U11" s="13">
        <f>hebesatz!U11*einwohner!U11</f>
        <v>167507120</v>
      </c>
      <c r="V11" s="13">
        <f>hebesatz!V11*einwohner!V11</f>
        <v>166520640</v>
      </c>
      <c r="W11" s="13">
        <f>hebesatz!W11*einwohner!W11</f>
        <v>164767680</v>
      </c>
      <c r="X11" s="13">
        <f>hebesatz!X11*einwohner!X11</f>
        <v>163121640</v>
      </c>
      <c r="Y11" s="13">
        <f>hebesatz!Y11*einwohner!Y11</f>
        <v>161785800</v>
      </c>
      <c r="Z11" s="13">
        <f>hebesatz!Z11*einwohner!Z11</f>
        <v>160753120</v>
      </c>
      <c r="AA11" s="13">
        <f>hebesatz!AA11*einwohner!AA11</f>
        <v>160141080</v>
      </c>
      <c r="AB11" s="13">
        <f>hebesatz!AB11*einwohner!AB11</f>
        <v>159805360</v>
      </c>
      <c r="AC11" s="13">
        <f>hebesatz!AC11*einwohner!AC11</f>
        <v>158883120</v>
      </c>
      <c r="AD11" s="13">
        <f>hebesatz!AD11*einwohner!AD11</f>
        <v>158446200</v>
      </c>
      <c r="AE11" s="13">
        <f>hebesatz!AE11*einwohner!AE11</f>
        <v>157848240</v>
      </c>
      <c r="AF11" s="13">
        <f>hebesatz!AF11*einwohner!AF11</f>
        <v>157297360</v>
      </c>
      <c r="AG11" s="13">
        <f>hebesatz!AG11*einwohner!AG11</f>
        <v>156269520</v>
      </c>
      <c r="AH11" s="13">
        <f>hebesatz!AH11*einwohner!AH11</f>
        <v>154891000</v>
      </c>
      <c r="AI11" s="13">
        <f>hebesatz!AI11*einwohner!AI11</f>
        <v>161015640</v>
      </c>
      <c r="AJ11" s="13">
        <f>hebesatz!AJ11*einwohner!AJ11</f>
        <v>161015640</v>
      </c>
      <c r="AK11" s="13">
        <f>hebesatz!AK11*einwohner!AK11</f>
        <v>171302040</v>
      </c>
      <c r="AL11" s="13">
        <f>hebesatz!AL11*einwohner!AL11</f>
        <v>171261860</v>
      </c>
      <c r="AM11" s="13">
        <f>hebesatz!AM11*einwohner!AM11</f>
        <v>171270190</v>
      </c>
    </row>
    <row r="12" spans="1:39">
      <c r="A12" s="82">
        <v>5154004</v>
      </c>
      <c r="B12" s="82">
        <v>5154</v>
      </c>
      <c r="C12" t="s">
        <v>6</v>
      </c>
      <c r="D12" s="68" t="s">
        <v>268</v>
      </c>
      <c r="E12" s="13">
        <f>hebesatz!E12*einwohner!E12</f>
        <v>3334450</v>
      </c>
      <c r="F12" s="13">
        <f>hebesatz!F12*einwohner!F12</f>
        <v>3827880</v>
      </c>
      <c r="G12" s="13">
        <f>hebesatz!G12*einwohner!G12</f>
        <v>3857280</v>
      </c>
      <c r="H12" s="13">
        <f>hebesatz!H12*einwohner!H12</f>
        <v>4062300</v>
      </c>
      <c r="I12" s="13">
        <f>hebesatz!I12*einwohner!I12</f>
        <v>4267520</v>
      </c>
      <c r="J12" s="13">
        <f>hebesatz!J12*einwohner!J12</f>
        <v>4271040</v>
      </c>
      <c r="K12" s="13">
        <f>hebesatz!K12*einwohner!K12</f>
        <v>4258560</v>
      </c>
      <c r="L12" s="13">
        <f>hebesatz!L12*einwohner!L12</f>
        <v>3946560</v>
      </c>
      <c r="M12" s="13">
        <f>hebesatz!M12*einwohner!M12</f>
        <v>3938880</v>
      </c>
      <c r="N12" s="13">
        <f>hebesatz!N12*einwohner!N12</f>
        <v>3962560</v>
      </c>
      <c r="O12" s="13">
        <f>hebesatz!O12*einwohner!O12</f>
        <v>3961920</v>
      </c>
      <c r="P12" s="13">
        <f>hebesatz!P12*einwohner!P12</f>
        <v>4334400</v>
      </c>
      <c r="Q12" s="13">
        <f>hebesatz!Q12*einwohner!Q12</f>
        <v>4352950</v>
      </c>
      <c r="R12" s="13">
        <f>hebesatz!R12*einwohner!R12</f>
        <v>4299400</v>
      </c>
      <c r="S12" s="13">
        <f>hebesatz!S12*einwohner!S12</f>
        <v>4284000</v>
      </c>
      <c r="T12" s="13">
        <f>hebesatz!T12*einwohner!T12</f>
        <v>4447800</v>
      </c>
      <c r="U12" s="13">
        <f>hebesatz!U12*einwohner!U12</f>
        <v>4537680</v>
      </c>
      <c r="V12" s="13">
        <f>hebesatz!V12*einwohner!V12</f>
        <v>4735180</v>
      </c>
      <c r="W12" s="13">
        <f>hebesatz!W12*einwohner!W12</f>
        <v>3002880</v>
      </c>
      <c r="X12" s="13">
        <f>hebesatz!X12*einwohner!X12</f>
        <v>4713900</v>
      </c>
      <c r="Y12" s="13">
        <f>hebesatz!Y12*einwohner!Y12</f>
        <v>4712380</v>
      </c>
      <c r="Z12" s="13">
        <f>hebesatz!Z12*einwohner!Z12</f>
        <v>4694140</v>
      </c>
      <c r="AA12" s="13">
        <f>hebesatz!AA12*einwohner!AA12</f>
        <v>5022589</v>
      </c>
      <c r="AB12" s="13">
        <f>hebesatz!AB12*einwohner!AB12</f>
        <v>5061680</v>
      </c>
      <c r="AC12" s="13">
        <f>hebesatz!AC12*einwohner!AC12</f>
        <v>5148728</v>
      </c>
      <c r="AD12" s="13">
        <f>hebesatz!AD12*einwohner!AD12</f>
        <v>5166460</v>
      </c>
      <c r="AE12" s="13">
        <f>hebesatz!AE12*einwohner!AE12</f>
        <v>5216835</v>
      </c>
      <c r="AF12" s="13">
        <f>hebesatz!AF12*einwohner!AF12</f>
        <v>5288166</v>
      </c>
      <c r="AG12" s="13">
        <f>hebesatz!AG12*einwohner!AG12</f>
        <v>5300256</v>
      </c>
      <c r="AH12" s="13">
        <f>hebesatz!AH12*einwohner!AH12</f>
        <v>5327660</v>
      </c>
      <c r="AI12" s="13">
        <f>hebesatz!AI12*einwohner!AI12</f>
        <v>5432187</v>
      </c>
      <c r="AJ12" s="13">
        <f>hebesatz!AJ12*einwohner!AJ12</f>
        <v>5432187</v>
      </c>
      <c r="AK12" s="13">
        <f>hebesatz!AK12*einwohner!AK12</f>
        <v>5424789</v>
      </c>
      <c r="AL12" s="13">
        <f>hebesatz!AL12*einwohner!AL12</f>
        <v>5408349</v>
      </c>
      <c r="AM12" s="13">
        <f>hebesatz!AM12*einwohner!AM12</f>
        <v>5512860.0000000009</v>
      </c>
    </row>
    <row r="13" spans="1:39">
      <c r="A13" s="82">
        <v>5154008</v>
      </c>
      <c r="B13" s="82">
        <v>5154</v>
      </c>
      <c r="C13" t="s">
        <v>6</v>
      </c>
      <c r="D13" s="68" t="s">
        <v>269</v>
      </c>
      <c r="E13" s="13">
        <f>hebesatz!E13*einwohner!E13</f>
        <v>8175258</v>
      </c>
      <c r="F13" s="13">
        <f>hebesatz!F13*einwohner!F13</f>
        <v>8584508</v>
      </c>
      <c r="G13" s="13">
        <f>hebesatz!G13*einwohner!G13</f>
        <v>8575456</v>
      </c>
      <c r="H13" s="13">
        <f>hebesatz!H13*einwohner!H13</f>
        <v>8535744</v>
      </c>
      <c r="I13" s="13">
        <f>hebesatz!I13*einwohner!I13</f>
        <v>8541584</v>
      </c>
      <c r="J13" s="13">
        <f>hebesatz!J13*einwohner!J13</f>
        <v>9205245</v>
      </c>
      <c r="K13" s="13">
        <f>hebesatz!K13*einwohner!K13</f>
        <v>9201465</v>
      </c>
      <c r="L13" s="13">
        <f>hebesatz!L13*einwohner!L13</f>
        <v>8802990</v>
      </c>
      <c r="M13" s="13">
        <f>hebesatz!M13*einwohner!M13</f>
        <v>8794170</v>
      </c>
      <c r="N13" s="13">
        <f>hebesatz!N13*einwohner!N13</f>
        <v>9500620</v>
      </c>
      <c r="O13" s="13">
        <f>hebesatz!O13*einwohner!O13</f>
        <v>10053600</v>
      </c>
      <c r="P13" s="13">
        <f>hebesatz!P13*einwohner!P13</f>
        <v>10110045</v>
      </c>
      <c r="Q13" s="13">
        <f>hebesatz!Q13*einwohner!Q13</f>
        <v>10275120</v>
      </c>
      <c r="R13" s="13">
        <f>hebesatz!R13*einwohner!R13</f>
        <v>10876125</v>
      </c>
      <c r="S13" s="13">
        <f>hebesatz!S13*einwohner!S13</f>
        <v>10916250</v>
      </c>
      <c r="T13" s="13">
        <f>hebesatz!T13*einwohner!T13</f>
        <v>10972875</v>
      </c>
      <c r="U13" s="13">
        <f>hebesatz!U13*einwohner!U13</f>
        <v>10961625</v>
      </c>
      <c r="V13" s="13">
        <f>hebesatz!V13*einwohner!V13</f>
        <v>11243540</v>
      </c>
      <c r="W13" s="13">
        <f>hebesatz!W13*einwohner!W13</f>
        <v>11168080</v>
      </c>
      <c r="X13" s="13">
        <f>hebesatz!X13*einwohner!X13</f>
        <v>10989220</v>
      </c>
      <c r="Y13" s="13">
        <f>hebesatz!Y13*einwohner!Y13</f>
        <v>10993020</v>
      </c>
      <c r="Z13" s="13">
        <f>hebesatz!Z13*einwohner!Z13</f>
        <v>11006320</v>
      </c>
      <c r="AA13" s="13">
        <f>hebesatz!AA13*einwohner!AA13</f>
        <v>11727703</v>
      </c>
      <c r="AB13" s="13">
        <f>hebesatz!AB13*einwohner!AB13</f>
        <v>11793392</v>
      </c>
      <c r="AC13" s="13">
        <f>hebesatz!AC13*einwohner!AC13</f>
        <v>11829259</v>
      </c>
      <c r="AD13" s="13">
        <f>hebesatz!AD13*einwohner!AD13</f>
        <v>12524750</v>
      </c>
      <c r="AE13" s="13">
        <f>hebesatz!AE13*einwohner!AE13</f>
        <v>12570225</v>
      </c>
      <c r="AF13" s="13">
        <f>hebesatz!AF13*einwohner!AF13</f>
        <v>12623775</v>
      </c>
      <c r="AG13" s="13">
        <f>hebesatz!AG13*einwohner!AG13</f>
        <v>12640775</v>
      </c>
      <c r="AH13" s="13">
        <f>hebesatz!AH13*einwohner!AH13</f>
        <v>12646300</v>
      </c>
      <c r="AI13" s="13">
        <f>hebesatz!AI13*einwohner!AI13</f>
        <v>12578725</v>
      </c>
      <c r="AJ13" s="13">
        <f>hebesatz!AJ13*einwohner!AJ13</f>
        <v>12578725</v>
      </c>
      <c r="AK13" s="13">
        <f>hebesatz!AK13*einwohner!AK13</f>
        <v>12550250</v>
      </c>
      <c r="AL13" s="13">
        <f>hebesatz!AL13*einwohner!AL13</f>
        <v>12645450</v>
      </c>
      <c r="AM13" s="13">
        <f>hebesatz!AM13*einwohner!AM13</f>
        <v>12611025</v>
      </c>
    </row>
    <row r="14" spans="1:39">
      <c r="A14" s="82">
        <v>5154012</v>
      </c>
      <c r="B14" s="82">
        <v>5154</v>
      </c>
      <c r="C14" t="s">
        <v>6</v>
      </c>
      <c r="D14" s="68" t="s">
        <v>270</v>
      </c>
      <c r="E14" s="13">
        <f>hebesatz!E14*einwohner!E14</f>
        <v>7529850</v>
      </c>
      <c r="F14" s="13">
        <f>hebesatz!F14*einwohner!F14</f>
        <v>7922100</v>
      </c>
      <c r="G14" s="13">
        <f>hebesatz!G14*einwohner!G14</f>
        <v>8016900</v>
      </c>
      <c r="H14" s="13">
        <f>hebesatz!H14*einwohner!H14</f>
        <v>8056200</v>
      </c>
      <c r="I14" s="13">
        <f>hebesatz!I14*einwohner!I14</f>
        <v>8624320</v>
      </c>
      <c r="J14" s="13">
        <f>hebesatz!J14*einwohner!J14</f>
        <v>8669440</v>
      </c>
      <c r="K14" s="13">
        <f>hebesatz!K14*einwohner!K14</f>
        <v>8674560</v>
      </c>
      <c r="L14" s="13">
        <f>hebesatz!L14*einwohner!L14</f>
        <v>9017920</v>
      </c>
      <c r="M14" s="13">
        <f>hebesatz!M14*einwohner!M14</f>
        <v>9086080</v>
      </c>
      <c r="N14" s="13">
        <f>hebesatz!N14*einwohner!N14</f>
        <v>9136000</v>
      </c>
      <c r="O14" s="13">
        <f>hebesatz!O14*einwohner!O14</f>
        <v>9282240</v>
      </c>
      <c r="P14" s="13">
        <f>hebesatz!P14*einwohner!P14</f>
        <v>10302950</v>
      </c>
      <c r="Q14" s="13">
        <f>hebesatz!Q14*einwohner!Q14</f>
        <v>10535700</v>
      </c>
      <c r="R14" s="13">
        <f>hebesatz!R14*einwohner!R14</f>
        <v>10684100</v>
      </c>
      <c r="S14" s="13">
        <f>hebesatz!S14*einwohner!S14</f>
        <v>10833900</v>
      </c>
      <c r="T14" s="13">
        <f>hebesatz!T14*einwohner!T14</f>
        <v>11014850</v>
      </c>
      <c r="U14" s="13">
        <f>hebesatz!U14*einwohner!U14</f>
        <v>11797450</v>
      </c>
      <c r="V14" s="13">
        <f>hebesatz!V14*einwohner!V14</f>
        <v>12196860</v>
      </c>
      <c r="W14" s="13">
        <f>hebesatz!W14*einwohner!W14</f>
        <v>12313140</v>
      </c>
      <c r="X14" s="13">
        <f>hebesatz!X14*einwohner!X14</f>
        <v>12440820</v>
      </c>
      <c r="Y14" s="13">
        <f>hebesatz!Y14*einwohner!Y14</f>
        <v>12563560</v>
      </c>
      <c r="Z14" s="13">
        <f>hebesatz!Z14*einwohner!Z14</f>
        <v>12583700</v>
      </c>
      <c r="AA14" s="13">
        <f>hebesatz!AA14*einwohner!AA14</f>
        <v>13452140</v>
      </c>
      <c r="AB14" s="13">
        <f>hebesatz!AB14*einwohner!AB14</f>
        <v>13566189</v>
      </c>
      <c r="AC14" s="13">
        <f>hebesatz!AC14*einwohner!AC14</f>
        <v>13618982</v>
      </c>
      <c r="AD14" s="13">
        <f>hebesatz!AD14*einwohner!AD14</f>
        <v>13702000</v>
      </c>
      <c r="AE14" s="13">
        <f>hebesatz!AE14*einwohner!AE14</f>
        <v>13731419</v>
      </c>
      <c r="AF14" s="13">
        <f>hebesatz!AF14*einwohner!AF14</f>
        <v>13671775</v>
      </c>
      <c r="AG14" s="13">
        <f>hebesatz!AG14*einwohner!AG14</f>
        <v>13690313</v>
      </c>
      <c r="AH14" s="13">
        <f>hebesatz!AH14*einwohner!AH14</f>
        <v>13599638</v>
      </c>
      <c r="AI14" s="13">
        <f>hebesatz!AI14*einwohner!AI14</f>
        <v>13518232</v>
      </c>
      <c r="AJ14" s="13">
        <f>hebesatz!AJ14*einwohner!AJ14</f>
        <v>13786584</v>
      </c>
      <c r="AK14" s="13">
        <f>hebesatz!AK14*einwohner!AK14</f>
        <v>13833027</v>
      </c>
      <c r="AL14" s="13">
        <f>hebesatz!AL14*einwohner!AL14</f>
        <v>13824396</v>
      </c>
      <c r="AM14" s="13">
        <f>hebesatz!AM14*einwohner!AM14</f>
        <v>14005420.000000002</v>
      </c>
    </row>
    <row r="15" spans="1:39">
      <c r="A15" s="82">
        <v>5154016</v>
      </c>
      <c r="B15" s="82">
        <v>5154</v>
      </c>
      <c r="C15" t="s">
        <v>6</v>
      </c>
      <c r="D15" s="68" t="s">
        <v>271</v>
      </c>
      <c r="E15" s="13">
        <f>hebesatz!E15*einwohner!E15</f>
        <v>8168446</v>
      </c>
      <c r="F15" s="13">
        <f>hebesatz!F15*einwohner!F15</f>
        <v>8638500</v>
      </c>
      <c r="G15" s="13">
        <f>hebesatz!G15*einwohner!G15</f>
        <v>8642700</v>
      </c>
      <c r="H15" s="13">
        <f>hebesatz!H15*einwohner!H15</f>
        <v>9204160</v>
      </c>
      <c r="I15" s="13">
        <f>hebesatz!I15*einwohner!I15</f>
        <v>9229440</v>
      </c>
      <c r="J15" s="13">
        <f>hebesatz!J15*einwohner!J15</f>
        <v>9632590</v>
      </c>
      <c r="K15" s="13">
        <f>hebesatz!K15*einwohner!K15</f>
        <v>9501605</v>
      </c>
      <c r="L15" s="13">
        <f>hebesatz!L15*einwohner!L15</f>
        <v>9804110</v>
      </c>
      <c r="M15" s="13">
        <f>hebesatz!M15*einwohner!M15</f>
        <v>9867760</v>
      </c>
      <c r="N15" s="13">
        <f>hebesatz!N15*einwohner!N15</f>
        <v>9900255</v>
      </c>
      <c r="O15" s="13">
        <f>hebesatz!O15*einwohner!O15</f>
        <v>9942800</v>
      </c>
      <c r="P15" s="13">
        <f>hebesatz!P15*einwohner!P15</f>
        <v>11561165</v>
      </c>
      <c r="Q15" s="13">
        <f>hebesatz!Q15*einwohner!Q15</f>
        <v>11682055</v>
      </c>
      <c r="R15" s="13">
        <f>hebesatz!R15*einwohner!R15</f>
        <v>11707850</v>
      </c>
      <c r="S15" s="13">
        <f>hebesatz!S15*einwohner!S15</f>
        <v>11731720</v>
      </c>
      <c r="T15" s="13">
        <f>hebesatz!T15*einwohner!T15</f>
        <v>11916135</v>
      </c>
      <c r="U15" s="13">
        <f>hebesatz!U15*einwohner!U15</f>
        <v>12027400</v>
      </c>
      <c r="V15" s="13">
        <f>hebesatz!V15*einwohner!V15</f>
        <v>12017005</v>
      </c>
      <c r="W15" s="13">
        <f>hebesatz!W15*einwohner!W15</f>
        <v>12089320</v>
      </c>
      <c r="X15" s="13">
        <f>hebesatz!X15*einwohner!X15</f>
        <v>12231440</v>
      </c>
      <c r="Y15" s="13">
        <f>hebesatz!Y15*einwohner!Y15</f>
        <v>12340500</v>
      </c>
      <c r="Z15" s="13">
        <f>hebesatz!Z15*einwohner!Z15</f>
        <v>12480340</v>
      </c>
      <c r="AA15" s="13">
        <f>hebesatz!AA15*einwohner!AA15</f>
        <v>13352599</v>
      </c>
      <c r="AB15" s="13">
        <f>hebesatz!AB15*einwohner!AB15</f>
        <v>13480753</v>
      </c>
      <c r="AC15" s="13">
        <f>hebesatz!AC15*einwohner!AC15</f>
        <v>13570219</v>
      </c>
      <c r="AD15" s="13">
        <f>hebesatz!AD15*einwohner!AD15</f>
        <v>13668551</v>
      </c>
      <c r="AE15" s="13">
        <f>hebesatz!AE15*einwohner!AE15</f>
        <v>13739882</v>
      </c>
      <c r="AF15" s="13">
        <f>hebesatz!AF15*einwohner!AF15</f>
        <v>13712478</v>
      </c>
      <c r="AG15" s="13">
        <f>hebesatz!AG15*einwohner!AG15</f>
        <v>13739882</v>
      </c>
      <c r="AH15" s="13">
        <f>hebesatz!AH15*einwohner!AH15</f>
        <v>13709657</v>
      </c>
      <c r="AI15" s="13">
        <f>hebesatz!AI15*einwohner!AI15</f>
        <v>14161045</v>
      </c>
      <c r="AJ15" s="13">
        <f>hebesatz!AJ15*einwohner!AJ15</f>
        <v>14161045</v>
      </c>
      <c r="AK15" s="13">
        <f>hebesatz!AK15*einwohner!AK15</f>
        <v>14335020</v>
      </c>
      <c r="AL15" s="13">
        <f>hebesatz!AL15*einwohner!AL15</f>
        <v>14415240</v>
      </c>
      <c r="AM15" s="13">
        <f>hebesatz!AM15*einwohner!AM15</f>
        <v>14424060</v>
      </c>
    </row>
    <row r="16" spans="1:39">
      <c r="A16" s="82">
        <v>5154020</v>
      </c>
      <c r="B16" s="82">
        <v>5154</v>
      </c>
      <c r="C16" t="s">
        <v>6</v>
      </c>
      <c r="D16" s="68" t="s">
        <v>272</v>
      </c>
      <c r="E16" s="13">
        <f>hebesatz!E16*einwohner!E16</f>
        <v>2496750</v>
      </c>
      <c r="F16" s="13">
        <f>hebesatz!F16*einwohner!F16</f>
        <v>2571250</v>
      </c>
      <c r="G16" s="13">
        <f>hebesatz!G16*einwohner!G16</f>
        <v>2939720</v>
      </c>
      <c r="H16" s="13">
        <f>hebesatz!H16*einwohner!H16</f>
        <v>3185700</v>
      </c>
      <c r="I16" s="13">
        <f>hebesatz!I16*einwohner!I16</f>
        <v>3181800</v>
      </c>
      <c r="J16" s="13">
        <f>hebesatz!J16*einwohner!J16</f>
        <v>3386240</v>
      </c>
      <c r="K16" s="13">
        <f>hebesatz!K16*einwohner!K16</f>
        <v>3380480</v>
      </c>
      <c r="L16" s="13">
        <f>hebesatz!L16*einwohner!L16</f>
        <v>3418240</v>
      </c>
      <c r="M16" s="13">
        <f>hebesatz!M16*einwohner!M16</f>
        <v>3422720</v>
      </c>
      <c r="N16" s="13">
        <f>hebesatz!N16*einwohner!N16</f>
        <v>3429120</v>
      </c>
      <c r="O16" s="13">
        <f>hebesatz!O16*einwohner!O16</f>
        <v>3817800</v>
      </c>
      <c r="P16" s="13">
        <f>hebesatz!P16*einwohner!P16</f>
        <v>3866800</v>
      </c>
      <c r="Q16" s="13">
        <f>hebesatz!Q16*einwohner!Q16</f>
        <v>3960600</v>
      </c>
      <c r="R16" s="13">
        <f>hebesatz!R16*einwohner!R16</f>
        <v>3970750</v>
      </c>
      <c r="S16" s="13">
        <f>hebesatz!S16*einwohner!S16</f>
        <v>4035150</v>
      </c>
      <c r="T16" s="13">
        <f>hebesatz!T16*einwohner!T16</f>
        <v>4096750</v>
      </c>
      <c r="U16" s="13">
        <f>hebesatz!U16*einwohner!U16</f>
        <v>4159050</v>
      </c>
      <c r="V16" s="13">
        <f>hebesatz!V16*einwohner!V16</f>
        <v>4554300</v>
      </c>
      <c r="W16" s="13">
        <f>hebesatz!W16*einwohner!W16</f>
        <v>4599900</v>
      </c>
      <c r="X16" s="13">
        <f>hebesatz!X16*einwohner!X16</f>
        <v>4426355</v>
      </c>
      <c r="Y16" s="13">
        <f>hebesatz!Y16*einwohner!Y16</f>
        <v>4428545</v>
      </c>
      <c r="Z16" s="13">
        <f>hebesatz!Z16*einwohner!Z16</f>
        <v>4421245</v>
      </c>
      <c r="AA16" s="13">
        <f>hebesatz!AA16*einwohner!AA16</f>
        <v>4901689</v>
      </c>
      <c r="AB16" s="13">
        <f>hebesatz!AB16*einwohner!AB16</f>
        <v>4923854</v>
      </c>
      <c r="AC16" s="13">
        <f>hebesatz!AC16*einwohner!AC16</f>
        <v>4919018</v>
      </c>
      <c r="AD16" s="13">
        <f>hebesatz!AD16*einwohner!AD16</f>
        <v>4917809</v>
      </c>
      <c r="AE16" s="13">
        <f>hebesatz!AE16*einwohner!AE16</f>
        <v>4900883</v>
      </c>
      <c r="AF16" s="13">
        <f>hebesatz!AF16*einwohner!AF16</f>
        <v>4861389</v>
      </c>
      <c r="AG16" s="13">
        <f>hebesatz!AG16*einwohner!AG16</f>
        <v>4854538</v>
      </c>
      <c r="AH16" s="13">
        <f>hebesatz!AH16*einwohner!AH16</f>
        <v>4806581</v>
      </c>
      <c r="AI16" s="13">
        <f>hebesatz!AI16*einwohner!AI16</f>
        <v>5036661</v>
      </c>
      <c r="AJ16" s="13">
        <f>hebesatz!AJ16*einwohner!AJ16</f>
        <v>5036661</v>
      </c>
      <c r="AK16" s="13">
        <f>hebesatz!AK16*einwohner!AK16</f>
        <v>5032431</v>
      </c>
      <c r="AL16" s="13">
        <f>hebesatz!AL16*einwohner!AL16</f>
        <v>5008320</v>
      </c>
      <c r="AM16" s="13">
        <f>hebesatz!AM16*einwohner!AM16</f>
        <v>4987593.0000000009</v>
      </c>
    </row>
    <row r="17" spans="1:39">
      <c r="A17" s="82">
        <v>5154024</v>
      </c>
      <c r="B17" s="82">
        <v>5154</v>
      </c>
      <c r="C17" t="s">
        <v>6</v>
      </c>
      <c r="D17" s="68" t="s">
        <v>273</v>
      </c>
      <c r="E17" s="13">
        <f>hebesatz!E17*einwohner!E17</f>
        <v>3232920</v>
      </c>
      <c r="F17" s="13">
        <f>hebesatz!F17*einwohner!F17</f>
        <v>3330000</v>
      </c>
      <c r="G17" s="13">
        <f>hebesatz!G17*einwohner!G17</f>
        <v>3669600</v>
      </c>
      <c r="H17" s="13">
        <f>hebesatz!H17*einwohner!H17</f>
        <v>3689730</v>
      </c>
      <c r="I17" s="13">
        <f>hebesatz!I17*einwohner!I17</f>
        <v>3828465</v>
      </c>
      <c r="J17" s="13">
        <f>hebesatz!J17*einwohner!J17</f>
        <v>3972600</v>
      </c>
      <c r="K17" s="13">
        <f>hebesatz!K17*einwohner!K17</f>
        <v>4019040</v>
      </c>
      <c r="L17" s="13">
        <f>hebesatz!L17*einwohner!L17</f>
        <v>3814560</v>
      </c>
      <c r="M17" s="13">
        <f>hebesatz!M17*einwohner!M17</f>
        <v>3995625</v>
      </c>
      <c r="N17" s="13">
        <f>hebesatz!N17*einwohner!N17</f>
        <v>4021500</v>
      </c>
      <c r="O17" s="13">
        <f>hebesatz!O17*einwohner!O17</f>
        <v>4180380</v>
      </c>
      <c r="P17" s="13">
        <f>hebesatz!P17*einwohner!P17</f>
        <v>4334660</v>
      </c>
      <c r="Q17" s="13">
        <f>hebesatz!Q17*einwohner!Q17</f>
        <v>4452840</v>
      </c>
      <c r="R17" s="13">
        <f>hebesatz!R17*einwohner!R17</f>
        <v>4562660</v>
      </c>
      <c r="S17" s="13">
        <f>hebesatz!S17*einwohner!S17</f>
        <v>4582420</v>
      </c>
      <c r="T17" s="13">
        <f>hebesatz!T17*einwohner!T17</f>
        <v>4826640</v>
      </c>
      <c r="U17" s="13">
        <f>hebesatz!U17*einwohner!U17</f>
        <v>4932330</v>
      </c>
      <c r="V17" s="13">
        <f>hebesatz!V17*einwohner!V17</f>
        <v>5076240</v>
      </c>
      <c r="W17" s="13">
        <f>hebesatz!W17*einwohner!W17</f>
        <v>5128890</v>
      </c>
      <c r="X17" s="13">
        <f>hebesatz!X17*einwohner!X17</f>
        <v>5169060</v>
      </c>
      <c r="Y17" s="13">
        <f>hebesatz!Y17*einwohner!Y17</f>
        <v>5265000</v>
      </c>
      <c r="Z17" s="13">
        <f>hebesatz!Z17*einwohner!Z17</f>
        <v>5353140</v>
      </c>
      <c r="AA17" s="13">
        <f>hebesatz!AA17*einwohner!AA17</f>
        <v>5624268</v>
      </c>
      <c r="AB17" s="13">
        <f>hebesatz!AB17*einwohner!AB17</f>
        <v>5638373</v>
      </c>
      <c r="AC17" s="13">
        <f>hebesatz!AC17*einwohner!AC17</f>
        <v>5658926</v>
      </c>
      <c r="AD17" s="13">
        <f>hebesatz!AD17*einwohner!AD17</f>
        <v>5660135</v>
      </c>
      <c r="AE17" s="13">
        <f>hebesatz!AE17*einwohner!AE17</f>
        <v>5673031</v>
      </c>
      <c r="AF17" s="13">
        <f>hebesatz!AF17*einwohner!AF17</f>
        <v>5676658</v>
      </c>
      <c r="AG17" s="13">
        <f>hebesatz!AG17*einwohner!AG17</f>
        <v>5659732</v>
      </c>
      <c r="AH17" s="13">
        <f>hebesatz!AH17*einwohner!AH17</f>
        <v>5635955</v>
      </c>
      <c r="AI17" s="13">
        <f>hebesatz!AI17*einwohner!AI17</f>
        <v>5707968</v>
      </c>
      <c r="AJ17" s="13">
        <f>hebesatz!AJ17*einwohner!AJ17</f>
        <v>5707968</v>
      </c>
      <c r="AK17" s="13">
        <f>hebesatz!AK17*einwohner!AK17</f>
        <v>5680020</v>
      </c>
      <c r="AL17" s="13">
        <f>hebesatz!AL17*einwohner!AL17</f>
        <v>5697282</v>
      </c>
      <c r="AM17" s="13">
        <f>hebesatz!AM17*einwohner!AM17</f>
        <v>5666868.0000000009</v>
      </c>
    </row>
    <row r="18" spans="1:39">
      <c r="A18" s="82">
        <v>5154028</v>
      </c>
      <c r="B18" s="82">
        <v>5154</v>
      </c>
      <c r="C18" t="s">
        <v>6</v>
      </c>
      <c r="D18" s="68" t="s">
        <v>274</v>
      </c>
      <c r="E18" s="13">
        <f>hebesatz!E18*einwohner!E18</f>
        <v>2601255</v>
      </c>
      <c r="F18" s="13">
        <f>hebesatz!F18*einwohner!F18</f>
        <v>2777490</v>
      </c>
      <c r="G18" s="13">
        <f>hebesatz!G18*einwohner!G18</f>
        <v>2945190</v>
      </c>
      <c r="H18" s="13">
        <f>hebesatz!H18*einwohner!H18</f>
        <v>3099900</v>
      </c>
      <c r="I18" s="13">
        <f>hebesatz!I18*einwohner!I18</f>
        <v>3329280</v>
      </c>
      <c r="J18" s="13">
        <f>hebesatz!J18*einwohner!J18</f>
        <v>3340800</v>
      </c>
      <c r="K18" s="13">
        <f>hebesatz!K18*einwohner!K18</f>
        <v>3388480</v>
      </c>
      <c r="L18" s="13">
        <f>hebesatz!L18*einwohner!L18</f>
        <v>3474560</v>
      </c>
      <c r="M18" s="13">
        <f>hebesatz!M18*einwohner!M18</f>
        <v>3504960</v>
      </c>
      <c r="N18" s="13">
        <f>hebesatz!N18*einwohner!N18</f>
        <v>3530560</v>
      </c>
      <c r="O18" s="13">
        <f>hebesatz!O18*einwohner!O18</f>
        <v>3928400</v>
      </c>
      <c r="P18" s="13">
        <f>hebesatz!P18*einwohner!P18</f>
        <v>3989650</v>
      </c>
      <c r="Q18" s="13">
        <f>hebesatz!Q18*einwohner!Q18</f>
        <v>4105850</v>
      </c>
      <c r="R18" s="13">
        <f>hebesatz!R18*einwohner!R18</f>
        <v>4130700</v>
      </c>
      <c r="S18" s="13">
        <f>hebesatz!S18*einwohner!S18</f>
        <v>4162900</v>
      </c>
      <c r="T18" s="13">
        <f>hebesatz!T18*einwohner!T18</f>
        <v>4562660</v>
      </c>
      <c r="U18" s="13">
        <f>hebesatz!U18*einwohner!U18</f>
        <v>4605220</v>
      </c>
      <c r="V18" s="13">
        <f>hebesatz!V18*einwohner!V18</f>
        <v>4648920</v>
      </c>
      <c r="W18" s="13">
        <f>hebesatz!W18*einwohner!W18</f>
        <v>4670580</v>
      </c>
      <c r="X18" s="13">
        <f>hebesatz!X18*einwohner!X18</f>
        <v>4734420</v>
      </c>
      <c r="Y18" s="13">
        <f>hebesatz!Y18*einwohner!Y18</f>
        <v>4757220</v>
      </c>
      <c r="Z18" s="13">
        <f>hebesatz!Z18*einwohner!Z18</f>
        <v>4788760</v>
      </c>
      <c r="AA18" s="13">
        <f>hebesatz!AA18*einwohner!AA18</f>
        <v>5112055</v>
      </c>
      <c r="AB18" s="13">
        <f>hebesatz!AB18*einwohner!AB18</f>
        <v>5101174</v>
      </c>
      <c r="AC18" s="13">
        <f>hebesatz!AC18*einwohner!AC18</f>
        <v>5149534</v>
      </c>
      <c r="AD18" s="13">
        <f>hebesatz!AD18*einwohner!AD18</f>
        <v>5166460</v>
      </c>
      <c r="AE18" s="13">
        <f>hebesatz!AE18*einwohner!AE18</f>
        <v>5180968</v>
      </c>
      <c r="AF18" s="13">
        <f>hebesatz!AF18*einwohner!AF18</f>
        <v>5187416</v>
      </c>
      <c r="AG18" s="13">
        <f>hebesatz!AG18*einwohner!AG18</f>
        <v>5168878</v>
      </c>
      <c r="AH18" s="13">
        <f>hebesatz!AH18*einwohner!AH18</f>
        <v>5135026</v>
      </c>
      <c r="AI18" s="13">
        <f>hebesatz!AI18*einwohner!AI18</f>
        <v>5120115</v>
      </c>
      <c r="AJ18" s="13">
        <f>hebesatz!AJ18*einwohner!AJ18</f>
        <v>5120115</v>
      </c>
      <c r="AK18" s="13">
        <f>hebesatz!AK18*einwohner!AK18</f>
        <v>5219700</v>
      </c>
      <c r="AL18" s="13">
        <f>hebesatz!AL18*einwohner!AL18</f>
        <v>5209014</v>
      </c>
      <c r="AM18" s="13">
        <f>hebesatz!AM18*einwohner!AM18</f>
        <v>5173257.0000000009</v>
      </c>
    </row>
    <row r="19" spans="1:39">
      <c r="A19" s="82">
        <v>5154032</v>
      </c>
      <c r="B19" s="82">
        <v>5154</v>
      </c>
      <c r="C19" t="s">
        <v>6</v>
      </c>
      <c r="D19" s="68" t="s">
        <v>275</v>
      </c>
      <c r="E19" s="13">
        <f>hebesatz!E19*einwohner!E19</f>
        <v>5597540</v>
      </c>
      <c r="F19" s="13">
        <f>hebesatz!F19*einwohner!F19</f>
        <v>5646680</v>
      </c>
      <c r="G19" s="13">
        <f>hebesatz!G19*einwohner!G19</f>
        <v>6206445</v>
      </c>
      <c r="H19" s="13">
        <f>hebesatz!H19*einwohner!H19</f>
        <v>6549300</v>
      </c>
      <c r="I19" s="13">
        <f>hebesatz!I19*einwohner!I19</f>
        <v>7025280</v>
      </c>
      <c r="J19" s="13">
        <f>hebesatz!J19*einwohner!J19</f>
        <v>7082880</v>
      </c>
      <c r="K19" s="13">
        <f>hebesatz!K19*einwohner!K19</f>
        <v>7117440</v>
      </c>
      <c r="L19" s="13">
        <f>hebesatz!L19*einwohner!L19</f>
        <v>7185600</v>
      </c>
      <c r="M19" s="13">
        <f>hebesatz!M19*einwohner!M19</f>
        <v>7216000</v>
      </c>
      <c r="N19" s="13">
        <f>hebesatz!N19*einwohner!N19</f>
        <v>7275840</v>
      </c>
      <c r="O19" s="13">
        <f>hebesatz!O19*einwohner!O19</f>
        <v>7390080</v>
      </c>
      <c r="P19" s="13">
        <f>hebesatz!P19*einwohner!P19</f>
        <v>8260350</v>
      </c>
      <c r="Q19" s="13">
        <f>hebesatz!Q19*einwohner!Q19</f>
        <v>8546300</v>
      </c>
      <c r="R19" s="13">
        <f>hebesatz!R19*einwohner!R19</f>
        <v>8723400</v>
      </c>
      <c r="S19" s="13">
        <f>hebesatz!S19*einwohner!S19</f>
        <v>8832250</v>
      </c>
      <c r="T19" s="13">
        <f>hebesatz!T19*einwohner!T19</f>
        <v>9688480</v>
      </c>
      <c r="U19" s="13">
        <f>hebesatz!U19*einwohner!U19</f>
        <v>9829840</v>
      </c>
      <c r="V19" s="13">
        <f>hebesatz!V19*einwohner!V19</f>
        <v>9943460</v>
      </c>
      <c r="W19" s="13">
        <f>hebesatz!W19*einwohner!W19</f>
        <v>10027820</v>
      </c>
      <c r="X19" s="13">
        <f>hebesatz!X19*einwohner!X19</f>
        <v>10092800</v>
      </c>
      <c r="Y19" s="13">
        <f>hebesatz!Y19*einwohner!Y19</f>
        <v>10202620</v>
      </c>
      <c r="Z19" s="13">
        <f>hebesatz!Z19*einwohner!Z19</f>
        <v>10328020</v>
      </c>
      <c r="AA19" s="13">
        <f>hebesatz!AA19*einwohner!AA19</f>
        <v>11036961</v>
      </c>
      <c r="AB19" s="13">
        <f>hebesatz!AB19*einwohner!AB19</f>
        <v>11157861</v>
      </c>
      <c r="AC19" s="13">
        <f>hebesatz!AC19*einwohner!AC19</f>
        <v>11214684</v>
      </c>
      <c r="AD19" s="13">
        <f>hebesatz!AD19*einwohner!AD19</f>
        <v>11222744</v>
      </c>
      <c r="AE19" s="13">
        <f>hebesatz!AE19*einwohner!AE19</f>
        <v>11236446</v>
      </c>
      <c r="AF19" s="13">
        <f>hebesatz!AF19*einwohner!AF19</f>
        <v>11333972</v>
      </c>
      <c r="AG19" s="13">
        <f>hebesatz!AG19*einwohner!AG19</f>
        <v>11394825</v>
      </c>
      <c r="AH19" s="13">
        <f>hebesatz!AH19*einwohner!AH19</f>
        <v>11381929</v>
      </c>
      <c r="AI19" s="13">
        <f>hebesatz!AI19*einwohner!AI19</f>
        <v>11420617</v>
      </c>
      <c r="AJ19" s="13">
        <f>hebesatz!AJ19*einwohner!AJ19</f>
        <v>11647329</v>
      </c>
      <c r="AK19" s="13">
        <f>hebesatz!AK19*einwohner!AK19</f>
        <v>11656782</v>
      </c>
      <c r="AL19" s="13">
        <f>hebesatz!AL19*einwohner!AL19</f>
        <v>11662947</v>
      </c>
      <c r="AM19" s="13">
        <f>hebesatz!AM19*einwohner!AM19</f>
        <v>11863190.000000002</v>
      </c>
    </row>
    <row r="20" spans="1:39">
      <c r="A20" s="82">
        <v>5154036</v>
      </c>
      <c r="B20" s="82">
        <v>5154</v>
      </c>
      <c r="C20" t="s">
        <v>6</v>
      </c>
      <c r="D20" s="68" t="s">
        <v>276</v>
      </c>
      <c r="E20" s="13">
        <f>hebesatz!E20*einwohner!E20</f>
        <v>12885960</v>
      </c>
      <c r="F20" s="13">
        <f>hebesatz!F20*einwohner!F20</f>
        <v>12874280</v>
      </c>
      <c r="G20" s="13">
        <f>hebesatz!G20*einwohner!G20</f>
        <v>12844788</v>
      </c>
      <c r="H20" s="13">
        <f>hebesatz!H20*einwohner!H20</f>
        <v>12847708</v>
      </c>
      <c r="I20" s="13">
        <f>hebesatz!I20*einwohner!I20</f>
        <v>12883332</v>
      </c>
      <c r="J20" s="13">
        <f>hebesatz!J20*einwohner!J20</f>
        <v>12964216</v>
      </c>
      <c r="K20" s="13">
        <f>hebesatz!K20*einwohner!K20</f>
        <v>14280960</v>
      </c>
      <c r="L20" s="13">
        <f>hebesatz!L20*einwohner!L20</f>
        <v>14119040</v>
      </c>
      <c r="M20" s="13">
        <f>hebesatz!M20*einwohner!M20</f>
        <v>14216320</v>
      </c>
      <c r="N20" s="13">
        <f>hebesatz!N20*einwohner!N20</f>
        <v>14281600</v>
      </c>
      <c r="O20" s="13">
        <f>hebesatz!O20*einwohner!O20</f>
        <v>14611840</v>
      </c>
      <c r="P20" s="13">
        <f>hebesatz!P20*einwohner!P20</f>
        <v>14765120</v>
      </c>
      <c r="Q20" s="13">
        <f>hebesatz!Q20*einwohner!Q20</f>
        <v>16400650</v>
      </c>
      <c r="R20" s="13">
        <f>hebesatz!R20*einwohner!R20</f>
        <v>16640050</v>
      </c>
      <c r="S20" s="13">
        <f>hebesatz!S20*einwohner!S20</f>
        <v>16815050</v>
      </c>
      <c r="T20" s="13">
        <f>hebesatz!T20*einwohner!T20</f>
        <v>16880850</v>
      </c>
      <c r="U20" s="13">
        <f>hebesatz!U20*einwohner!U20</f>
        <v>18437220</v>
      </c>
      <c r="V20" s="13">
        <f>hebesatz!V20*einwohner!V20</f>
        <v>18521960</v>
      </c>
      <c r="W20" s="13">
        <f>hebesatz!W20*einwohner!W20</f>
        <v>18444820</v>
      </c>
      <c r="X20" s="13">
        <f>hebesatz!X20*einwohner!X20</f>
        <v>18474840</v>
      </c>
      <c r="Y20" s="13">
        <f>hebesatz!Y20*einwohner!Y20</f>
        <v>18483580</v>
      </c>
      <c r="Z20" s="13">
        <f>hebesatz!Z20*einwohner!Z20</f>
        <v>18537540</v>
      </c>
      <c r="AA20" s="13">
        <f>hebesatz!AA20*einwohner!AA20</f>
        <v>19773598</v>
      </c>
      <c r="AB20" s="13">
        <f>hebesatz!AB20*einwohner!AB20</f>
        <v>19822764</v>
      </c>
      <c r="AC20" s="13">
        <f>hebesatz!AC20*einwohner!AC20</f>
        <v>19812689</v>
      </c>
      <c r="AD20" s="13">
        <f>hebesatz!AD20*einwohner!AD20</f>
        <v>19830421</v>
      </c>
      <c r="AE20" s="13">
        <f>hebesatz!AE20*einwohner!AE20</f>
        <v>19783270</v>
      </c>
      <c r="AF20" s="13">
        <f>hebesatz!AF20*einwohner!AF20</f>
        <v>19813092</v>
      </c>
      <c r="AG20" s="13">
        <f>hebesatz!AG20*einwohner!AG20</f>
        <v>19866691</v>
      </c>
      <c r="AH20" s="13">
        <f>hebesatz!AH20*einwohner!AH20</f>
        <v>19900140</v>
      </c>
      <c r="AI20" s="13">
        <f>hebesatz!AI20*einwohner!AI20</f>
        <v>19900543</v>
      </c>
      <c r="AJ20" s="13">
        <f>hebesatz!AJ20*einwohner!AJ20</f>
        <v>20295591</v>
      </c>
      <c r="AK20" s="13">
        <f>hebesatz!AK20*einwohner!AK20</f>
        <v>20314497</v>
      </c>
      <c r="AL20" s="13">
        <f>hebesatz!AL20*einwohner!AL20</f>
        <v>20413137</v>
      </c>
      <c r="AM20" s="13">
        <f>hebesatz!AM20*einwohner!AM20</f>
        <v>20709330.000000004</v>
      </c>
    </row>
    <row r="21" spans="1:39">
      <c r="A21" s="82">
        <v>5154040</v>
      </c>
      <c r="B21" s="82">
        <v>5154</v>
      </c>
      <c r="C21" t="s">
        <v>6</v>
      </c>
      <c r="D21" s="68" t="s">
        <v>87</v>
      </c>
      <c r="E21" s="13">
        <f>hebesatz!E21*einwohner!E21</f>
        <v>2287230</v>
      </c>
      <c r="F21" s="13">
        <f>hebesatz!F21*einwohner!F21</f>
        <v>2347500</v>
      </c>
      <c r="G21" s="13">
        <f>hebesatz!G21*einwohner!G21</f>
        <v>2579280</v>
      </c>
      <c r="H21" s="13">
        <f>hebesatz!H21*einwohner!H21</f>
        <v>2565750</v>
      </c>
      <c r="I21" s="13">
        <f>hebesatz!I21*einwohner!I21</f>
        <v>2679540</v>
      </c>
      <c r="J21" s="13">
        <f>hebesatz!J21*einwohner!J21</f>
        <v>2847240</v>
      </c>
      <c r="K21" s="13">
        <f>hebesatz!K21*einwohner!K21</f>
        <v>2932990</v>
      </c>
      <c r="L21" s="13">
        <f>hebesatz!L21*einwohner!L21</f>
        <v>2861210</v>
      </c>
      <c r="M21" s="13">
        <f>hebesatz!M21*einwohner!M21</f>
        <v>2907000</v>
      </c>
      <c r="N21" s="13">
        <f>hebesatz!N21*einwohner!N21</f>
        <v>2920125</v>
      </c>
      <c r="O21" s="13">
        <f>hebesatz!O21*einwohner!O21</f>
        <v>2979750</v>
      </c>
      <c r="P21" s="13">
        <f>hebesatz!P21*einwohner!P21</f>
        <v>3137160</v>
      </c>
      <c r="Q21" s="13">
        <f>hebesatz!Q21*einwohner!Q21</f>
        <v>3198780</v>
      </c>
      <c r="R21" s="13">
        <f>hebesatz!R21*einwohner!R21</f>
        <v>3209310</v>
      </c>
      <c r="S21" s="13">
        <f>hebesatz!S21*einwohner!S21</f>
        <v>3237000</v>
      </c>
      <c r="T21" s="13">
        <f>hebesatz!T21*einwohner!T21</f>
        <v>3297450</v>
      </c>
      <c r="U21" s="13">
        <f>hebesatz!U21*einwohner!U21</f>
        <v>3357120</v>
      </c>
      <c r="V21" s="13">
        <f>hebesatz!V21*einwohner!V21</f>
        <v>3427710</v>
      </c>
      <c r="W21" s="13">
        <f>hebesatz!W21*einwohner!W21</f>
        <v>3495570</v>
      </c>
      <c r="X21" s="13">
        <f>hebesatz!X21*einwohner!X21</f>
        <v>3553290</v>
      </c>
      <c r="Y21" s="13">
        <f>hebesatz!Y21*einwohner!Y21</f>
        <v>3588390</v>
      </c>
      <c r="Z21" s="13">
        <f>hebesatz!Z21*einwohner!Z21</f>
        <v>3645330</v>
      </c>
      <c r="AA21" s="13">
        <f>hebesatz!AA21*einwohner!AA21</f>
        <v>3837366</v>
      </c>
      <c r="AB21" s="13">
        <f>hebesatz!AB21*einwohner!AB21</f>
        <v>3862755</v>
      </c>
      <c r="AC21" s="13">
        <f>hebesatz!AC21*einwohner!AC21</f>
        <v>3905876</v>
      </c>
      <c r="AD21" s="13">
        <f>hebesatz!AD21*einwohner!AD21</f>
        <v>3941340</v>
      </c>
      <c r="AE21" s="13">
        <f>hebesatz!AE21*einwohner!AE21</f>
        <v>3965923</v>
      </c>
      <c r="AF21" s="13">
        <f>hebesatz!AF21*einwohner!AF21</f>
        <v>3987282</v>
      </c>
      <c r="AG21" s="13">
        <f>hebesatz!AG21*einwohner!AG21</f>
        <v>3999372</v>
      </c>
      <c r="AH21" s="13">
        <f>hebesatz!AH21*einwohner!AH21</f>
        <v>4012268</v>
      </c>
      <c r="AI21" s="13">
        <f>hebesatz!AI21*einwohner!AI21</f>
        <v>4098492</v>
      </c>
      <c r="AJ21" s="13">
        <f>hebesatz!AJ21*einwohner!AJ21</f>
        <v>4098492</v>
      </c>
      <c r="AK21" s="13">
        <f>hebesatz!AK21*einwohner!AK21</f>
        <v>4100958</v>
      </c>
      <c r="AL21" s="13">
        <f>hebesatz!AL21*einwohner!AL21</f>
        <v>4112172</v>
      </c>
      <c r="AM21" s="13">
        <f>hebesatz!AM21*einwohner!AM21</f>
        <v>4156225.0000000005</v>
      </c>
    </row>
    <row r="22" spans="1:39">
      <c r="A22" s="82">
        <v>5154044</v>
      </c>
      <c r="B22" s="82">
        <v>5154</v>
      </c>
      <c r="C22" t="s">
        <v>6</v>
      </c>
      <c r="D22" s="68" t="s">
        <v>277</v>
      </c>
      <c r="E22" s="13">
        <f>hebesatz!E22*einwohner!E22</f>
        <v>5031790</v>
      </c>
      <c r="F22" s="13">
        <f>hebesatz!F22*einwohner!F22</f>
        <v>5431820</v>
      </c>
      <c r="G22" s="13">
        <f>hebesatz!G22*einwohner!G22</f>
        <v>5764110</v>
      </c>
      <c r="H22" s="13">
        <f>hebesatz!H22*einwohner!H22</f>
        <v>5796780</v>
      </c>
      <c r="I22" s="13">
        <f>hebesatz!I22*einwohner!I22</f>
        <v>5883605</v>
      </c>
      <c r="J22" s="13">
        <f>hebesatz!J22*einwohner!J22</f>
        <v>6370920</v>
      </c>
      <c r="K22" s="13">
        <f>hebesatz!K22*einwohner!K22</f>
        <v>6420960</v>
      </c>
      <c r="L22" s="13">
        <f>hebesatz!L22*einwohner!L22</f>
        <v>6516360</v>
      </c>
      <c r="M22" s="13">
        <f>hebesatz!M22*einwohner!M22</f>
        <v>6586200</v>
      </c>
      <c r="N22" s="13">
        <f>hebesatz!N22*einwohner!N22</f>
        <v>6603480</v>
      </c>
      <c r="O22" s="13">
        <f>hebesatz!O22*einwohner!O22</f>
        <v>6683040</v>
      </c>
      <c r="P22" s="13">
        <f>hebesatz!P22*einwohner!P22</f>
        <v>6743520</v>
      </c>
      <c r="Q22" s="13">
        <f>hebesatz!Q22*einwohner!Q22</f>
        <v>6959880</v>
      </c>
      <c r="R22" s="13">
        <f>hebesatz!R22*einwohner!R22</f>
        <v>7016040</v>
      </c>
      <c r="S22" s="13">
        <f>hebesatz!S22*einwohner!S22</f>
        <v>7065720</v>
      </c>
      <c r="T22" s="13">
        <f>hebesatz!T22*einwohner!T22</f>
        <v>7160040</v>
      </c>
      <c r="U22" s="13">
        <f>hebesatz!U22*einwohner!U22</f>
        <v>7397986</v>
      </c>
      <c r="V22" s="13">
        <f>hebesatz!V22*einwohner!V22</f>
        <v>7708140</v>
      </c>
      <c r="W22" s="13">
        <f>hebesatz!W22*einwohner!W22</f>
        <v>7932120</v>
      </c>
      <c r="X22" s="13">
        <f>hebesatz!X22*einwohner!X22</f>
        <v>8053340</v>
      </c>
      <c r="Y22" s="13">
        <f>hebesatz!Y22*einwohner!Y22</f>
        <v>8162780</v>
      </c>
      <c r="Z22" s="13">
        <f>hebesatz!Z22*einwohner!Z22</f>
        <v>8273740</v>
      </c>
      <c r="AA22" s="13">
        <f>hebesatz!AA22*einwohner!AA22</f>
        <v>8915166</v>
      </c>
      <c r="AB22" s="13">
        <f>hebesatz!AB22*einwohner!AB22</f>
        <v>8988915</v>
      </c>
      <c r="AC22" s="13">
        <f>hebesatz!AC22*einwohner!AC22</f>
        <v>9025991</v>
      </c>
      <c r="AD22" s="13">
        <f>hebesatz!AD22*einwohner!AD22</f>
        <v>9062261</v>
      </c>
      <c r="AE22" s="13">
        <f>hebesatz!AE22*einwohner!AE22</f>
        <v>9092486</v>
      </c>
      <c r="AF22" s="13">
        <f>hebesatz!AF22*einwohner!AF22</f>
        <v>9082411</v>
      </c>
      <c r="AG22" s="13">
        <f>hebesatz!AG22*einwohner!AG22</f>
        <v>9075963</v>
      </c>
      <c r="AH22" s="13">
        <f>hebesatz!AH22*einwohner!AH22</f>
        <v>9049768</v>
      </c>
      <c r="AI22" s="13">
        <f>hebesatz!AI22*einwohner!AI22</f>
        <v>9177219</v>
      </c>
      <c r="AJ22" s="13">
        <f>hebesatz!AJ22*einwohner!AJ22</f>
        <v>9177219</v>
      </c>
      <c r="AK22" s="13">
        <f>hebesatz!AK22*einwohner!AK22</f>
        <v>9133242</v>
      </c>
      <c r="AL22" s="13">
        <f>hebesatz!AL22*einwohner!AL22</f>
        <v>9073647</v>
      </c>
      <c r="AM22" s="13">
        <f>hebesatz!AM22*einwohner!AM22</f>
        <v>9109250.0000000019</v>
      </c>
    </row>
    <row r="23" spans="1:39">
      <c r="A23" s="82">
        <v>5154048</v>
      </c>
      <c r="B23" s="82">
        <v>5154</v>
      </c>
      <c r="C23" t="s">
        <v>6</v>
      </c>
      <c r="D23" s="68" t="s">
        <v>278</v>
      </c>
      <c r="E23" s="13">
        <f>hebesatz!E23*einwohner!E23</f>
        <v>1401250</v>
      </c>
      <c r="F23" s="13">
        <f>hebesatz!F23*einwohner!F23</f>
        <v>1549075</v>
      </c>
      <c r="G23" s="13">
        <f>hebesatz!G23*einwohner!G23</f>
        <v>1699800</v>
      </c>
      <c r="H23" s="13">
        <f>hebesatz!H23*einwohner!H23</f>
        <v>1710900</v>
      </c>
      <c r="I23" s="13">
        <f>hebesatz!I23*einwohner!I23</f>
        <v>1852800</v>
      </c>
      <c r="J23" s="13">
        <f>hebesatz!J23*einwohner!J23</f>
        <v>1848000</v>
      </c>
      <c r="K23" s="13">
        <f>hebesatz!K23*einwohner!K23</f>
        <v>1796800</v>
      </c>
      <c r="L23" s="13">
        <f>hebesatz!L23*einwohner!L23</f>
        <v>1741440</v>
      </c>
      <c r="M23" s="13">
        <f>hebesatz!M23*einwohner!M23</f>
        <v>1743040</v>
      </c>
      <c r="N23" s="13">
        <f>hebesatz!N23*einwohner!N23</f>
        <v>1756800</v>
      </c>
      <c r="O23" s="13">
        <f>hebesatz!O23*einwohner!O23</f>
        <v>1765440</v>
      </c>
      <c r="P23" s="13">
        <f>hebesatz!P23*einwohner!P23</f>
        <v>1791680</v>
      </c>
      <c r="Q23" s="13">
        <f>hebesatz!Q23*einwohner!Q23</f>
        <v>1962480</v>
      </c>
      <c r="R23" s="13">
        <f>hebesatz!R23*einwohner!R23</f>
        <v>2026850</v>
      </c>
      <c r="S23" s="13">
        <f>hebesatz!S23*einwohner!S23</f>
        <v>2026850</v>
      </c>
      <c r="T23" s="13">
        <f>hebesatz!T23*einwohner!T23</f>
        <v>2135520</v>
      </c>
      <c r="U23" s="13">
        <f>hebesatz!U23*einwohner!U23</f>
        <v>2233690</v>
      </c>
      <c r="V23" s="13">
        <f>hebesatz!V23*einwohner!V23</f>
        <v>2322560</v>
      </c>
      <c r="W23" s="13">
        <f>hebesatz!W23*einwohner!W23</f>
        <v>2365120</v>
      </c>
      <c r="X23" s="13">
        <f>hebesatz!X23*einwohner!X23</f>
        <v>2409960</v>
      </c>
      <c r="Y23" s="13">
        <f>hebesatz!Y23*einwohner!Y23</f>
        <v>2439980</v>
      </c>
      <c r="Z23" s="13">
        <f>hebesatz!Z23*einwohner!Z23</f>
        <v>2446060</v>
      </c>
      <c r="AA23" s="13">
        <f>hebesatz!AA23*einwohner!AA23</f>
        <v>2621515</v>
      </c>
      <c r="AB23" s="13">
        <f>hebesatz!AB23*einwohner!AB23</f>
        <v>2639650</v>
      </c>
      <c r="AC23" s="13">
        <f>hebesatz!AC23*einwohner!AC23</f>
        <v>2661412</v>
      </c>
      <c r="AD23" s="13">
        <f>hebesatz!AD23*einwohner!AD23</f>
        <v>2676323</v>
      </c>
      <c r="AE23" s="13">
        <f>hebesatz!AE23*einwohner!AE23</f>
        <v>2694055</v>
      </c>
      <c r="AF23" s="13">
        <f>hebesatz!AF23*einwohner!AF23</f>
        <v>2708966</v>
      </c>
      <c r="AG23" s="13">
        <f>hebesatz!AG23*einwohner!AG23</f>
        <v>2707757</v>
      </c>
      <c r="AH23" s="13">
        <f>hebesatz!AH23*einwohner!AH23</f>
        <v>2702115</v>
      </c>
      <c r="AI23" s="13">
        <f>hebesatz!AI23*einwohner!AI23</f>
        <v>2764630</v>
      </c>
      <c r="AJ23" s="13">
        <f>hebesatz!AJ23*einwohner!AJ23</f>
        <v>2764630</v>
      </c>
      <c r="AK23" s="13">
        <f>hebesatz!AK23*einwohner!AK23</f>
        <v>2765450</v>
      </c>
      <c r="AL23" s="13">
        <f>hebesatz!AL23*einwohner!AL23</f>
        <v>2752740</v>
      </c>
      <c r="AM23" s="13">
        <f>hebesatz!AM23*einwohner!AM23</f>
        <v>2756019.9999999995</v>
      </c>
    </row>
    <row r="24" spans="1:39">
      <c r="A24" s="82">
        <v>5154052</v>
      </c>
      <c r="B24" s="82">
        <v>5154</v>
      </c>
      <c r="C24" t="s">
        <v>6</v>
      </c>
      <c r="D24" s="68" t="s">
        <v>279</v>
      </c>
      <c r="E24" s="13">
        <f>hebesatz!E24*einwohner!E24</f>
        <v>2868250</v>
      </c>
      <c r="F24" s="13">
        <f>hebesatz!F24*einwohner!F24</f>
        <v>3225475</v>
      </c>
      <c r="G24" s="13">
        <f>hebesatz!G24*einwohner!G24</f>
        <v>3576000</v>
      </c>
      <c r="H24" s="13">
        <f>hebesatz!H24*einwohner!H24</f>
        <v>3596700</v>
      </c>
      <c r="I24" s="13">
        <f>hebesatz!I24*einwohner!I24</f>
        <v>3854400</v>
      </c>
      <c r="J24" s="13">
        <f>hebesatz!J24*einwohner!J24</f>
        <v>3905280</v>
      </c>
      <c r="K24" s="13">
        <f>hebesatz!K24*einwohner!K24</f>
        <v>3932800</v>
      </c>
      <c r="L24" s="13">
        <f>hebesatz!L24*einwohner!L24</f>
        <v>3804010</v>
      </c>
      <c r="M24" s="13">
        <f>hebesatz!M24*einwohner!M24</f>
        <v>3844620</v>
      </c>
      <c r="N24" s="13">
        <f>hebesatz!N24*einwohner!N24</f>
        <v>3902900</v>
      </c>
      <c r="O24" s="13">
        <f>hebesatz!O24*einwohner!O24</f>
        <v>3970790</v>
      </c>
      <c r="P24" s="13">
        <f>hebesatz!P24*einwohner!P24</f>
        <v>4044260</v>
      </c>
      <c r="Q24" s="13">
        <f>hebesatz!Q24*einwohner!Q24</f>
        <v>4188720</v>
      </c>
      <c r="R24" s="13">
        <f>hebesatz!R24*einwohner!R24</f>
        <v>4287300</v>
      </c>
      <c r="S24" s="13">
        <f>hebesatz!S24*einwohner!S24</f>
        <v>4391460</v>
      </c>
      <c r="T24" s="13">
        <f>hebesatz!T24*einwohner!T24</f>
        <v>4457490</v>
      </c>
      <c r="U24" s="13">
        <f>hebesatz!U24*einwohner!U24</f>
        <v>4543050</v>
      </c>
      <c r="V24" s="13">
        <f>hebesatz!V24*einwohner!V24</f>
        <v>4614350</v>
      </c>
      <c r="W24" s="13">
        <f>hebesatz!W24*einwohner!W24</f>
        <v>4669840</v>
      </c>
      <c r="X24" s="13">
        <f>hebesatz!X24*einwohner!X24</f>
        <v>4742380</v>
      </c>
      <c r="Y24" s="13">
        <f>hebesatz!Y24*einwohner!Y24</f>
        <v>4769660</v>
      </c>
      <c r="Z24" s="13">
        <f>hebesatz!Z24*einwohner!Z24</f>
        <v>4763460</v>
      </c>
      <c r="AA24" s="13">
        <f>hebesatz!AA24*einwohner!AA24</f>
        <v>4774930</v>
      </c>
      <c r="AB24" s="13">
        <f>hebesatz!AB24*einwohner!AB24</f>
        <v>4776480</v>
      </c>
      <c r="AC24" s="13">
        <f>hebesatz!AC24*einwohner!AC24</f>
        <v>4766560</v>
      </c>
      <c r="AD24" s="13">
        <f>hebesatz!AD24*einwohner!AD24</f>
        <v>4805310</v>
      </c>
      <c r="AE24" s="13">
        <f>hebesatz!AE24*einwohner!AE24</f>
        <v>4831660</v>
      </c>
      <c r="AF24" s="13">
        <f>hebesatz!AF24*einwohner!AF24</f>
        <v>4847780</v>
      </c>
      <c r="AG24" s="13">
        <f>hebesatz!AG24*einwohner!AG24</f>
        <v>4856460</v>
      </c>
      <c r="AH24" s="13">
        <f>hebesatz!AH24*einwohner!AH24</f>
        <v>4826390</v>
      </c>
      <c r="AI24" s="13">
        <f>hebesatz!AI24*einwohner!AI24</f>
        <v>4793840</v>
      </c>
      <c r="AJ24" s="13">
        <f>hebesatz!AJ24*einwohner!AJ24</f>
        <v>4793840</v>
      </c>
      <c r="AK24" s="13">
        <f>hebesatz!AK24*einwohner!AK24</f>
        <v>5173070</v>
      </c>
      <c r="AL24" s="13">
        <f>hebesatz!AL24*einwohner!AL24</f>
        <v>5218295</v>
      </c>
      <c r="AM24" s="13">
        <f>hebesatz!AM24*einwohner!AM24</f>
        <v>5283955</v>
      </c>
    </row>
    <row r="25" spans="1:39">
      <c r="A25" s="82">
        <v>5154056</v>
      </c>
      <c r="B25" s="82">
        <v>5154</v>
      </c>
      <c r="C25" t="s">
        <v>6</v>
      </c>
      <c r="D25" s="68" t="s">
        <v>280</v>
      </c>
      <c r="E25" s="13">
        <f>hebesatz!E25*einwohner!E25</f>
        <v>1739100</v>
      </c>
      <c r="F25" s="13">
        <f>hebesatz!F25*einwohner!F25</f>
        <v>1785840</v>
      </c>
      <c r="G25" s="13">
        <f>hebesatz!G25*einwohner!G25</f>
        <v>1927500</v>
      </c>
      <c r="H25" s="13">
        <f>hebesatz!H25*einwohner!H25</f>
        <v>2071040</v>
      </c>
      <c r="I25" s="13">
        <f>hebesatz!I25*einwohner!I25</f>
        <v>2057280</v>
      </c>
      <c r="J25" s="13">
        <f>hebesatz!J25*einwohner!J25</f>
        <v>2066560</v>
      </c>
      <c r="K25" s="13">
        <f>hebesatz!K25*einwohner!K25</f>
        <v>2077120</v>
      </c>
      <c r="L25" s="13">
        <f>hebesatz!L25*einwohner!L25</f>
        <v>2120640</v>
      </c>
      <c r="M25" s="13">
        <f>hebesatz!M25*einwohner!M25</f>
        <v>2125440</v>
      </c>
      <c r="N25" s="13">
        <f>hebesatz!N25*einwohner!N25</f>
        <v>2139840</v>
      </c>
      <c r="O25" s="13">
        <f>hebesatz!O25*einwohner!O25</f>
        <v>2165760</v>
      </c>
      <c r="P25" s="13">
        <f>hebesatz!P25*einwohner!P25</f>
        <v>2410450</v>
      </c>
      <c r="Q25" s="13">
        <f>hebesatz!Q25*einwohner!Q25</f>
        <v>2482550</v>
      </c>
      <c r="R25" s="13">
        <f>hebesatz!R25*einwohner!R25</f>
        <v>2528050</v>
      </c>
      <c r="S25" s="13">
        <f>hebesatz!S25*einwohner!S25</f>
        <v>2601900</v>
      </c>
      <c r="T25" s="13">
        <f>hebesatz!T25*einwohner!T25</f>
        <v>2668750</v>
      </c>
      <c r="U25" s="13">
        <f>hebesatz!U25*einwohner!U25</f>
        <v>2889330</v>
      </c>
      <c r="V25" s="13">
        <f>hebesatz!V25*einwohner!V25</f>
        <v>2940390</v>
      </c>
      <c r="W25" s="13">
        <f>hebesatz!W25*einwohner!W25</f>
        <v>2959630</v>
      </c>
      <c r="X25" s="13">
        <f>hebesatz!X25*einwohner!X25</f>
        <v>3007360</v>
      </c>
      <c r="Y25" s="13">
        <f>hebesatz!Y25*einwohner!Y25</f>
        <v>3038810</v>
      </c>
      <c r="Z25" s="13">
        <f>hebesatz!Z25*einwohner!Z25</f>
        <v>3158560</v>
      </c>
      <c r="AA25" s="13">
        <f>hebesatz!AA25*einwohner!AA25</f>
        <v>3178700</v>
      </c>
      <c r="AB25" s="13">
        <f>hebesatz!AB25*einwohner!AB25</f>
        <v>3207580</v>
      </c>
      <c r="AC25" s="13">
        <f>hebesatz!AC25*einwohner!AC25</f>
        <v>3427918</v>
      </c>
      <c r="AD25" s="13">
        <f>hebesatz!AD25*einwohner!AD25</f>
        <v>3406559</v>
      </c>
      <c r="AE25" s="13">
        <f>hebesatz!AE25*einwohner!AE25</f>
        <v>3389633</v>
      </c>
      <c r="AF25" s="13">
        <f>hebesatz!AF25*einwohner!AF25</f>
        <v>3410186</v>
      </c>
      <c r="AG25" s="13">
        <f>hebesatz!AG25*einwohner!AG25</f>
        <v>3399708</v>
      </c>
      <c r="AH25" s="13">
        <f>hebesatz!AH25*einwohner!AH25</f>
        <v>3367871</v>
      </c>
      <c r="AI25" s="13">
        <f>hebesatz!AI25*einwohner!AI25</f>
        <v>3309839</v>
      </c>
      <c r="AJ25" s="13">
        <f>hebesatz!AJ25*einwohner!AJ25</f>
        <v>3359117</v>
      </c>
      <c r="AK25" s="13">
        <f>hebesatz!AK25*einwohner!AK25</f>
        <v>3359526</v>
      </c>
      <c r="AL25" s="13">
        <f>hebesatz!AL25*einwohner!AL25</f>
        <v>3315354</v>
      </c>
      <c r="AM25" s="13">
        <f>hebesatz!AM25*einwohner!AM25</f>
        <v>3309628</v>
      </c>
    </row>
    <row r="26" spans="1:39">
      <c r="A26" s="82">
        <v>5154060</v>
      </c>
      <c r="B26" s="82">
        <v>5154</v>
      </c>
      <c r="C26" t="s">
        <v>6</v>
      </c>
      <c r="D26" s="68" t="s">
        <v>281</v>
      </c>
      <c r="E26" s="13">
        <f>hebesatz!E26*einwohner!E26</f>
        <v>1559250</v>
      </c>
      <c r="F26" s="13">
        <f>hebesatz!F26*einwohner!F26</f>
        <v>1620640</v>
      </c>
      <c r="G26" s="13">
        <f>hebesatz!G26*einwohner!G26</f>
        <v>1647520</v>
      </c>
      <c r="H26" s="13">
        <f>hebesatz!H26*einwohner!H26</f>
        <v>1925440</v>
      </c>
      <c r="I26" s="13">
        <f>hebesatz!I26*einwohner!I26</f>
        <v>1936000</v>
      </c>
      <c r="J26" s="13">
        <f>hebesatz!J26*einwohner!J26</f>
        <v>2005080</v>
      </c>
      <c r="K26" s="13">
        <f>hebesatz!K26*einwohner!K26</f>
        <v>2016630</v>
      </c>
      <c r="L26" s="13">
        <f>hebesatz!L26*einwohner!L26</f>
        <v>2053920</v>
      </c>
      <c r="M26" s="13">
        <f>hebesatz!M26*einwohner!M26</f>
        <v>2062170</v>
      </c>
      <c r="N26" s="13">
        <f>hebesatz!N26*einwohner!N26</f>
        <v>2090220</v>
      </c>
      <c r="O26" s="13">
        <f>hebesatz!O26*einwohner!O26</f>
        <v>2242800</v>
      </c>
      <c r="P26" s="13">
        <f>hebesatz!P26*einwohner!P26</f>
        <v>2272200</v>
      </c>
      <c r="Q26" s="13">
        <f>hebesatz!Q26*einwohner!Q26</f>
        <v>2380700</v>
      </c>
      <c r="R26" s="13">
        <f>hebesatz!R26*einwohner!R26</f>
        <v>2396450</v>
      </c>
      <c r="S26" s="13">
        <f>hebesatz!S26*einwohner!S26</f>
        <v>2427950</v>
      </c>
      <c r="T26" s="13">
        <f>hebesatz!T26*einwohner!T26</f>
        <v>2617380</v>
      </c>
      <c r="U26" s="13">
        <f>hebesatz!U26*einwohner!U26</f>
        <v>2747780</v>
      </c>
      <c r="V26" s="13">
        <f>hebesatz!V26*einwohner!V26</f>
        <v>2767160</v>
      </c>
      <c r="W26" s="13">
        <f>hebesatz!W26*einwohner!W26</f>
        <v>2796040</v>
      </c>
      <c r="X26" s="13">
        <f>hebesatz!X26*einwohner!X26</f>
        <v>2821120</v>
      </c>
      <c r="Y26" s="13">
        <f>hebesatz!Y26*einwohner!Y26</f>
        <v>2883060</v>
      </c>
      <c r="Z26" s="13">
        <f>hebesatz!Z26*einwohner!Z26</f>
        <v>2890280</v>
      </c>
      <c r="AA26" s="13">
        <f>hebesatz!AA26*einwohner!AA26</f>
        <v>3086174</v>
      </c>
      <c r="AB26" s="13">
        <f>hebesatz!AB26*einwohner!AB26</f>
        <v>3086980</v>
      </c>
      <c r="AC26" s="13">
        <f>hebesatz!AC26*einwohner!AC26</f>
        <v>3111160</v>
      </c>
      <c r="AD26" s="13">
        <f>hebesatz!AD26*einwohner!AD26</f>
        <v>3162744</v>
      </c>
      <c r="AE26" s="13">
        <f>hebesatz!AE26*einwohner!AE26</f>
        <v>3144206</v>
      </c>
      <c r="AF26" s="13">
        <f>hebesatz!AF26*einwohner!AF26</f>
        <v>3157102</v>
      </c>
      <c r="AG26" s="13">
        <f>hebesatz!AG26*einwohner!AG26</f>
        <v>3150251</v>
      </c>
      <c r="AH26" s="13">
        <f>hebesatz!AH26*einwohner!AH26</f>
        <v>3158311</v>
      </c>
      <c r="AI26" s="13">
        <f>hebesatz!AI26*einwohner!AI26</f>
        <v>3217719</v>
      </c>
      <c r="AJ26" s="13">
        <f>hebesatz!AJ26*einwohner!AJ26</f>
        <v>3217719</v>
      </c>
      <c r="AK26" s="13">
        <f>hebesatz!AK26*einwohner!AK26</f>
        <v>3247311</v>
      </c>
      <c r="AL26" s="13">
        <f>hebesatz!AL26*einwohner!AL26</f>
        <v>3273615</v>
      </c>
      <c r="AM26" s="13">
        <f>hebesatz!AM26*einwohner!AM26</f>
        <v>3312945.0000000005</v>
      </c>
    </row>
    <row r="27" spans="1:39">
      <c r="A27" s="82">
        <v>5154064</v>
      </c>
      <c r="B27" s="82">
        <v>5154</v>
      </c>
      <c r="C27" t="s">
        <v>6</v>
      </c>
      <c r="D27" s="68" t="s">
        <v>282</v>
      </c>
      <c r="E27" s="13">
        <f>hebesatz!E27*einwohner!E27</f>
        <v>2247315</v>
      </c>
      <c r="F27" s="13">
        <f>hebesatz!F27*einwohner!F27</f>
        <v>2293470</v>
      </c>
      <c r="G27" s="13">
        <f>hebesatz!G27*einwohner!G27</f>
        <v>2305965</v>
      </c>
      <c r="H27" s="13">
        <f>hebesatz!H27*einwohner!H27</f>
        <v>2709900</v>
      </c>
      <c r="I27" s="13">
        <f>hebesatz!I27*einwohner!I27</f>
        <v>2843840</v>
      </c>
      <c r="J27" s="13">
        <f>hebesatz!J27*einwohner!J27</f>
        <v>2774080</v>
      </c>
      <c r="K27" s="13">
        <f>hebesatz!K27*einwohner!K27</f>
        <v>2777920</v>
      </c>
      <c r="L27" s="13">
        <f>hebesatz!L27*einwohner!L27</f>
        <v>2669760</v>
      </c>
      <c r="M27" s="13">
        <f>hebesatz!M27*einwohner!M27</f>
        <v>2668480</v>
      </c>
      <c r="N27" s="13">
        <f>hebesatz!N27*einwohner!N27</f>
        <v>2937200</v>
      </c>
      <c r="O27" s="13">
        <f>hebesatz!O27*einwohner!O27</f>
        <v>2982700</v>
      </c>
      <c r="P27" s="13">
        <f>hebesatz!P27*einwohner!P27</f>
        <v>3054800</v>
      </c>
      <c r="Q27" s="13">
        <f>hebesatz!Q27*einwohner!Q27</f>
        <v>3179400</v>
      </c>
      <c r="R27" s="13">
        <f>hebesatz!R27*einwohner!R27</f>
        <v>3176600</v>
      </c>
      <c r="S27" s="13">
        <f>hebesatz!S27*einwohner!S27</f>
        <v>3172400</v>
      </c>
      <c r="T27" s="13">
        <f>hebesatz!T27*einwohner!T27</f>
        <v>3213350</v>
      </c>
      <c r="U27" s="13">
        <f>hebesatz!U27*einwohner!U27</f>
        <v>3216850</v>
      </c>
      <c r="V27" s="13">
        <f>hebesatz!V27*einwohner!V27</f>
        <v>3357270</v>
      </c>
      <c r="W27" s="13">
        <f>hebesatz!W27*einwohner!W27</f>
        <v>3541600</v>
      </c>
      <c r="X27" s="13">
        <f>hebesatz!X27*einwohner!X27</f>
        <v>3496760</v>
      </c>
      <c r="Y27" s="13">
        <f>hebesatz!Y27*einwohner!Y27</f>
        <v>3612660</v>
      </c>
      <c r="Z27" s="13">
        <f>hebesatz!Z27*einwohner!Z27</f>
        <v>3738440</v>
      </c>
      <c r="AA27" s="13">
        <f>hebesatz!AA27*einwohner!AA27</f>
        <v>4004763</v>
      </c>
      <c r="AB27" s="13">
        <f>hebesatz!AB27*einwohner!AB27</f>
        <v>4039077</v>
      </c>
      <c r="AC27" s="13">
        <f>hebesatz!AC27*einwohner!AC27</f>
        <v>4080375</v>
      </c>
      <c r="AD27" s="13">
        <f>hebesatz!AD27*einwohner!AD27</f>
        <v>4138407</v>
      </c>
      <c r="AE27" s="13">
        <f>hebesatz!AE27*einwohner!AE27</f>
        <v>4192812</v>
      </c>
      <c r="AF27" s="13">
        <f>hebesatz!AF27*einwohner!AF27</f>
        <v>4200672</v>
      </c>
      <c r="AG27" s="13">
        <f>hebesatz!AG27*einwohner!AG27</f>
        <v>4156383</v>
      </c>
      <c r="AH27" s="13">
        <f>hebesatz!AH27*einwohner!AH27</f>
        <v>4298440</v>
      </c>
      <c r="AI27" s="13">
        <f>hebesatz!AI27*einwohner!AI27</f>
        <v>4291662</v>
      </c>
      <c r="AJ27" s="13">
        <f>hebesatz!AJ27*einwohner!AJ27</f>
        <v>4291662</v>
      </c>
      <c r="AK27" s="13">
        <f>hebesatz!AK27*einwohner!AK27</f>
        <v>4411674</v>
      </c>
      <c r="AL27" s="13">
        <f>hebesatz!AL27*einwohner!AL27</f>
        <v>4413928</v>
      </c>
      <c r="AM27" s="13">
        <f>hebesatz!AM27*einwohner!AM27</f>
        <v>4414746</v>
      </c>
    </row>
    <row r="28" spans="1:39">
      <c r="A28" s="82">
        <v>5158004</v>
      </c>
      <c r="B28" s="82">
        <v>5158</v>
      </c>
      <c r="C28" s="77" t="s">
        <v>7</v>
      </c>
      <c r="D28" s="68" t="s">
        <v>283</v>
      </c>
      <c r="E28" s="13">
        <f>hebesatz!E28*einwohner!E28</f>
        <v>13838080</v>
      </c>
      <c r="F28" s="13">
        <f>hebesatz!F28*einwohner!F28</f>
        <v>13984640</v>
      </c>
      <c r="G28" s="13">
        <f>hebesatz!G28*einwohner!G28</f>
        <v>14077760</v>
      </c>
      <c r="H28" s="13">
        <f>hebesatz!H28*einwohner!H28</f>
        <v>14170240</v>
      </c>
      <c r="I28" s="13">
        <f>hebesatz!I28*einwohner!I28</f>
        <v>14162880</v>
      </c>
      <c r="J28" s="13">
        <f>hebesatz!J28*einwohner!J28</f>
        <v>14214400</v>
      </c>
      <c r="K28" s="13">
        <f>hebesatz!K28*einwohner!K28</f>
        <v>14355200</v>
      </c>
      <c r="L28" s="13">
        <f>hebesatz!L28*einwohner!L28</f>
        <v>15761900</v>
      </c>
      <c r="M28" s="13">
        <f>hebesatz!M28*einwohner!M28</f>
        <v>16086000</v>
      </c>
      <c r="N28" s="13">
        <f>hebesatz!N28*einwohner!N28</f>
        <v>16232650</v>
      </c>
      <c r="O28" s="13">
        <f>hebesatz!O28*einwohner!O28</f>
        <v>16642150</v>
      </c>
      <c r="P28" s="13">
        <f>hebesatz!P28*einwohner!P28</f>
        <v>16693950</v>
      </c>
      <c r="Q28" s="13">
        <f>hebesatz!Q28*einwohner!Q28</f>
        <v>18436460</v>
      </c>
      <c r="R28" s="13">
        <f>hebesatz!R28*einwohner!R28</f>
        <v>18671680</v>
      </c>
      <c r="S28" s="13">
        <f>hebesatz!S28*einwohner!S28</f>
        <v>19671200</v>
      </c>
      <c r="T28" s="13">
        <f>hebesatz!T28*einwohner!T28</f>
        <v>19770000</v>
      </c>
      <c r="U28" s="13">
        <f>hebesatz!U28*einwohner!U28</f>
        <v>19844000</v>
      </c>
      <c r="V28" s="13">
        <f>hebesatz!V28*einwohner!V28</f>
        <v>19885600</v>
      </c>
      <c r="W28" s="13">
        <f>hebesatz!W28*einwohner!W28</f>
        <v>19758800</v>
      </c>
      <c r="X28" s="13">
        <f>hebesatz!X28*einwohner!X28</f>
        <v>19632800</v>
      </c>
      <c r="Y28" s="13">
        <f>hebesatz!Y28*einwohner!Y28</f>
        <v>19564800</v>
      </c>
      <c r="Z28" s="13">
        <f>hebesatz!Z28*einwohner!Z28</f>
        <v>19451200</v>
      </c>
      <c r="AA28" s="13">
        <f>hebesatz!AA28*einwohner!AA28</f>
        <v>19368400</v>
      </c>
      <c r="AB28" s="13">
        <f>hebesatz!AB28*einwohner!AB28</f>
        <v>19291600</v>
      </c>
      <c r="AC28" s="13">
        <f>hebesatz!AC28*einwohner!AC28</f>
        <v>19167600</v>
      </c>
      <c r="AD28" s="13">
        <f>hebesatz!AD28*einwohner!AD28</f>
        <v>19060800</v>
      </c>
      <c r="AE28" s="13">
        <f>hebesatz!AE28*einwohner!AE28</f>
        <v>18890000</v>
      </c>
      <c r="AF28" s="13">
        <f>hebesatz!AF28*einwohner!AF28</f>
        <v>18800000</v>
      </c>
      <c r="AG28" s="13">
        <f>hebesatz!AG28*einwohner!AG28</f>
        <v>18722000</v>
      </c>
      <c r="AH28" s="13">
        <f>hebesatz!AH28*einwohner!AH28</f>
        <v>18462800</v>
      </c>
      <c r="AI28" s="13">
        <f>hebesatz!AI28*einwohner!AI28</f>
        <v>19346460</v>
      </c>
      <c r="AJ28" s="13">
        <f>hebesatz!AJ28*einwohner!AJ28</f>
        <v>19346460</v>
      </c>
      <c r="AK28" s="13">
        <f>hebesatz!AK28*einwohner!AK28</f>
        <v>19302780</v>
      </c>
      <c r="AL28" s="13">
        <f>hebesatz!AL28*einwohner!AL28</f>
        <v>19348140</v>
      </c>
      <c r="AM28" s="13">
        <f>hebesatz!AM28*einwohner!AM28</f>
        <v>19338480</v>
      </c>
    </row>
    <row r="29" spans="1:39">
      <c r="A29" s="82">
        <v>5158008</v>
      </c>
      <c r="B29" s="82">
        <v>5158</v>
      </c>
      <c r="C29" t="s">
        <v>7</v>
      </c>
      <c r="D29" s="68" t="s">
        <v>284</v>
      </c>
      <c r="E29" s="13">
        <f>hebesatz!E29*einwohner!E29</f>
        <v>7135884</v>
      </c>
      <c r="F29" s="13">
        <f>hebesatz!F29*einwohner!F29</f>
        <v>7240968</v>
      </c>
      <c r="G29" s="13">
        <f>hebesatz!G29*einwohner!G29</f>
        <v>8275730</v>
      </c>
      <c r="H29" s="13">
        <f>hebesatz!H29*einwohner!H29</f>
        <v>8167270</v>
      </c>
      <c r="I29" s="13">
        <f>hebesatz!I29*einwohner!I29</f>
        <v>8077370</v>
      </c>
      <c r="J29" s="13">
        <f>hebesatz!J29*einwohner!J29</f>
        <v>7287467</v>
      </c>
      <c r="K29" s="13">
        <f>hebesatz!K29*einwohner!K29</f>
        <v>7749560</v>
      </c>
      <c r="L29" s="13">
        <f>hebesatz!L29*einwohner!L29</f>
        <v>7983920</v>
      </c>
      <c r="M29" s="13">
        <f>hebesatz!M29*einwohner!M29</f>
        <v>8041600</v>
      </c>
      <c r="N29" s="13">
        <f>hebesatz!N29*einwohner!N29</f>
        <v>8140720</v>
      </c>
      <c r="O29" s="13">
        <f>hebesatz!O29*einwohner!O29</f>
        <v>8334760</v>
      </c>
      <c r="P29" s="13">
        <f>hebesatz!P29*einwohner!P29</f>
        <v>8835250</v>
      </c>
      <c r="Q29" s="13">
        <f>hebesatz!Q29*einwohner!Q29</f>
        <v>8922865</v>
      </c>
      <c r="R29" s="13">
        <f>hebesatz!R29*einwohner!R29</f>
        <v>10164235</v>
      </c>
      <c r="S29" s="13">
        <f>hebesatz!S29*einwohner!S29</f>
        <v>10850760</v>
      </c>
      <c r="T29" s="13">
        <f>hebesatz!T29*einwohner!T29</f>
        <v>11379100</v>
      </c>
      <c r="U29" s="13">
        <f>hebesatz!U29*einwohner!U29</f>
        <v>11316020</v>
      </c>
      <c r="V29" s="13">
        <f>hebesatz!V29*einwohner!V29</f>
        <v>8879100</v>
      </c>
      <c r="W29" s="13">
        <f>hebesatz!W29*einwohner!W29</f>
        <v>8856300</v>
      </c>
      <c r="X29" s="13">
        <f>hebesatz!X29*einwohner!X29</f>
        <v>8847000</v>
      </c>
      <c r="Y29" s="13">
        <f>hebesatz!Y29*einwohner!Y29</f>
        <v>9477440</v>
      </c>
      <c r="Z29" s="13">
        <f>hebesatz!Z29*einwohner!Z29</f>
        <v>10220970</v>
      </c>
      <c r="AA29" s="13">
        <f>hebesatz!AA29*einwohner!AA29</f>
        <v>10202340</v>
      </c>
      <c r="AB29" s="13">
        <f>hebesatz!AB29*einwohner!AB29</f>
        <v>10889840</v>
      </c>
      <c r="AC29" s="13">
        <f>hebesatz!AC29*einwohner!AC29</f>
        <v>11326315</v>
      </c>
      <c r="AD29" s="13">
        <f>hebesatz!AD29*einwohner!AD29</f>
        <v>11277420</v>
      </c>
      <c r="AE29" s="13">
        <f>hebesatz!AE29*einwohner!AE29</f>
        <v>11304755</v>
      </c>
      <c r="AF29" s="13">
        <f>hebesatz!AF29*einwohner!AF29</f>
        <v>11303600</v>
      </c>
      <c r="AG29" s="13">
        <f>hebesatz!AG29*einwohner!AG29</f>
        <v>11273570</v>
      </c>
      <c r="AH29" s="13">
        <f>hebesatz!AH29*einwohner!AH29</f>
        <v>11239305</v>
      </c>
      <c r="AI29" s="13">
        <f>hebesatz!AI29*einwohner!AI29</f>
        <v>11605680</v>
      </c>
      <c r="AJ29" s="13">
        <f>hebesatz!AJ29*einwohner!AJ29</f>
        <v>11605680</v>
      </c>
      <c r="AK29" s="13">
        <f>hebesatz!AK29*einwohner!AK29</f>
        <v>12008187</v>
      </c>
      <c r="AL29" s="13">
        <f>hebesatz!AL29*einwohner!AL29</f>
        <v>12052575</v>
      </c>
      <c r="AM29" s="13">
        <f>hebesatz!AM29*einwohner!AM29</f>
        <v>12383294</v>
      </c>
    </row>
    <row r="30" spans="1:39">
      <c r="A30" s="82">
        <v>5158012</v>
      </c>
      <c r="B30" s="82">
        <v>5158</v>
      </c>
      <c r="C30" t="s">
        <v>7</v>
      </c>
      <c r="D30" s="68" t="s">
        <v>285</v>
      </c>
      <c r="E30" s="13">
        <f>hebesatz!E30*einwohner!E30</f>
        <v>8887500</v>
      </c>
      <c r="F30" s="13">
        <f>hebesatz!F30*einwohner!F30</f>
        <v>9172280</v>
      </c>
      <c r="G30" s="13">
        <f>hebesatz!G30*einwohner!G30</f>
        <v>10301550</v>
      </c>
      <c r="H30" s="13">
        <f>hebesatz!H30*einwohner!H30</f>
        <v>10181150</v>
      </c>
      <c r="I30" s="13">
        <f>hebesatz!I30*einwohner!I30</f>
        <v>10105200</v>
      </c>
      <c r="J30" s="13">
        <f>hebesatz!J30*einwohner!J30</f>
        <v>10004750</v>
      </c>
      <c r="K30" s="13">
        <f>hebesatz!K30*einwohner!K30</f>
        <v>9947700</v>
      </c>
      <c r="L30" s="13">
        <f>hebesatz!L30*einwohner!L30</f>
        <v>10108700</v>
      </c>
      <c r="M30" s="13">
        <f>hebesatz!M30*einwohner!M30</f>
        <v>10203200</v>
      </c>
      <c r="N30" s="13">
        <f>hebesatz!N30*einwohner!N30</f>
        <v>11180740</v>
      </c>
      <c r="O30" s="13">
        <f>hebesatz!O30*einwohner!O30</f>
        <v>11244580</v>
      </c>
      <c r="P30" s="13">
        <f>hebesatz!P30*einwohner!P30</f>
        <v>11286000</v>
      </c>
      <c r="Q30" s="13">
        <f>hebesatz!Q30*einwohner!Q30</f>
        <v>11397720</v>
      </c>
      <c r="R30" s="13">
        <f>hebesatz!R30*einwohner!R30</f>
        <v>11410640</v>
      </c>
      <c r="S30" s="13">
        <f>hebesatz!S30*einwohner!S30</f>
        <v>11309560</v>
      </c>
      <c r="T30" s="13">
        <f>hebesatz!T30*einwohner!T30</f>
        <v>10290700</v>
      </c>
      <c r="U30" s="13">
        <f>hebesatz!U30*einwohner!U30</f>
        <v>11186060</v>
      </c>
      <c r="V30" s="13">
        <f>hebesatz!V30*einwohner!V30</f>
        <v>11692400</v>
      </c>
      <c r="W30" s="13">
        <f>hebesatz!W30*einwohner!W30</f>
        <v>11628800</v>
      </c>
      <c r="X30" s="13">
        <f>hebesatz!X30*einwohner!X30</f>
        <v>11501600</v>
      </c>
      <c r="Y30" s="13">
        <f>hebesatz!Y30*einwohner!Y30</f>
        <v>11386000</v>
      </c>
      <c r="Z30" s="13">
        <f>hebesatz!Z30*einwohner!Z30</f>
        <v>11643180</v>
      </c>
      <c r="AA30" s="13">
        <f>hebesatz!AA30*einwohner!AA30</f>
        <v>11641130</v>
      </c>
      <c r="AB30" s="13">
        <f>hebesatz!AB30*einwohner!AB30</f>
        <v>11570610</v>
      </c>
      <c r="AC30" s="13">
        <f>hebesatz!AC30*einwohner!AC30</f>
        <v>11452530</v>
      </c>
      <c r="AD30" s="13">
        <f>hebesatz!AD30*einwohner!AD30</f>
        <v>11368890</v>
      </c>
      <c r="AE30" s="13">
        <f>hebesatz!AE30*einwohner!AE30</f>
        <v>11302470</v>
      </c>
      <c r="AF30" s="13">
        <f>hebesatz!AF30*einwohner!AF30</f>
        <v>11220060</v>
      </c>
      <c r="AG30" s="13">
        <f>hebesatz!AG30*einwohner!AG30</f>
        <v>11167580</v>
      </c>
      <c r="AH30" s="13">
        <f>hebesatz!AH30*einwohner!AH30</f>
        <v>11007270</v>
      </c>
      <c r="AI30" s="13">
        <f>hebesatz!AI30*einwohner!AI30</f>
        <v>10948230</v>
      </c>
      <c r="AJ30" s="13">
        <f>hebesatz!AJ30*einwohner!AJ30</f>
        <v>11749320</v>
      </c>
      <c r="AK30" s="13">
        <f>hebesatz!AK30*einwohner!AK30</f>
        <v>11680680</v>
      </c>
      <c r="AL30" s="13">
        <f>hebesatz!AL30*einwohner!AL30</f>
        <v>12546175</v>
      </c>
      <c r="AM30" s="13">
        <f>hebesatz!AM30*einwohner!AM30</f>
        <v>12544275</v>
      </c>
    </row>
    <row r="31" spans="1:39">
      <c r="A31" s="82">
        <v>5158016</v>
      </c>
      <c r="B31" s="82">
        <v>5158</v>
      </c>
      <c r="C31" t="s">
        <v>7</v>
      </c>
      <c r="D31" s="68" t="s">
        <v>286</v>
      </c>
      <c r="E31" s="13">
        <f>hebesatz!E31*einwohner!E31</f>
        <v>14625516</v>
      </c>
      <c r="F31" s="13">
        <f>hebesatz!F31*einwohner!F31</f>
        <v>16086300</v>
      </c>
      <c r="G31" s="13">
        <f>hebesatz!G31*einwohner!G31</f>
        <v>16270800</v>
      </c>
      <c r="H31" s="13">
        <f>hebesatz!H31*einwohner!H31</f>
        <v>17273920</v>
      </c>
      <c r="I31" s="13">
        <f>hebesatz!I31*einwohner!I31</f>
        <v>17127680</v>
      </c>
      <c r="J31" s="13">
        <f>hebesatz!J31*einwohner!J31</f>
        <v>17117760</v>
      </c>
      <c r="K31" s="13">
        <f>hebesatz!K31*einwohner!K31</f>
        <v>18744600</v>
      </c>
      <c r="L31" s="13">
        <f>hebesatz!L31*einwohner!L31</f>
        <v>18651150</v>
      </c>
      <c r="M31" s="13">
        <f>hebesatz!M31*einwohner!M31</f>
        <v>18765950</v>
      </c>
      <c r="N31" s="13">
        <f>hebesatz!N31*einwohner!N31</f>
        <v>18823350</v>
      </c>
      <c r="O31" s="13">
        <f>hebesatz!O31*einwohner!O31</f>
        <v>19069400</v>
      </c>
      <c r="P31" s="13">
        <f>hebesatz!P31*einwohner!P31</f>
        <v>19207650</v>
      </c>
      <c r="Q31" s="13">
        <f>hebesatz!Q31*einwohner!Q31</f>
        <v>19410650</v>
      </c>
      <c r="R31" s="13">
        <f>hebesatz!R31*einwohner!R31</f>
        <v>19393850</v>
      </c>
      <c r="S31" s="13">
        <f>hebesatz!S31*einwohner!S31</f>
        <v>21052760</v>
      </c>
      <c r="T31" s="13">
        <f>hebesatz!T31*einwohner!T31</f>
        <v>20960800</v>
      </c>
      <c r="U31" s="13">
        <f>hebesatz!U31*einwohner!U31</f>
        <v>20882520</v>
      </c>
      <c r="V31" s="13">
        <f>hebesatz!V31*einwohner!V31</f>
        <v>21018180</v>
      </c>
      <c r="W31" s="13">
        <f>hebesatz!W31*einwohner!W31</f>
        <v>21057700</v>
      </c>
      <c r="X31" s="13">
        <f>hebesatz!X31*einwohner!X31</f>
        <v>21299380</v>
      </c>
      <c r="Y31" s="13">
        <f>hebesatz!Y31*einwohner!Y31</f>
        <v>21409960</v>
      </c>
      <c r="Z31" s="13">
        <f>hebesatz!Z31*einwohner!Z31</f>
        <v>21494320</v>
      </c>
      <c r="AA31" s="13">
        <f>hebesatz!AA31*einwohner!AA31</f>
        <v>21548280</v>
      </c>
      <c r="AB31" s="13">
        <f>hebesatz!AB31*einwohner!AB31</f>
        <v>21542580</v>
      </c>
      <c r="AC31" s="13">
        <f>hebesatz!AC31*einwohner!AC31</f>
        <v>22627600</v>
      </c>
      <c r="AD31" s="13">
        <f>hebesatz!AD31*einwohner!AD31</f>
        <v>22619600</v>
      </c>
      <c r="AE31" s="13">
        <f>hebesatz!AE31*einwohner!AE31</f>
        <v>22588800</v>
      </c>
      <c r="AF31" s="13">
        <f>hebesatz!AF31*einwohner!AF31</f>
        <v>21352580</v>
      </c>
      <c r="AG31" s="13">
        <f>hebesatz!AG31*einwohner!AG31</f>
        <v>22448400</v>
      </c>
      <c r="AH31" s="13">
        <f>hebesatz!AH31*einwohner!AH31</f>
        <v>22288400</v>
      </c>
      <c r="AI31" s="13">
        <f>hebesatz!AI31*einwohner!AI31</f>
        <v>22205600</v>
      </c>
      <c r="AJ31" s="13">
        <f>hebesatz!AJ31*einwohner!AJ31</f>
        <v>22205600</v>
      </c>
      <c r="AK31" s="13">
        <f>hebesatz!AK31*einwohner!AK31</f>
        <v>22181600</v>
      </c>
      <c r="AL31" s="13">
        <f>hebesatz!AL31*einwohner!AL31</f>
        <v>22252400</v>
      </c>
      <c r="AM31" s="13">
        <f>hebesatz!AM31*einwohner!AM31</f>
        <v>22254400</v>
      </c>
    </row>
    <row r="32" spans="1:39">
      <c r="A32" s="82">
        <v>5158020</v>
      </c>
      <c r="B32" s="82">
        <v>5158</v>
      </c>
      <c r="C32" t="s">
        <v>7</v>
      </c>
      <c r="D32" s="68" t="s">
        <v>287</v>
      </c>
      <c r="E32" s="13">
        <f>hebesatz!E32*einwohner!E32</f>
        <v>12907416</v>
      </c>
      <c r="F32" s="13">
        <f>hebesatz!F32*einwohner!F32</f>
        <v>14146500</v>
      </c>
      <c r="G32" s="13">
        <f>hebesatz!G32*einwohner!G32</f>
        <v>14582050</v>
      </c>
      <c r="H32" s="13">
        <f>hebesatz!H32*einwohner!H32</f>
        <v>14625055</v>
      </c>
      <c r="I32" s="13">
        <f>hebesatz!I32*einwohner!I32</f>
        <v>15139530</v>
      </c>
      <c r="J32" s="13">
        <f>hebesatz!J32*einwohner!J32</f>
        <v>15183315</v>
      </c>
      <c r="K32" s="13">
        <f>hebesatz!K32*einwohner!K32</f>
        <v>15228990</v>
      </c>
      <c r="L32" s="13">
        <f>hebesatz!L32*einwohner!L32</f>
        <v>16834085</v>
      </c>
      <c r="M32" s="13">
        <f>hebesatz!M32*einwohner!M32</f>
        <v>16896395</v>
      </c>
      <c r="N32" s="13">
        <f>hebesatz!N32*einwohner!N32</f>
        <v>17120175</v>
      </c>
      <c r="O32" s="13">
        <f>hebesatz!O32*einwohner!O32</f>
        <v>18724120</v>
      </c>
      <c r="P32" s="13">
        <f>hebesatz!P32*einwohner!P32</f>
        <v>19030485</v>
      </c>
      <c r="Q32" s="13">
        <f>hebesatz!Q32*einwohner!Q32</f>
        <v>19442285</v>
      </c>
      <c r="R32" s="13">
        <f>hebesatz!R32*einwohner!R32</f>
        <v>19839175</v>
      </c>
      <c r="S32" s="13">
        <f>hebesatz!S32*einwohner!S32</f>
        <v>19926860</v>
      </c>
      <c r="T32" s="13">
        <f>hebesatz!T32*einwohner!T32</f>
        <v>22304860</v>
      </c>
      <c r="U32" s="13">
        <f>hebesatz!U32*einwohner!U32</f>
        <v>22456540</v>
      </c>
      <c r="V32" s="13">
        <f>hebesatz!V32*einwohner!V32</f>
        <v>22648115</v>
      </c>
      <c r="W32" s="13">
        <f>hebesatz!W32*einwohner!W32</f>
        <v>22597380</v>
      </c>
      <c r="X32" s="13">
        <f>hebesatz!X32*einwohner!X32</f>
        <v>22239500</v>
      </c>
      <c r="Y32" s="13">
        <f>hebesatz!Y32*einwohner!Y32</f>
        <v>22145640</v>
      </c>
      <c r="Z32" s="13">
        <f>hebesatz!Z32*einwohner!Z32</f>
        <v>22256600</v>
      </c>
      <c r="AA32" s="13">
        <f>hebesatz!AA32*einwohner!AA32</f>
        <v>23626278</v>
      </c>
      <c r="AB32" s="13">
        <f>hebesatz!AB32*einwohner!AB32</f>
        <v>23707281</v>
      </c>
      <c r="AC32" s="13">
        <f>hebesatz!AC32*einwohner!AC32</f>
        <v>23779821</v>
      </c>
      <c r="AD32" s="13">
        <f>hebesatz!AD32*einwohner!AD32</f>
        <v>22997520</v>
      </c>
      <c r="AE32" s="13">
        <f>hebesatz!AE32*einwohner!AE32</f>
        <v>22999080</v>
      </c>
      <c r="AF32" s="13">
        <f>hebesatz!AF32*einwohner!AF32</f>
        <v>22462940</v>
      </c>
      <c r="AG32" s="13">
        <f>hebesatz!AG32*einwohner!AG32</f>
        <v>21319560</v>
      </c>
      <c r="AH32" s="13">
        <f>hebesatz!AH32*einwohner!AH32</f>
        <v>21260160</v>
      </c>
      <c r="AI32" s="13">
        <f>hebesatz!AI32*einwohner!AI32</f>
        <v>21281400</v>
      </c>
      <c r="AJ32" s="13">
        <f>hebesatz!AJ32*einwohner!AJ32</f>
        <v>21281400</v>
      </c>
      <c r="AK32" s="13">
        <f>hebesatz!AK32*einwohner!AK32</f>
        <v>21272400</v>
      </c>
      <c r="AL32" s="13">
        <f>hebesatz!AL32*einwohner!AL32</f>
        <v>21328560</v>
      </c>
      <c r="AM32" s="13">
        <f>hebesatz!AM32*einwohner!AM32</f>
        <v>21292200</v>
      </c>
    </row>
    <row r="33" spans="1:39">
      <c r="A33" s="82">
        <v>5158024</v>
      </c>
      <c r="B33" s="82">
        <v>5158</v>
      </c>
      <c r="C33" t="s">
        <v>7</v>
      </c>
      <c r="D33" s="68" t="s">
        <v>288</v>
      </c>
      <c r="E33" s="13">
        <f>hebesatz!E33*einwohner!E33</f>
        <v>10136100</v>
      </c>
      <c r="F33" s="13">
        <f>hebesatz!F33*einwohner!F33</f>
        <v>11352510</v>
      </c>
      <c r="G33" s="13">
        <f>hebesatz!G33*einwohner!G33</f>
        <v>11273770</v>
      </c>
      <c r="H33" s="13">
        <f>hebesatz!H33*einwohner!H33</f>
        <v>11495040</v>
      </c>
      <c r="I33" s="13">
        <f>hebesatz!I33*einwohner!I33</f>
        <v>11476800</v>
      </c>
      <c r="J33" s="13">
        <f>hebesatz!J33*einwohner!J33</f>
        <v>12205320</v>
      </c>
      <c r="K33" s="13">
        <f>hebesatz!K33*einwohner!K33</f>
        <v>12265160</v>
      </c>
      <c r="L33" s="13">
        <f>hebesatz!L33*einwohner!L33</f>
        <v>13023500</v>
      </c>
      <c r="M33" s="13">
        <f>hebesatz!M33*einwohner!M33</f>
        <v>13125350</v>
      </c>
      <c r="N33" s="13">
        <f>hebesatz!N33*einwohner!N33</f>
        <v>13204100</v>
      </c>
      <c r="O33" s="13">
        <f>hebesatz!O33*einwohner!O33</f>
        <v>13394500</v>
      </c>
      <c r="P33" s="13">
        <f>hebesatz!P33*einwohner!P33</f>
        <v>13626900</v>
      </c>
      <c r="Q33" s="13">
        <f>hebesatz!Q33*einwohner!Q33</f>
        <v>14899800</v>
      </c>
      <c r="R33" s="13">
        <f>hebesatz!R33*einwohner!R33</f>
        <v>14913100</v>
      </c>
      <c r="S33" s="13">
        <f>hebesatz!S33*einwohner!S33</f>
        <v>14897140</v>
      </c>
      <c r="T33" s="13">
        <f>hebesatz!T33*einwohner!T33</f>
        <v>14780100</v>
      </c>
      <c r="U33" s="13">
        <f>hebesatz!U33*einwohner!U33</f>
        <v>15297560</v>
      </c>
      <c r="V33" s="13">
        <f>hebesatz!V33*einwohner!V33</f>
        <v>15211450</v>
      </c>
      <c r="W33" s="13">
        <f>hebesatz!W33*einwohner!W33</f>
        <v>15118230</v>
      </c>
      <c r="X33" s="13">
        <f>hebesatz!X33*einwohner!X33</f>
        <v>15157730</v>
      </c>
      <c r="Y33" s="13">
        <f>hebesatz!Y33*einwohner!Y33</f>
        <v>15162470</v>
      </c>
      <c r="Z33" s="13">
        <f>hebesatz!Z33*einwohner!Z33</f>
        <v>15362735</v>
      </c>
      <c r="AA33" s="13">
        <f>hebesatz!AA33*einwohner!AA33</f>
        <v>15454375</v>
      </c>
      <c r="AB33" s="13">
        <f>hebesatz!AB33*einwohner!AB33</f>
        <v>15493480</v>
      </c>
      <c r="AC33" s="13">
        <f>hebesatz!AC33*einwohner!AC33</f>
        <v>15875782</v>
      </c>
      <c r="AD33" s="13">
        <f>hebesatz!AD33*einwohner!AD33</f>
        <v>15941471</v>
      </c>
      <c r="AE33" s="13">
        <f>hebesatz!AE33*einwohner!AE33</f>
        <v>16003533</v>
      </c>
      <c r="AF33" s="13">
        <f>hebesatz!AF33*einwohner!AF33</f>
        <v>16076476</v>
      </c>
      <c r="AG33" s="13">
        <f>hebesatz!AG33*einwohner!AG33</f>
        <v>16018847</v>
      </c>
      <c r="AH33" s="13">
        <f>hebesatz!AH33*einwohner!AH33</f>
        <v>15930590</v>
      </c>
      <c r="AI33" s="13">
        <f>hebesatz!AI33*einwohner!AI33</f>
        <v>15872558</v>
      </c>
      <c r="AJ33" s="13">
        <f>hebesatz!AJ33*einwohner!AJ33</f>
        <v>15872558</v>
      </c>
      <c r="AK33" s="13">
        <f>hebesatz!AK33*einwohner!AK33</f>
        <v>15823392</v>
      </c>
      <c r="AL33" s="13">
        <f>hebesatz!AL33*einwohner!AL33</f>
        <v>16974135</v>
      </c>
      <c r="AM33" s="13">
        <f>hebesatz!AM33*einwohner!AM33</f>
        <v>16904970</v>
      </c>
    </row>
    <row r="34" spans="1:39">
      <c r="A34" s="82">
        <v>5158026</v>
      </c>
      <c r="B34" s="82">
        <v>5158</v>
      </c>
      <c r="C34" t="s">
        <v>7</v>
      </c>
      <c r="D34" s="68" t="s">
        <v>289</v>
      </c>
      <c r="E34" s="13">
        <f>hebesatz!E34*einwohner!E34</f>
        <v>12862080</v>
      </c>
      <c r="F34" s="13">
        <f>hebesatz!F34*einwohner!F34</f>
        <v>13035520</v>
      </c>
      <c r="G34" s="13">
        <f>hebesatz!G34*einwohner!G34</f>
        <v>13052480</v>
      </c>
      <c r="H34" s="13">
        <f>hebesatz!H34*einwohner!H34</f>
        <v>13771700</v>
      </c>
      <c r="I34" s="13">
        <f>hebesatz!I34*einwohner!I34</f>
        <v>13774080</v>
      </c>
      <c r="J34" s="13">
        <f>hebesatz!J34*einwohner!J34</f>
        <v>13733280</v>
      </c>
      <c r="K34" s="13">
        <f>hebesatz!K34*einwohner!K34</f>
        <v>14626440</v>
      </c>
      <c r="L34" s="13">
        <f>hebesatz!L34*einwohner!L34</f>
        <v>14410800</v>
      </c>
      <c r="M34" s="13">
        <f>hebesatz!M34*einwohner!M34</f>
        <v>14677200</v>
      </c>
      <c r="N34" s="13">
        <f>hebesatz!N34*einwohner!N34</f>
        <v>14937480</v>
      </c>
      <c r="O34" s="13">
        <f>hebesatz!O34*einwohner!O34</f>
        <v>16144680</v>
      </c>
      <c r="P34" s="13">
        <f>hebesatz!P34*einwohner!P34</f>
        <v>16254500</v>
      </c>
      <c r="Q34" s="13">
        <f>hebesatz!Q34*einwohner!Q34</f>
        <v>16576360</v>
      </c>
      <c r="R34" s="13">
        <f>hebesatz!R34*einwohner!R34</f>
        <v>16614740</v>
      </c>
      <c r="S34" s="13">
        <f>hebesatz!S34*einwohner!S34</f>
        <v>16659200</v>
      </c>
      <c r="T34" s="13">
        <f>hebesatz!T34*einwohner!T34</f>
        <v>17309295</v>
      </c>
      <c r="U34" s="13">
        <f>hebesatz!U34*einwohner!U34</f>
        <v>17220420</v>
      </c>
      <c r="V34" s="13">
        <f>hebesatz!V34*einwohner!V34</f>
        <v>17101525</v>
      </c>
      <c r="W34" s="13">
        <f>hebesatz!W34*einwohner!W34</f>
        <v>16995665</v>
      </c>
      <c r="X34" s="13">
        <f>hebesatz!X34*einwohner!X34</f>
        <v>16941550</v>
      </c>
      <c r="Y34" s="13">
        <f>hebesatz!Y34*einwohner!Y34</f>
        <v>17126805</v>
      </c>
      <c r="Z34" s="13">
        <f>hebesatz!Z34*einwohner!Z34</f>
        <v>17181710</v>
      </c>
      <c r="AA34" s="13">
        <f>hebesatz!AA34*einwohner!AA34</f>
        <v>17791650</v>
      </c>
      <c r="AB34" s="13">
        <f>hebesatz!AB34*einwohner!AB34</f>
        <v>17715105</v>
      </c>
      <c r="AC34" s="13">
        <f>hebesatz!AC34*einwohner!AC34</f>
        <v>18337620</v>
      </c>
      <c r="AD34" s="13">
        <f>hebesatz!AD34*einwohner!AD34</f>
        <v>19025160</v>
      </c>
      <c r="AE34" s="13">
        <f>hebesatz!AE34*einwohner!AE34</f>
        <v>18956865</v>
      </c>
      <c r="AF34" s="13">
        <f>hebesatz!AF34*einwohner!AF34</f>
        <v>18895965</v>
      </c>
      <c r="AG34" s="13">
        <f>hebesatz!AG34*einwohner!AG34</f>
        <v>18003530</v>
      </c>
      <c r="AH34" s="13">
        <f>hebesatz!AH34*einwohner!AH34</f>
        <v>18784605</v>
      </c>
      <c r="AI34" s="13">
        <f>hebesatz!AI34*einwohner!AI34</f>
        <v>18684555</v>
      </c>
      <c r="AJ34" s="13">
        <f>hebesatz!AJ34*einwohner!AJ34</f>
        <v>12885900</v>
      </c>
      <c r="AK34" s="13">
        <f>hebesatz!AK34*einwohner!AK34</f>
        <v>12917400</v>
      </c>
      <c r="AL34" s="13">
        <f>hebesatz!AL34*einwohner!AL34</f>
        <v>12231345</v>
      </c>
      <c r="AM34" s="13">
        <f>hebesatz!AM34*einwohner!AM34</f>
        <v>12222795</v>
      </c>
    </row>
    <row r="35" spans="1:39">
      <c r="A35" s="82">
        <v>5158028</v>
      </c>
      <c r="B35" s="82">
        <v>5158</v>
      </c>
      <c r="C35" t="s">
        <v>7</v>
      </c>
      <c r="D35" s="68" t="s">
        <v>290</v>
      </c>
      <c r="E35" s="13">
        <f>hebesatz!E35*einwohner!E35</f>
        <v>26373590</v>
      </c>
      <c r="F35" s="13">
        <f>hebesatz!F35*einwohner!F35</f>
        <v>30384440</v>
      </c>
      <c r="G35" s="13">
        <f>hebesatz!G35*einwohner!G35</f>
        <v>30285500</v>
      </c>
      <c r="H35" s="13">
        <f>hebesatz!H35*einwohner!H35</f>
        <v>30027780</v>
      </c>
      <c r="I35" s="13">
        <f>hebesatz!I35*einwohner!I35</f>
        <v>29838740</v>
      </c>
      <c r="J35" s="13">
        <f>hebesatz!J35*einwohner!J35</f>
        <v>30040700</v>
      </c>
      <c r="K35" s="13">
        <f>hebesatz!K35*einwohner!K35</f>
        <v>32969960</v>
      </c>
      <c r="L35" s="13">
        <f>hebesatz!L35*einwohner!L35</f>
        <v>32780150</v>
      </c>
      <c r="M35" s="13">
        <f>hebesatz!M35*einwohner!M35</f>
        <v>33023980</v>
      </c>
      <c r="N35" s="13">
        <f>hebesatz!N35*einwohner!N35</f>
        <v>33297780</v>
      </c>
      <c r="O35" s="13">
        <f>hebesatz!O35*einwohner!O35</f>
        <v>36398400</v>
      </c>
      <c r="P35" s="13">
        <f>hebesatz!P35*einwohner!P35</f>
        <v>36342000</v>
      </c>
      <c r="Q35" s="13">
        <f>hebesatz!Q35*einwohner!Q35</f>
        <v>36350800</v>
      </c>
      <c r="R35" s="13">
        <f>hebesatz!R35*einwohner!R35</f>
        <v>36281600</v>
      </c>
      <c r="S35" s="13">
        <f>hebesatz!S35*einwohner!S35</f>
        <v>36028000</v>
      </c>
      <c r="T35" s="13">
        <f>hebesatz!T35*einwohner!T35</f>
        <v>37611840</v>
      </c>
      <c r="U35" s="13">
        <f>hebesatz!U35*einwohner!U35</f>
        <v>37490880</v>
      </c>
      <c r="V35" s="13">
        <f>hebesatz!V35*einwohner!V35</f>
        <v>37505160</v>
      </c>
      <c r="W35" s="13">
        <f>hebesatz!W35*einwohner!W35</f>
        <v>36014400</v>
      </c>
      <c r="X35" s="13">
        <f>hebesatz!X35*einwohner!X35</f>
        <v>36275600</v>
      </c>
      <c r="Y35" s="13">
        <f>hebesatz!Y35*einwohner!Y35</f>
        <v>36458400</v>
      </c>
      <c r="Z35" s="13">
        <f>hebesatz!Z35*einwohner!Z35</f>
        <v>36658800</v>
      </c>
      <c r="AA35" s="13">
        <f>hebesatz!AA35*einwohner!AA35</f>
        <v>38567340</v>
      </c>
      <c r="AB35" s="13">
        <f>hebesatz!AB35*einwohner!AB35</f>
        <v>38586660</v>
      </c>
      <c r="AC35" s="13">
        <f>hebesatz!AC35*einwohner!AC35</f>
        <v>36740800</v>
      </c>
      <c r="AD35" s="13">
        <f>hebesatz!AD35*einwohner!AD35</f>
        <v>36746000</v>
      </c>
      <c r="AE35" s="13">
        <f>hebesatz!AE35*einwohner!AE35</f>
        <v>36865600</v>
      </c>
      <c r="AF35" s="13">
        <f>hebesatz!AF35*einwohner!AF35</f>
        <v>36902400</v>
      </c>
      <c r="AG35" s="13">
        <f>hebesatz!AG35*einwohner!AG35</f>
        <v>36830400</v>
      </c>
      <c r="AH35" s="13">
        <f>hebesatz!AH35*einwohner!AH35</f>
        <v>36563200</v>
      </c>
      <c r="AI35" s="13">
        <f>hebesatz!AI35*einwohner!AI35</f>
        <v>36444400</v>
      </c>
      <c r="AJ35" s="13">
        <f>hebesatz!AJ35*einwohner!AJ35</f>
        <v>36444400</v>
      </c>
      <c r="AK35" s="13">
        <f>hebesatz!AK35*einwohner!AK35</f>
        <v>36407200</v>
      </c>
      <c r="AL35" s="13">
        <f>hebesatz!AL35*einwohner!AL35</f>
        <v>36371600</v>
      </c>
      <c r="AM35" s="13">
        <f>hebesatz!AM35*einwohner!AM35</f>
        <v>36253600</v>
      </c>
    </row>
    <row r="36" spans="1:39">
      <c r="A36" s="82">
        <v>5158032</v>
      </c>
      <c r="B36" s="82">
        <v>5158</v>
      </c>
      <c r="C36" t="s">
        <v>7</v>
      </c>
      <c r="D36" s="68" t="s">
        <v>291</v>
      </c>
      <c r="E36" s="13">
        <f>hebesatz!E36*einwohner!E36</f>
        <v>27918900</v>
      </c>
      <c r="F36" s="13">
        <f>hebesatz!F36*einwohner!F36</f>
        <v>30653700</v>
      </c>
      <c r="G36" s="13">
        <f>hebesatz!G36*einwohner!G36</f>
        <v>33182640</v>
      </c>
      <c r="H36" s="13">
        <f>hebesatz!H36*einwohner!H36</f>
        <v>32860800</v>
      </c>
      <c r="I36" s="13">
        <f>hebesatz!I36*einwohner!I36</f>
        <v>32399640</v>
      </c>
      <c r="J36" s="13">
        <f>hebesatz!J36*einwohner!J36</f>
        <v>32007600</v>
      </c>
      <c r="K36" s="13">
        <f>hebesatz!K36*einwohner!K36</f>
        <v>31829040</v>
      </c>
      <c r="L36" s="13">
        <f>hebesatz!L36*einwohner!L36</f>
        <v>33180080</v>
      </c>
      <c r="M36" s="13">
        <f>hebesatz!M36*einwohner!M36</f>
        <v>33276600</v>
      </c>
      <c r="N36" s="13">
        <f>hebesatz!N36*einwohner!N36</f>
        <v>33447600</v>
      </c>
      <c r="O36" s="13">
        <f>hebesatz!O36*einwohner!O36</f>
        <v>33817720</v>
      </c>
      <c r="P36" s="13">
        <f>hebesatz!P36*einwohner!P36</f>
        <v>33874720</v>
      </c>
      <c r="Q36" s="13">
        <f>hebesatz!Q36*einwohner!Q36</f>
        <v>34135780</v>
      </c>
      <c r="R36" s="13">
        <f>hebesatz!R36*einwohner!R36</f>
        <v>34103860</v>
      </c>
      <c r="S36" s="13">
        <f>hebesatz!S36*einwohner!S36</f>
        <v>34015700</v>
      </c>
      <c r="T36" s="13">
        <f>hebesatz!T36*einwohner!T36</f>
        <v>34009620</v>
      </c>
      <c r="U36" s="13">
        <f>hebesatz!U36*einwohner!U36</f>
        <v>34091700</v>
      </c>
      <c r="V36" s="13">
        <f>hebesatz!V36*einwohner!V36</f>
        <v>35602535</v>
      </c>
      <c r="W36" s="13">
        <f>hebesatz!W36*einwohner!W36</f>
        <v>35570935</v>
      </c>
      <c r="X36" s="13">
        <f>hebesatz!X36*einwohner!X36</f>
        <v>36452025</v>
      </c>
      <c r="Y36" s="13">
        <f>hebesatz!Y36*einwohner!Y36</f>
        <v>36374670</v>
      </c>
      <c r="Z36" s="13">
        <f>hebesatz!Z36*einwohner!Z36</f>
        <v>36361710</v>
      </c>
      <c r="AA36" s="13">
        <f>hebesatz!AA36*einwohner!AA36</f>
        <v>39466240</v>
      </c>
      <c r="AB36" s="13">
        <f>hebesatz!AB36*einwohner!AB36</f>
        <v>39177160</v>
      </c>
      <c r="AC36" s="13">
        <f>hebesatz!AC36*einwohner!AC36</f>
        <v>38841880</v>
      </c>
      <c r="AD36" s="13">
        <f>hebesatz!AD36*einwohner!AD36</f>
        <v>38628480</v>
      </c>
      <c r="AE36" s="13">
        <f>hebesatz!AE36*einwohner!AE36</f>
        <v>38280440</v>
      </c>
      <c r="AF36" s="13">
        <f>hebesatz!AF36*einwohner!AF36</f>
        <v>38016880</v>
      </c>
      <c r="AG36" s="13">
        <f>hebesatz!AG36*einwohner!AG36</f>
        <v>37692160</v>
      </c>
      <c r="AH36" s="13">
        <f>hebesatz!AH36*einwohner!AH36</f>
        <v>37423320</v>
      </c>
      <c r="AI36" s="13">
        <f>hebesatz!AI36*einwohner!AI36</f>
        <v>37099040</v>
      </c>
      <c r="AJ36" s="13">
        <f>hebesatz!AJ36*einwohner!AJ36</f>
        <v>37099040</v>
      </c>
      <c r="AK36" s="13">
        <f>hebesatz!AK36*einwohner!AK36</f>
        <v>36796760</v>
      </c>
      <c r="AL36" s="13">
        <f>hebesatz!AL36*einwohner!AL36</f>
        <v>36685440</v>
      </c>
      <c r="AM36" s="13">
        <f>hebesatz!AM36*einwohner!AM36</f>
        <v>36587760</v>
      </c>
    </row>
    <row r="37" spans="1:39">
      <c r="A37" s="82">
        <v>5158036</v>
      </c>
      <c r="B37" s="82">
        <v>5158</v>
      </c>
      <c r="C37" t="s">
        <v>7</v>
      </c>
      <c r="D37" s="68" t="s">
        <v>292</v>
      </c>
      <c r="E37" s="13">
        <f>hebesatz!E37*einwohner!E37</f>
        <v>5263918</v>
      </c>
      <c r="F37" s="13">
        <f>hebesatz!F37*einwohner!F37</f>
        <v>6260700</v>
      </c>
      <c r="G37" s="13">
        <f>hebesatz!G37*einwohner!G37</f>
        <v>6304200</v>
      </c>
      <c r="H37" s="13">
        <f>hebesatz!H37*einwohner!H37</f>
        <v>6288900</v>
      </c>
      <c r="I37" s="13">
        <f>hebesatz!I37*einwohner!I37</f>
        <v>6542550</v>
      </c>
      <c r="J37" s="13">
        <f>hebesatz!J37*einwohner!J37</f>
        <v>7273350</v>
      </c>
      <c r="K37" s="13">
        <f>hebesatz!K37*einwohner!K37</f>
        <v>7291550</v>
      </c>
      <c r="L37" s="13">
        <f>hebesatz!L37*einwohner!L37</f>
        <v>7243600</v>
      </c>
      <c r="M37" s="13">
        <f>hebesatz!M37*einwohner!M37</f>
        <v>7318500</v>
      </c>
      <c r="N37" s="13">
        <f>hebesatz!N37*einwohner!N37</f>
        <v>7413000</v>
      </c>
      <c r="O37" s="13">
        <f>hebesatz!O37*einwohner!O37</f>
        <v>7939480</v>
      </c>
      <c r="P37" s="13">
        <f>hebesatz!P37*einwohner!P37</f>
        <v>8362660</v>
      </c>
      <c r="Q37" s="13">
        <f>hebesatz!Q37*einwohner!Q37</f>
        <v>8402180</v>
      </c>
      <c r="R37" s="13">
        <f>hebesatz!R37*einwohner!R37</f>
        <v>8434480</v>
      </c>
      <c r="S37" s="13">
        <f>hebesatz!S37*einwohner!S37</f>
        <v>8432200</v>
      </c>
      <c r="T37" s="13">
        <f>hebesatz!T37*einwohner!T37</f>
        <v>8375960</v>
      </c>
      <c r="U37" s="13">
        <f>hebesatz!U37*einwohner!U37</f>
        <v>8418140</v>
      </c>
      <c r="V37" s="13">
        <f>hebesatz!V37*einwohner!V37</f>
        <v>8441700</v>
      </c>
      <c r="W37" s="13">
        <f>hebesatz!W37*einwohner!W37</f>
        <v>8542020</v>
      </c>
      <c r="X37" s="13">
        <f>hebesatz!X37*einwohner!X37</f>
        <v>8567100</v>
      </c>
      <c r="Y37" s="13">
        <f>hebesatz!Y37*einwohner!Y37</f>
        <v>8569000</v>
      </c>
      <c r="Z37" s="13">
        <f>hebesatz!Z37*einwohner!Z37</f>
        <v>9265590</v>
      </c>
      <c r="AA37" s="13">
        <f>hebesatz!AA37*einwohner!AA37</f>
        <v>9288960</v>
      </c>
      <c r="AB37" s="13">
        <f>hebesatz!AB37*einwohner!AB37</f>
        <v>9238530</v>
      </c>
      <c r="AC37" s="13">
        <f>hebesatz!AC37*einwohner!AC37</f>
        <v>9834880</v>
      </c>
      <c r="AD37" s="13">
        <f>hebesatz!AD37*einwohner!AD37</f>
        <v>9812880</v>
      </c>
      <c r="AE37" s="13">
        <f>hebesatz!AE37*einwohner!AE37</f>
        <v>9740280</v>
      </c>
      <c r="AF37" s="13">
        <f>hebesatz!AF37*einwohner!AF37</f>
        <v>9591120</v>
      </c>
      <c r="AG37" s="13">
        <f>hebesatz!AG37*einwohner!AG37</f>
        <v>9499600</v>
      </c>
      <c r="AH37" s="13">
        <f>hebesatz!AH37*einwohner!AH37</f>
        <v>9442840</v>
      </c>
      <c r="AI37" s="13">
        <f>hebesatz!AI37*einwohner!AI37</f>
        <v>9392240</v>
      </c>
      <c r="AJ37" s="13">
        <f>hebesatz!AJ37*einwohner!AJ37</f>
        <v>9392240</v>
      </c>
      <c r="AK37" s="13">
        <f>hebesatz!AK37*einwohner!AK37</f>
        <v>9361000</v>
      </c>
      <c r="AL37" s="13">
        <f>hebesatz!AL37*einwohner!AL37</f>
        <v>9302920</v>
      </c>
      <c r="AM37" s="13">
        <f>hebesatz!AM37*einwohner!AM37</f>
        <v>9224600</v>
      </c>
    </row>
    <row r="38" spans="1:39">
      <c r="A38" s="82">
        <v>5162004</v>
      </c>
      <c r="B38" s="82">
        <v>5162</v>
      </c>
      <c r="C38" s="77" t="s">
        <v>5</v>
      </c>
      <c r="D38" s="68" t="s">
        <v>293</v>
      </c>
      <c r="E38" s="13">
        <f>hebesatz!E38*einwohner!E38</f>
        <v>17454240</v>
      </c>
      <c r="F38" s="13">
        <f>hebesatz!F38*einwohner!F38</f>
        <v>17619470</v>
      </c>
      <c r="G38" s="13">
        <f>hebesatz!G38*einwohner!G38</f>
        <v>20622960</v>
      </c>
      <c r="H38" s="13">
        <f>hebesatz!H38*einwohner!H38</f>
        <v>20620080</v>
      </c>
      <c r="I38" s="13">
        <f>hebesatz!I38*einwohner!I38</f>
        <v>20569320</v>
      </c>
      <c r="J38" s="13">
        <f>hebesatz!J38*einwohner!J38</f>
        <v>20549880</v>
      </c>
      <c r="K38" s="13">
        <f>hebesatz!K38*einwohner!K38</f>
        <v>20656800</v>
      </c>
      <c r="L38" s="13">
        <f>hebesatz!L38*einwohner!L38</f>
        <v>21663380</v>
      </c>
      <c r="M38" s="13">
        <f>hebesatz!M38*einwohner!M38</f>
        <v>21945410</v>
      </c>
      <c r="N38" s="13">
        <f>hebesatz!N38*einwohner!N38</f>
        <v>22199395</v>
      </c>
      <c r="O38" s="13">
        <f>hebesatz!O38*einwohner!O38</f>
        <v>23596730</v>
      </c>
      <c r="P38" s="13">
        <f>hebesatz!P38*einwohner!P38</f>
        <v>23998940</v>
      </c>
      <c r="Q38" s="13">
        <f>hebesatz!Q38*einwohner!Q38</f>
        <v>24242890</v>
      </c>
      <c r="R38" s="13">
        <f>hebesatz!R38*einwohner!R38</f>
        <v>24470030</v>
      </c>
      <c r="S38" s="13">
        <f>hebesatz!S38*einwohner!S38</f>
        <v>24641820</v>
      </c>
      <c r="T38" s="13">
        <f>hebesatz!T38*einwohner!T38</f>
        <v>26690840</v>
      </c>
      <c r="U38" s="13">
        <f>hebesatz!U38*einwohner!U38</f>
        <v>27124680</v>
      </c>
      <c r="V38" s="13">
        <f>hebesatz!V38*einwohner!V38</f>
        <v>27311680</v>
      </c>
      <c r="W38" s="13">
        <f>hebesatz!W38*einwohner!W38</f>
        <v>27544000</v>
      </c>
      <c r="X38" s="13">
        <f>hebesatz!X38*einwohner!X38</f>
        <v>27621440</v>
      </c>
      <c r="Y38" s="13">
        <f>hebesatz!Y38*einwohner!Y38</f>
        <v>27654440</v>
      </c>
      <c r="Z38" s="13">
        <f>hebesatz!Z38*einwohner!Z38</f>
        <v>27763560</v>
      </c>
      <c r="AA38" s="13">
        <f>hebesatz!AA38*einwohner!AA38</f>
        <v>27928120</v>
      </c>
      <c r="AB38" s="13">
        <f>hebesatz!AB38*einwohner!AB38</f>
        <v>27941760</v>
      </c>
      <c r="AC38" s="13">
        <f>hebesatz!AC38*einwohner!AC38</f>
        <v>27962000</v>
      </c>
      <c r="AD38" s="13">
        <f>hebesatz!AD38*einwohner!AD38</f>
        <v>27910960</v>
      </c>
      <c r="AE38" s="13">
        <f>hebesatz!AE38*einwohner!AE38</f>
        <v>27936040</v>
      </c>
      <c r="AF38" s="13">
        <f>hebesatz!AF38*einwohner!AF38</f>
        <v>27968600</v>
      </c>
      <c r="AG38" s="13">
        <f>hebesatz!AG38*einwohner!AG38</f>
        <v>27864320</v>
      </c>
      <c r="AH38" s="13">
        <f>hebesatz!AH38*einwohner!AH38</f>
        <v>27763120</v>
      </c>
      <c r="AI38" s="13">
        <f>hebesatz!AI38*einwohner!AI38</f>
        <v>27713840</v>
      </c>
      <c r="AJ38" s="13">
        <f>hebesatz!AJ38*einwohner!AJ38</f>
        <v>27713840</v>
      </c>
      <c r="AK38" s="13">
        <f>hebesatz!AK38*einwohner!AK38</f>
        <v>28347300</v>
      </c>
      <c r="AL38" s="13">
        <f>hebesatz!AL38*einwohner!AL38</f>
        <v>28354500</v>
      </c>
      <c r="AM38" s="13">
        <f>hebesatz!AM38*einwohner!AM38</f>
        <v>28450350</v>
      </c>
    </row>
    <row r="39" spans="1:39">
      <c r="A39" s="82">
        <v>5162008</v>
      </c>
      <c r="B39" s="82">
        <v>5162</v>
      </c>
      <c r="C39" t="s">
        <v>5</v>
      </c>
      <c r="D39" s="68" t="s">
        <v>294</v>
      </c>
      <c r="E39" s="13">
        <f>hebesatz!E39*einwohner!E39</f>
        <v>17824800</v>
      </c>
      <c r="F39" s="13">
        <f>hebesatz!F39*einwohner!F39</f>
        <v>18004800</v>
      </c>
      <c r="G39" s="13">
        <f>hebesatz!G39*einwohner!G39</f>
        <v>19479240</v>
      </c>
      <c r="H39" s="13">
        <f>hebesatz!H39*einwohner!H39</f>
        <v>18696480</v>
      </c>
      <c r="I39" s="13">
        <f>hebesatz!I39*einwohner!I39</f>
        <v>18714300</v>
      </c>
      <c r="J39" s="13">
        <f>hebesatz!J39*einwohner!J39</f>
        <v>21554740</v>
      </c>
      <c r="K39" s="13">
        <f>hebesatz!K39*einwohner!K39</f>
        <v>21786160</v>
      </c>
      <c r="L39" s="13">
        <f>hebesatz!L39*einwohner!L39</f>
        <v>23241010</v>
      </c>
      <c r="M39" s="13">
        <f>hebesatz!M39*einwohner!M39</f>
        <v>23262340</v>
      </c>
      <c r="N39" s="13">
        <f>hebesatz!N39*einwohner!N39</f>
        <v>24391310</v>
      </c>
      <c r="O39" s="13">
        <f>hebesatz!O39*einwohner!O39</f>
        <v>24764000</v>
      </c>
      <c r="P39" s="13">
        <f>hebesatz!P39*einwohner!P39</f>
        <v>25043620</v>
      </c>
      <c r="Q39" s="13">
        <f>hebesatz!Q39*einwohner!Q39</f>
        <v>26956700</v>
      </c>
      <c r="R39" s="13">
        <f>hebesatz!R39*einwohner!R39</f>
        <v>26955410</v>
      </c>
      <c r="S39" s="13">
        <f>hebesatz!S39*einwohner!S39</f>
        <v>26998410</v>
      </c>
      <c r="T39" s="13">
        <f>hebesatz!T39*einwohner!T39</f>
        <v>27793040</v>
      </c>
      <c r="U39" s="13">
        <f>hebesatz!U39*einwohner!U39</f>
        <v>28001160</v>
      </c>
      <c r="V39" s="13">
        <f>hebesatz!V39*einwohner!V39</f>
        <v>28783800</v>
      </c>
      <c r="W39" s="13">
        <f>hebesatz!W39*einwohner!W39</f>
        <v>29029050</v>
      </c>
      <c r="X39" s="13">
        <f>hebesatz!X39*einwohner!X39</f>
        <v>29085750</v>
      </c>
      <c r="Y39" s="13">
        <f>hebesatz!Y39*einwohner!Y39</f>
        <v>29106450</v>
      </c>
      <c r="Z39" s="13">
        <f>hebesatz!Z39*einwohner!Z39</f>
        <v>29129400</v>
      </c>
      <c r="AA39" s="13">
        <f>hebesatz!AA39*einwohner!AA39</f>
        <v>29228850</v>
      </c>
      <c r="AB39" s="13">
        <f>hebesatz!AB39*einwohner!AB39</f>
        <v>29203650</v>
      </c>
      <c r="AC39" s="13">
        <f>hebesatz!AC39*einwohner!AC39</f>
        <v>29120400</v>
      </c>
      <c r="AD39" s="13">
        <f>hebesatz!AD39*einwohner!AD39</f>
        <v>29163150</v>
      </c>
      <c r="AE39" s="13">
        <f>hebesatz!AE39*einwohner!AE39</f>
        <v>29028600</v>
      </c>
      <c r="AF39" s="13">
        <f>hebesatz!AF39*einwohner!AF39</f>
        <v>29043000</v>
      </c>
      <c r="AG39" s="13">
        <f>hebesatz!AG39*einwohner!AG39</f>
        <v>28993500</v>
      </c>
      <c r="AH39" s="13">
        <f>hebesatz!AH39*einwohner!AH39</f>
        <v>28822050</v>
      </c>
      <c r="AI39" s="13">
        <f>hebesatz!AI39*einwohner!AI39</f>
        <v>28839600</v>
      </c>
      <c r="AJ39" s="13">
        <f>hebesatz!AJ39*einwohner!AJ39</f>
        <v>28839600</v>
      </c>
      <c r="AK39" s="13">
        <f>hebesatz!AK39*einwohner!AK39</f>
        <v>28702800</v>
      </c>
      <c r="AL39" s="13">
        <f>hebesatz!AL39*einwohner!AL39</f>
        <v>28641600</v>
      </c>
      <c r="AM39" s="13">
        <f>hebesatz!AM39*einwohner!AM39</f>
        <v>28777050</v>
      </c>
    </row>
    <row r="40" spans="1:39">
      <c r="A40" s="82">
        <v>5162012</v>
      </c>
      <c r="B40" s="82">
        <v>5162</v>
      </c>
      <c r="C40" t="s">
        <v>5</v>
      </c>
      <c r="D40" s="68" t="s">
        <v>295</v>
      </c>
      <c r="E40" s="13">
        <f>hebesatz!E40*einwohner!E40</f>
        <v>5388500</v>
      </c>
      <c r="F40" s="13">
        <f>hebesatz!F40*einwohner!F40</f>
        <v>5852840</v>
      </c>
      <c r="G40" s="13">
        <f>hebesatz!G40*einwohner!G40</f>
        <v>6468770</v>
      </c>
      <c r="H40" s="13">
        <f>hebesatz!H40*einwohner!H40</f>
        <v>6468770</v>
      </c>
      <c r="I40" s="13">
        <f>hebesatz!I40*einwohner!I40</f>
        <v>6828360</v>
      </c>
      <c r="J40" s="13">
        <f>hebesatz!J40*einwohner!J40</f>
        <v>7414200</v>
      </c>
      <c r="K40" s="13">
        <f>hebesatz!K40*einwohner!K40</f>
        <v>7361640</v>
      </c>
      <c r="L40" s="13">
        <f>hebesatz!L40*einwohner!L40</f>
        <v>7381080</v>
      </c>
      <c r="M40" s="13">
        <f>hebesatz!M40*einwohner!M40</f>
        <v>7410960</v>
      </c>
      <c r="N40" s="13">
        <f>hebesatz!N40*einwohner!N40</f>
        <v>7377840</v>
      </c>
      <c r="O40" s="13">
        <f>hebesatz!O40*einwohner!O40</f>
        <v>7532640</v>
      </c>
      <c r="P40" s="13">
        <f>hebesatz!P40*einwohner!P40</f>
        <v>8044600</v>
      </c>
      <c r="Q40" s="13">
        <f>hebesatz!Q40*einwohner!Q40</f>
        <v>8268040</v>
      </c>
      <c r="R40" s="13">
        <f>hebesatz!R40*einwohner!R40</f>
        <v>8362280</v>
      </c>
      <c r="S40" s="13">
        <f>hebesatz!S40*einwohner!S40</f>
        <v>8429160</v>
      </c>
      <c r="T40" s="13">
        <f>hebesatz!T40*einwohner!T40</f>
        <v>8901200</v>
      </c>
      <c r="U40" s="13">
        <f>hebesatz!U40*einwohner!U40</f>
        <v>9867880</v>
      </c>
      <c r="V40" s="13">
        <f>hebesatz!V40*einwohner!V40</f>
        <v>9927720</v>
      </c>
      <c r="W40" s="13">
        <f>hebesatz!W40*einwohner!W40</f>
        <v>9969960</v>
      </c>
      <c r="X40" s="13">
        <f>hebesatz!X40*einwohner!X40</f>
        <v>9932560</v>
      </c>
      <c r="Y40" s="13">
        <f>hebesatz!Y40*einwohner!Y40</f>
        <v>9966880</v>
      </c>
      <c r="Z40" s="13">
        <f>hebesatz!Z40*einwohner!Z40</f>
        <v>9951040</v>
      </c>
      <c r="AA40" s="13">
        <f>hebesatz!AA40*einwohner!AA40</f>
        <v>9896480</v>
      </c>
      <c r="AB40" s="13">
        <f>hebesatz!AB40*einwohner!AB40</f>
        <v>9847640</v>
      </c>
      <c r="AC40" s="13">
        <f>hebesatz!AC40*einwohner!AC40</f>
        <v>9921120</v>
      </c>
      <c r="AD40" s="13">
        <f>hebesatz!AD40*einwohner!AD40</f>
        <v>9968200</v>
      </c>
      <c r="AE40" s="13">
        <f>hebesatz!AE40*einwohner!AE40</f>
        <v>9995920</v>
      </c>
      <c r="AF40" s="13">
        <f>hebesatz!AF40*einwohner!AF40</f>
        <v>10008680</v>
      </c>
      <c r="AG40" s="13">
        <f>hebesatz!AG40*einwohner!AG40</f>
        <v>10024080</v>
      </c>
      <c r="AH40" s="13">
        <f>hebesatz!AH40*einwohner!AH40</f>
        <v>9975240</v>
      </c>
      <c r="AI40" s="13">
        <f>hebesatz!AI40*einwohner!AI40</f>
        <v>9957640</v>
      </c>
      <c r="AJ40" s="13">
        <f>hebesatz!AJ40*einwohner!AJ40</f>
        <v>10183950</v>
      </c>
      <c r="AK40" s="13">
        <f>hebesatz!AK40*einwohner!AK40</f>
        <v>10188900</v>
      </c>
      <c r="AL40" s="13">
        <f>hebesatz!AL40*einwohner!AL40</f>
        <v>10217250</v>
      </c>
      <c r="AM40" s="13">
        <f>hebesatz!AM40*einwohner!AM40</f>
        <v>10309950</v>
      </c>
    </row>
    <row r="41" spans="1:39">
      <c r="A41" s="82">
        <v>5162016</v>
      </c>
      <c r="B41" s="82">
        <v>5162</v>
      </c>
      <c r="C41" t="s">
        <v>5</v>
      </c>
      <c r="D41" s="68" t="s">
        <v>296</v>
      </c>
      <c r="E41" s="13">
        <f>hebesatz!E41*einwohner!E41</f>
        <v>10590720</v>
      </c>
      <c r="F41" s="13">
        <f>hebesatz!F41*einwohner!F41</f>
        <v>11459100</v>
      </c>
      <c r="G41" s="13">
        <f>hebesatz!G41*einwohner!G41</f>
        <v>12745920</v>
      </c>
      <c r="H41" s="13">
        <f>hebesatz!H41*einwohner!H41</f>
        <v>12786510</v>
      </c>
      <c r="I41" s="13">
        <f>hebesatz!I41*einwohner!I41</f>
        <v>12866040</v>
      </c>
      <c r="J41" s="13">
        <f>hebesatz!J41*einwohner!J41</f>
        <v>12873630</v>
      </c>
      <c r="K41" s="13">
        <f>hebesatz!K41*einwohner!K41</f>
        <v>14119200</v>
      </c>
      <c r="L41" s="13">
        <f>hebesatz!L41*einwohner!L41</f>
        <v>14114880</v>
      </c>
      <c r="M41" s="13">
        <f>hebesatz!M41*einwohner!M41</f>
        <v>14167800</v>
      </c>
      <c r="N41" s="13">
        <f>hebesatz!N41*einwohner!N41</f>
        <v>14273280</v>
      </c>
      <c r="O41" s="13">
        <f>hebesatz!O41*einwohner!O41</f>
        <v>14490720</v>
      </c>
      <c r="P41" s="13">
        <f>hebesatz!P41*einwohner!P41</f>
        <v>14599080</v>
      </c>
      <c r="Q41" s="13">
        <f>hebesatz!Q41*einwohner!Q41</f>
        <v>14673240</v>
      </c>
      <c r="R41" s="13">
        <f>hebesatz!R41*einwohner!R41</f>
        <v>14772240</v>
      </c>
      <c r="S41" s="13">
        <f>hebesatz!S41*einwohner!S41</f>
        <v>16126500</v>
      </c>
      <c r="T41" s="13">
        <f>hebesatz!T41*einwohner!T41</f>
        <v>16228680</v>
      </c>
      <c r="U41" s="13">
        <f>hebesatz!U41*einwohner!U41</f>
        <v>16800800</v>
      </c>
      <c r="V41" s="13">
        <f>hebesatz!V41*einwohner!V41</f>
        <v>16948400</v>
      </c>
      <c r="W41" s="13">
        <f>hebesatz!W41*einwohner!W41</f>
        <v>16935200</v>
      </c>
      <c r="X41" s="13">
        <f>hebesatz!X41*einwohner!X41</f>
        <v>16848400</v>
      </c>
      <c r="Y41" s="13">
        <f>hebesatz!Y41*einwohner!Y41</f>
        <v>16772400</v>
      </c>
      <c r="Z41" s="13">
        <f>hebesatz!Z41*einwohner!Z41</f>
        <v>16836000</v>
      </c>
      <c r="AA41" s="13">
        <f>hebesatz!AA41*einwohner!AA41</f>
        <v>18882876</v>
      </c>
      <c r="AB41" s="13">
        <f>hebesatz!AB41*einwohner!AB41</f>
        <v>18830928</v>
      </c>
      <c r="AC41" s="13">
        <f>hebesatz!AC41*einwohner!AC41</f>
        <v>18846024</v>
      </c>
      <c r="AD41" s="13">
        <f>hebesatz!AD41*einwohner!AD41</f>
        <v>18858456</v>
      </c>
      <c r="AE41" s="13">
        <f>hebesatz!AE41*einwohner!AE41</f>
        <v>18840696</v>
      </c>
      <c r="AF41" s="13">
        <f>hebesatz!AF41*einwohner!AF41</f>
        <v>18659100</v>
      </c>
      <c r="AG41" s="13">
        <f>hebesatz!AG41*einwohner!AG41</f>
        <v>18625356</v>
      </c>
      <c r="AH41" s="13">
        <f>hebesatz!AH41*einwohner!AH41</f>
        <v>18566304</v>
      </c>
      <c r="AI41" s="13">
        <f>hebesatz!AI41*einwohner!AI41</f>
        <v>18630684</v>
      </c>
      <c r="AJ41" s="13">
        <f>hebesatz!AJ41*einwohner!AJ41</f>
        <v>18630684</v>
      </c>
      <c r="AK41" s="13">
        <f>hebesatz!AK41*einwohner!AK41</f>
        <v>18704832</v>
      </c>
      <c r="AL41" s="13">
        <f>hebesatz!AL41*einwohner!AL41</f>
        <v>18764328</v>
      </c>
      <c r="AM41" s="13">
        <f>hebesatz!AM41*einwohner!AM41</f>
        <v>18783864</v>
      </c>
    </row>
    <row r="42" spans="1:39">
      <c r="A42" s="82">
        <v>5162020</v>
      </c>
      <c r="B42" s="82">
        <v>5162</v>
      </c>
      <c r="C42" t="s">
        <v>5</v>
      </c>
      <c r="D42" s="68" t="s">
        <v>297</v>
      </c>
      <c r="E42" s="13">
        <f>hebesatz!E42*einwohner!E42</f>
        <v>7764900</v>
      </c>
      <c r="F42" s="13">
        <f>hebesatz!F42*einwohner!F42</f>
        <v>7935600</v>
      </c>
      <c r="G42" s="13">
        <f>hebesatz!G42*einwohner!G42</f>
        <v>8644675</v>
      </c>
      <c r="H42" s="13">
        <f>hebesatz!H42*einwohner!H42</f>
        <v>8636225</v>
      </c>
      <c r="I42" s="13">
        <f>hebesatz!I42*einwohner!I42</f>
        <v>8656050</v>
      </c>
      <c r="J42" s="13">
        <f>hebesatz!J42*einwohner!J42</f>
        <v>9744120</v>
      </c>
      <c r="K42" s="13">
        <f>hebesatz!K42*einwohner!K42</f>
        <v>9817200</v>
      </c>
      <c r="L42" s="13">
        <f>hebesatz!L42*einwohner!L42</f>
        <v>9767520</v>
      </c>
      <c r="M42" s="13">
        <f>hebesatz!M42*einwohner!M42</f>
        <v>9888840</v>
      </c>
      <c r="N42" s="13">
        <f>hebesatz!N42*einwohner!N42</f>
        <v>10064160</v>
      </c>
      <c r="O42" s="13">
        <f>hebesatz!O42*einwohner!O42</f>
        <v>10358280</v>
      </c>
      <c r="P42" s="13">
        <f>hebesatz!P42*einwohner!P42</f>
        <v>10654560</v>
      </c>
      <c r="Q42" s="13">
        <f>hebesatz!Q42*einwohner!Q42</f>
        <v>10971360</v>
      </c>
      <c r="R42" s="13">
        <f>hebesatz!R42*einwohner!R42</f>
        <v>11096280</v>
      </c>
      <c r="S42" s="13">
        <f>hebesatz!S42*einwohner!S42</f>
        <v>12475200</v>
      </c>
      <c r="T42" s="13">
        <f>hebesatz!T42*einwohner!T42</f>
        <v>12570400</v>
      </c>
      <c r="U42" s="13">
        <f>hebesatz!U42*einwohner!U42</f>
        <v>13483680</v>
      </c>
      <c r="V42" s="13">
        <f>hebesatz!V42*einwohner!V42</f>
        <v>14069600</v>
      </c>
      <c r="W42" s="13">
        <f>hebesatz!W42*einwohner!W42</f>
        <v>14282450</v>
      </c>
      <c r="X42" s="13">
        <f>hebesatz!X42*einwohner!X42</f>
        <v>14472080</v>
      </c>
      <c r="Y42" s="13">
        <f>hebesatz!Y42*einwohner!Y42</f>
        <v>14507340</v>
      </c>
      <c r="Z42" s="13">
        <f>hebesatz!Z42*einwohner!Z42</f>
        <v>14528410</v>
      </c>
      <c r="AA42" s="13">
        <f>hebesatz!AA42*einwohner!AA42</f>
        <v>14857480</v>
      </c>
      <c r="AB42" s="13">
        <f>hebesatz!AB42*einwohner!AB42</f>
        <v>14841640</v>
      </c>
      <c r="AC42" s="13">
        <f>hebesatz!AC42*einwohner!AC42</f>
        <v>14784880</v>
      </c>
      <c r="AD42" s="13">
        <f>hebesatz!AD42*einwohner!AD42</f>
        <v>14759800</v>
      </c>
      <c r="AE42" s="13">
        <f>hebesatz!AE42*einwohner!AE42</f>
        <v>14705240</v>
      </c>
      <c r="AF42" s="13">
        <f>hebesatz!AF42*einwohner!AF42</f>
        <v>14703040</v>
      </c>
      <c r="AG42" s="13">
        <f>hebesatz!AG42*einwohner!AG42</f>
        <v>14620320</v>
      </c>
      <c r="AH42" s="13">
        <f>hebesatz!AH42*einwohner!AH42</f>
        <v>14609320</v>
      </c>
      <c r="AI42" s="13">
        <f>hebesatz!AI42*einwohner!AI42</f>
        <v>14546400</v>
      </c>
      <c r="AJ42" s="13">
        <f>hebesatz!AJ42*einwohner!AJ42</f>
        <v>14546400</v>
      </c>
      <c r="AK42" s="13">
        <f>hebesatz!AK42*einwohner!AK42</f>
        <v>14527920</v>
      </c>
      <c r="AL42" s="13">
        <f>hebesatz!AL42*einwohner!AL42</f>
        <v>14600520</v>
      </c>
      <c r="AM42" s="13">
        <f>hebesatz!AM42*einwohner!AM42</f>
        <v>14947650</v>
      </c>
    </row>
    <row r="43" spans="1:39">
      <c r="A43" s="82">
        <v>5162022</v>
      </c>
      <c r="B43" s="82">
        <v>5162</v>
      </c>
      <c r="C43" t="s">
        <v>5</v>
      </c>
      <c r="D43" s="68" t="s">
        <v>298</v>
      </c>
      <c r="E43" s="13">
        <f>hebesatz!E43*einwohner!E43</f>
        <v>16198650</v>
      </c>
      <c r="F43" s="13">
        <f>hebesatz!F43*einwohner!F43</f>
        <v>16209050</v>
      </c>
      <c r="G43" s="13">
        <f>hebesatz!G43*einwohner!G43</f>
        <v>16643805</v>
      </c>
      <c r="H43" s="13">
        <f>hebesatz!H43*einwohner!H43</f>
        <v>16517845</v>
      </c>
      <c r="I43" s="13">
        <f>hebesatz!I43*einwohner!I43</f>
        <v>16398585</v>
      </c>
      <c r="J43" s="13">
        <f>hebesatz!J43*einwohner!J43</f>
        <v>16384850</v>
      </c>
      <c r="K43" s="13">
        <f>hebesatz!K43*einwohner!K43</f>
        <v>16416005</v>
      </c>
      <c r="L43" s="13">
        <f>hebesatz!L43*einwohner!L43</f>
        <v>17573850</v>
      </c>
      <c r="M43" s="13">
        <f>hebesatz!M43*einwohner!M43</f>
        <v>17581550</v>
      </c>
      <c r="N43" s="13">
        <f>hebesatz!N43*einwohner!N43</f>
        <v>17729950</v>
      </c>
      <c r="O43" s="13">
        <f>hebesatz!O43*einwohner!O43</f>
        <v>18089400</v>
      </c>
      <c r="P43" s="13">
        <f>hebesatz!P43*einwohner!P43</f>
        <v>19853480</v>
      </c>
      <c r="Q43" s="13">
        <f>hebesatz!Q43*einwohner!Q43</f>
        <v>21706630</v>
      </c>
      <c r="R43" s="13">
        <f>hebesatz!R43*einwohner!R43</f>
        <v>21817330</v>
      </c>
      <c r="S43" s="13">
        <f>hebesatz!S43*einwohner!S43</f>
        <v>22952540</v>
      </c>
      <c r="T43" s="13">
        <f>hebesatz!T43*einwohner!T43</f>
        <v>23664960</v>
      </c>
      <c r="U43" s="13">
        <f>hebesatz!U43*einwohner!U43</f>
        <v>23956240</v>
      </c>
      <c r="V43" s="13">
        <f>hebesatz!V43*einwohner!V43</f>
        <v>24128280</v>
      </c>
      <c r="W43" s="13">
        <f>hebesatz!W43*einwohner!W43</f>
        <v>24195160</v>
      </c>
      <c r="X43" s="13">
        <f>hebesatz!X43*einwohner!X43</f>
        <v>24241360</v>
      </c>
      <c r="Y43" s="13">
        <f>hebesatz!Y43*einwohner!Y43</f>
        <v>24167440</v>
      </c>
      <c r="Z43" s="13">
        <f>hebesatz!Z43*einwohner!Z43</f>
        <v>24226400</v>
      </c>
      <c r="AA43" s="13">
        <f>hebesatz!AA43*einwohner!AA43</f>
        <v>24224640</v>
      </c>
      <c r="AB43" s="13">
        <f>hebesatz!AB43*einwohner!AB43</f>
        <v>24198680</v>
      </c>
      <c r="AC43" s="13">
        <f>hebesatz!AC43*einwohner!AC43</f>
        <v>24163480</v>
      </c>
      <c r="AD43" s="13">
        <f>hebesatz!AD43*einwohner!AD43</f>
        <v>23976920</v>
      </c>
      <c r="AE43" s="13">
        <f>hebesatz!AE43*einwohner!AE43</f>
        <v>23855480</v>
      </c>
      <c r="AF43" s="13">
        <f>hebesatz!AF43*einwohner!AF43</f>
        <v>23805320</v>
      </c>
      <c r="AG43" s="13">
        <f>hebesatz!AG43*einwohner!AG43</f>
        <v>23848000</v>
      </c>
      <c r="AH43" s="13">
        <f>hebesatz!AH43*einwohner!AH43</f>
        <v>23808840</v>
      </c>
      <c r="AI43" s="13">
        <f>hebesatz!AI43*einwohner!AI43</f>
        <v>23906960</v>
      </c>
      <c r="AJ43" s="13">
        <f>hebesatz!AJ43*einwohner!AJ43</f>
        <v>23906960</v>
      </c>
      <c r="AK43" s="13">
        <f>hebesatz!AK43*einwohner!AK43</f>
        <v>24515550</v>
      </c>
      <c r="AL43" s="13">
        <f>hebesatz!AL43*einwohner!AL43</f>
        <v>24606000</v>
      </c>
      <c r="AM43" s="13">
        <f>hebesatz!AM43*einwohner!AM43</f>
        <v>24628950</v>
      </c>
    </row>
    <row r="44" spans="1:39">
      <c r="A44" s="82">
        <v>5162024</v>
      </c>
      <c r="B44" s="82">
        <v>5162</v>
      </c>
      <c r="C44" t="s">
        <v>5</v>
      </c>
      <c r="D44" s="68" t="s">
        <v>299</v>
      </c>
      <c r="E44" s="13">
        <f>hebesatz!E44*einwohner!E44</f>
        <v>48516975</v>
      </c>
      <c r="F44" s="13">
        <f>hebesatz!F44*einwohner!F44</f>
        <v>55151090</v>
      </c>
      <c r="G44" s="13">
        <f>hebesatz!G44*einwohner!G44</f>
        <v>57032745</v>
      </c>
      <c r="H44" s="13">
        <f>hebesatz!H44*einwohner!H44</f>
        <v>56508760</v>
      </c>
      <c r="I44" s="13">
        <f>hebesatz!I44*einwohner!I44</f>
        <v>55751850</v>
      </c>
      <c r="J44" s="13">
        <f>hebesatz!J44*einwohner!J44</f>
        <v>57443200</v>
      </c>
      <c r="K44" s="13">
        <f>hebesatz!K44*einwohner!K44</f>
        <v>57398400</v>
      </c>
      <c r="L44" s="13">
        <f>hebesatz!L44*einwohner!L44</f>
        <v>60418000</v>
      </c>
      <c r="M44" s="13">
        <f>hebesatz!M44*einwohner!M44</f>
        <v>60911425</v>
      </c>
      <c r="N44" s="13">
        <f>hebesatz!N44*einwohner!N44</f>
        <v>61335150</v>
      </c>
      <c r="O44" s="13">
        <f>hebesatz!O44*einwohner!O44</f>
        <v>62203000</v>
      </c>
      <c r="P44" s="13">
        <f>hebesatz!P44*einwohner!P44</f>
        <v>62557875</v>
      </c>
      <c r="Q44" s="13">
        <f>hebesatz!Q44*einwohner!Q44</f>
        <v>62908500</v>
      </c>
      <c r="R44" s="13">
        <f>hebesatz!R44*einwohner!R44</f>
        <v>63142675</v>
      </c>
      <c r="S44" s="13">
        <f>hebesatz!S44*einwohner!S44</f>
        <v>66863700</v>
      </c>
      <c r="T44" s="13">
        <f>hebesatz!T44*einwohner!T44</f>
        <v>66890250</v>
      </c>
      <c r="U44" s="13">
        <f>hebesatz!U44*einwohner!U44</f>
        <v>66984750</v>
      </c>
      <c r="V44" s="13">
        <f>hebesatz!V44*einwohner!V44</f>
        <v>67157100</v>
      </c>
      <c r="W44" s="13">
        <f>hebesatz!W44*einwohner!W44</f>
        <v>67005900</v>
      </c>
      <c r="X44" s="13">
        <f>hebesatz!X44*einwohner!X44</f>
        <v>67087800</v>
      </c>
      <c r="Y44" s="13">
        <f>hebesatz!Y44*einwohner!Y44</f>
        <v>67364550</v>
      </c>
      <c r="Z44" s="13">
        <f>hebesatz!Z44*einwohner!Z44</f>
        <v>67652100</v>
      </c>
      <c r="AA44" s="13">
        <f>hebesatz!AA44*einwohner!AA44</f>
        <v>68022450</v>
      </c>
      <c r="AB44" s="13">
        <f>hebesatz!AB44*einwohner!AB44</f>
        <v>68215950</v>
      </c>
      <c r="AC44" s="13">
        <f>hebesatz!AC44*einwohner!AC44</f>
        <v>68337000</v>
      </c>
      <c r="AD44" s="13">
        <f>hebesatz!AD44*einwohner!AD44</f>
        <v>68215050</v>
      </c>
      <c r="AE44" s="13">
        <f>hebesatz!AE44*einwohner!AE44</f>
        <v>68281650</v>
      </c>
      <c r="AF44" s="13">
        <f>hebesatz!AF44*einwohner!AF44</f>
        <v>67380120</v>
      </c>
      <c r="AG44" s="13">
        <f>hebesatz!AG44*einwohner!AG44</f>
        <v>67317820</v>
      </c>
      <c r="AH44" s="13">
        <f>hebesatz!AH44*einwohner!AH44</f>
        <v>67280885</v>
      </c>
      <c r="AI44" s="13">
        <f>hebesatz!AI44*einwohner!AI44</f>
        <v>67314260</v>
      </c>
      <c r="AJ44" s="13">
        <f>hebesatz!AJ44*einwohner!AJ44</f>
        <v>68826940</v>
      </c>
      <c r="AK44" s="13">
        <f>hebesatz!AK44*einwohner!AK44</f>
        <v>68967990</v>
      </c>
      <c r="AL44" s="13">
        <f>hebesatz!AL44*einwohner!AL44</f>
        <v>69224155</v>
      </c>
      <c r="AM44" s="13">
        <f>hebesatz!AM44*einwohner!AM44</f>
        <v>69463485</v>
      </c>
    </row>
    <row r="45" spans="1:39">
      <c r="A45" s="82">
        <v>5162028</v>
      </c>
      <c r="B45" s="82">
        <v>5162</v>
      </c>
      <c r="C45" s="77" t="s">
        <v>5</v>
      </c>
      <c r="D45" s="68" t="s">
        <v>300</v>
      </c>
      <c r="E45" s="13">
        <f>hebesatz!E45*einwohner!E45</f>
        <v>3044800</v>
      </c>
      <c r="F45" s="13">
        <f>hebesatz!F45*einwohner!F45</f>
        <v>3137400</v>
      </c>
      <c r="G45" s="13">
        <f>hebesatz!G45*einwohner!G45</f>
        <v>3714480</v>
      </c>
      <c r="H45" s="13">
        <f>hebesatz!H45*einwohner!H45</f>
        <v>3680160</v>
      </c>
      <c r="I45" s="13">
        <f>hebesatz!I45*einwohner!I45</f>
        <v>3663990</v>
      </c>
      <c r="J45" s="13">
        <f>hebesatz!J45*einwohner!J45</f>
        <v>3753600</v>
      </c>
      <c r="K45" s="13">
        <f>hebesatz!K45*einwohner!K45</f>
        <v>3877650</v>
      </c>
      <c r="L45" s="13">
        <f>hebesatz!L45*einwohner!L45</f>
        <v>3893750</v>
      </c>
      <c r="M45" s="13">
        <f>hebesatz!M45*einwohner!M45</f>
        <v>3887450</v>
      </c>
      <c r="N45" s="13">
        <f>hebesatz!N45*einwohner!N45</f>
        <v>4025880</v>
      </c>
      <c r="O45" s="13">
        <f>hebesatz!O45*einwohner!O45</f>
        <v>4059360</v>
      </c>
      <c r="P45" s="13">
        <f>hebesatz!P45*einwohner!P45</f>
        <v>4131000</v>
      </c>
      <c r="Q45" s="13">
        <f>hebesatz!Q45*einwohner!Q45</f>
        <v>4255560</v>
      </c>
      <c r="R45" s="13">
        <f>hebesatz!R45*einwohner!R45</f>
        <v>4302720</v>
      </c>
      <c r="S45" s="13">
        <f>hebesatz!S45*einwohner!S45</f>
        <v>4339080</v>
      </c>
      <c r="T45" s="13">
        <f>hebesatz!T45*einwohner!T45</f>
        <v>4827200</v>
      </c>
      <c r="U45" s="13">
        <f>hebesatz!U45*einwohner!U45</f>
        <v>4899600</v>
      </c>
      <c r="V45" s="13">
        <f>hebesatz!V45*einwohner!V45</f>
        <v>4918000</v>
      </c>
      <c r="W45" s="13">
        <f>hebesatz!W45*einwohner!W45</f>
        <v>4951200</v>
      </c>
      <c r="X45" s="13">
        <f>hebesatz!X45*einwohner!X45</f>
        <v>4984400</v>
      </c>
      <c r="Y45" s="13">
        <f>hebesatz!Y45*einwohner!Y45</f>
        <v>4987600</v>
      </c>
      <c r="Z45" s="13">
        <f>hebesatz!Z45*einwohner!Z45</f>
        <v>4932400</v>
      </c>
      <c r="AA45" s="13">
        <f>hebesatz!AA45*einwohner!AA45</f>
        <v>4984707</v>
      </c>
      <c r="AB45" s="13">
        <f>hebesatz!AB45*einwohner!AB45</f>
        <v>5041127</v>
      </c>
      <c r="AC45" s="13">
        <f>hebesatz!AC45*einwohner!AC45</f>
        <v>5026619</v>
      </c>
      <c r="AD45" s="13">
        <f>hebesatz!AD45*einwohner!AD45</f>
        <v>5079009</v>
      </c>
      <c r="AE45" s="13">
        <f>hebesatz!AE45*einwohner!AE45</f>
        <v>5085457</v>
      </c>
      <c r="AF45" s="13">
        <f>hebesatz!AF45*einwohner!AF45</f>
        <v>5486096</v>
      </c>
      <c r="AG45" s="13">
        <f>hebesatz!AG45*einwohner!AG45</f>
        <v>5529650</v>
      </c>
      <c r="AH45" s="13">
        <f>hebesatz!AH45*einwohner!AH45</f>
        <v>5538617</v>
      </c>
      <c r="AI45" s="13">
        <f>hebesatz!AI45*einwohner!AI45</f>
        <v>5694585</v>
      </c>
      <c r="AJ45" s="13">
        <f>hebesatz!AJ45*einwohner!AJ45</f>
        <v>5694585</v>
      </c>
      <c r="AK45" s="13">
        <f>hebesatz!AK45*einwohner!AK45</f>
        <v>5712960</v>
      </c>
      <c r="AL45" s="13">
        <f>hebesatz!AL45*einwohner!AL45</f>
        <v>5703280</v>
      </c>
      <c r="AM45" s="13">
        <f>hebesatz!AM45*einwohner!AM45</f>
        <v>5852250</v>
      </c>
    </row>
    <row r="46" spans="1:39">
      <c r="A46" s="82">
        <v>5166004</v>
      </c>
      <c r="B46" s="82">
        <v>5166</v>
      </c>
      <c r="C46" t="s">
        <v>5</v>
      </c>
      <c r="D46" s="68" t="s">
        <v>83</v>
      </c>
      <c r="E46" s="13">
        <f>hebesatz!E46*einwohner!E46</f>
        <v>3411100</v>
      </c>
      <c r="F46" s="13">
        <f>hebesatz!F46*einwohner!F46</f>
        <v>3468360</v>
      </c>
      <c r="G46" s="13">
        <f>hebesatz!G46*einwohner!G46</f>
        <v>3717300</v>
      </c>
      <c r="H46" s="13">
        <f>hebesatz!H46*einwohner!H46</f>
        <v>3972800</v>
      </c>
      <c r="I46" s="13">
        <f>hebesatz!I46*einwohner!I46</f>
        <v>4006080</v>
      </c>
      <c r="J46" s="13">
        <f>hebesatz!J46*einwohner!J46</f>
        <v>4404400</v>
      </c>
      <c r="K46" s="13">
        <f>hebesatz!K46*einwohner!K46</f>
        <v>4468800</v>
      </c>
      <c r="L46" s="13">
        <f>hebesatz!L46*einwohner!L46</f>
        <v>4594450</v>
      </c>
      <c r="M46" s="13">
        <f>hebesatz!M46*einwohner!M46</f>
        <v>4617900</v>
      </c>
      <c r="N46" s="13">
        <f>hebesatz!N46*einwohner!N46</f>
        <v>4615100</v>
      </c>
      <c r="O46" s="13">
        <f>hebesatz!O46*einwohner!O46</f>
        <v>4708200</v>
      </c>
      <c r="P46" s="13">
        <f>hebesatz!P46*einwohner!P46</f>
        <v>4767700</v>
      </c>
      <c r="Q46" s="13">
        <f>hebesatz!Q46*einwohner!Q46</f>
        <v>5159280</v>
      </c>
      <c r="R46" s="13">
        <f>hebesatz!R46*einwohner!R46</f>
        <v>5235130</v>
      </c>
      <c r="S46" s="13">
        <f>hebesatz!S46*einwohner!S46</f>
        <v>5285820</v>
      </c>
      <c r="T46" s="13">
        <f>hebesatz!T46*einwohner!T46</f>
        <v>5440480</v>
      </c>
      <c r="U46" s="13">
        <f>hebesatz!U46*einwohner!U46</f>
        <v>5584780</v>
      </c>
      <c r="V46" s="13">
        <f>hebesatz!V46*einwohner!V46</f>
        <v>5782460</v>
      </c>
      <c r="W46" s="13">
        <f>hebesatz!W46*einwohner!W46</f>
        <v>5848200</v>
      </c>
      <c r="X46" s="13">
        <f>hebesatz!X46*einwohner!X46</f>
        <v>5937500</v>
      </c>
      <c r="Y46" s="13">
        <f>hebesatz!Y46*einwohner!Y46</f>
        <v>5990700</v>
      </c>
      <c r="Z46" s="13">
        <f>hebesatz!Z46*einwohner!Z46</f>
        <v>6034020</v>
      </c>
      <c r="AA46" s="13">
        <f>hebesatz!AA46*einwohner!AA46</f>
        <v>6356800</v>
      </c>
      <c r="AB46" s="13">
        <f>hebesatz!AB46*einwohner!AB46</f>
        <v>6396000</v>
      </c>
      <c r="AC46" s="13">
        <f>hebesatz!AC46*einwohner!AC46</f>
        <v>6433200</v>
      </c>
      <c r="AD46" s="13">
        <f>hebesatz!AD46*einwohner!AD46</f>
        <v>6477200</v>
      </c>
      <c r="AE46" s="13">
        <f>hebesatz!AE46*einwohner!AE46</f>
        <v>6478000</v>
      </c>
      <c r="AF46" s="13">
        <f>hebesatz!AF46*einwohner!AF46</f>
        <v>6453600</v>
      </c>
      <c r="AG46" s="13">
        <f>hebesatz!AG46*einwohner!AG46</f>
        <v>6447200</v>
      </c>
      <c r="AH46" s="13">
        <f>hebesatz!AH46*einwohner!AH46</f>
        <v>6423200</v>
      </c>
      <c r="AI46" s="13">
        <f>hebesatz!AI46*einwohner!AI46</f>
        <v>6571890</v>
      </c>
      <c r="AJ46" s="13">
        <f>hebesatz!AJ46*einwohner!AJ46</f>
        <v>6571890</v>
      </c>
      <c r="AK46" s="13">
        <f>hebesatz!AK46*einwohner!AK46</f>
        <v>6518049</v>
      </c>
      <c r="AL46" s="13">
        <f>hebesatz!AL46*einwohner!AL46</f>
        <v>6489279</v>
      </c>
      <c r="AM46" s="13">
        <f>hebesatz!AM46*einwohner!AM46</f>
        <v>6548285</v>
      </c>
    </row>
    <row r="47" spans="1:39">
      <c r="A47" s="82">
        <v>5166008</v>
      </c>
      <c r="B47" s="82">
        <v>5166</v>
      </c>
      <c r="C47" t="s">
        <v>5</v>
      </c>
      <c r="D47" s="68" t="s">
        <v>301</v>
      </c>
      <c r="E47" s="13">
        <f>hebesatz!E47*einwohner!E47</f>
        <v>3770800</v>
      </c>
      <c r="F47" s="13">
        <f>hebesatz!F47*einwohner!F47</f>
        <v>4111200</v>
      </c>
      <c r="G47" s="13">
        <f>hebesatz!G47*einwohner!G47</f>
        <v>4092900</v>
      </c>
      <c r="H47" s="13">
        <f>hebesatz!H47*einwohner!H47</f>
        <v>4104600</v>
      </c>
      <c r="I47" s="13">
        <f>hebesatz!I47*einwohner!I47</f>
        <v>4401920</v>
      </c>
      <c r="J47" s="13">
        <f>hebesatz!J47*einwohner!J47</f>
        <v>4414720</v>
      </c>
      <c r="K47" s="13">
        <f>hebesatz!K47*einwohner!K47</f>
        <v>4826150</v>
      </c>
      <c r="L47" s="13">
        <f>hebesatz!L47*einwohner!L47</f>
        <v>4842250</v>
      </c>
      <c r="M47" s="13">
        <f>hebesatz!M47*einwohner!M47</f>
        <v>4857300</v>
      </c>
      <c r="N47" s="13">
        <f>hebesatz!N47*einwohner!N47</f>
        <v>4900000</v>
      </c>
      <c r="O47" s="13">
        <f>hebesatz!O47*einwohner!O47</f>
        <v>5004650</v>
      </c>
      <c r="P47" s="13">
        <f>hebesatz!P47*einwohner!P47</f>
        <v>5087250</v>
      </c>
      <c r="Q47" s="13">
        <f>hebesatz!Q47*einwohner!Q47</f>
        <v>5727930</v>
      </c>
      <c r="R47" s="13">
        <f>hebesatz!R47*einwohner!R47</f>
        <v>5786040</v>
      </c>
      <c r="S47" s="13">
        <f>hebesatz!S47*einwohner!S47</f>
        <v>5853120</v>
      </c>
      <c r="T47" s="13">
        <f>hebesatz!T47*einwohner!T47</f>
        <v>5975970</v>
      </c>
      <c r="U47" s="13">
        <f>hebesatz!U47*einwohner!U47</f>
        <v>6060600</v>
      </c>
      <c r="V47" s="13">
        <f>hebesatz!V47*einwohner!V47</f>
        <v>6630960</v>
      </c>
      <c r="W47" s="13">
        <f>hebesatz!W47*einwohner!W47</f>
        <v>6677160</v>
      </c>
      <c r="X47" s="13">
        <f>hebesatz!X47*einwohner!X47</f>
        <v>6707400</v>
      </c>
      <c r="Y47" s="13">
        <f>hebesatz!Y47*einwohner!Y47</f>
        <v>6708660</v>
      </c>
      <c r="Z47" s="13">
        <f>hebesatz!Z47*einwohner!Z47</f>
        <v>6692280</v>
      </c>
      <c r="AA47" s="13">
        <f>hebesatz!AA47*einwohner!AA47</f>
        <v>6876990</v>
      </c>
      <c r="AB47" s="13">
        <f>hebesatz!AB47*einwohner!AB47</f>
        <v>6881720</v>
      </c>
      <c r="AC47" s="13">
        <f>hebesatz!AC47*einwohner!AC47</f>
        <v>6899350</v>
      </c>
      <c r="AD47" s="13">
        <f>hebesatz!AD47*einwohner!AD47</f>
        <v>6869680</v>
      </c>
      <c r="AE47" s="13">
        <f>hebesatz!AE47*einwohner!AE47</f>
        <v>6830550</v>
      </c>
      <c r="AF47" s="13">
        <f>hebesatz!AF47*einwohner!AF47</f>
        <v>6846890</v>
      </c>
      <c r="AG47" s="13">
        <f>hebesatz!AG47*einwohner!AG47</f>
        <v>6812060</v>
      </c>
      <c r="AH47" s="13">
        <f>hebesatz!AH47*einwohner!AH47</f>
        <v>6778520</v>
      </c>
      <c r="AI47" s="13">
        <f>hebesatz!AI47*einwohner!AI47</f>
        <v>6718750</v>
      </c>
      <c r="AJ47" s="13">
        <f>hebesatz!AJ47*einwohner!AJ47</f>
        <v>6718750</v>
      </c>
      <c r="AK47" s="13">
        <f>hebesatz!AK47*einwohner!AK47</f>
        <v>6684350</v>
      </c>
      <c r="AL47" s="13">
        <f>hebesatz!AL47*einwohner!AL47</f>
        <v>6668870</v>
      </c>
      <c r="AM47" s="13">
        <f>hebesatz!AM47*einwohner!AM47</f>
        <v>7009275</v>
      </c>
    </row>
    <row r="48" spans="1:39">
      <c r="A48" s="82">
        <v>5166012</v>
      </c>
      <c r="B48" s="82">
        <v>5166</v>
      </c>
      <c r="C48" t="s">
        <v>5</v>
      </c>
      <c r="D48" s="68" t="s">
        <v>302</v>
      </c>
      <c r="E48" s="13">
        <f>hebesatz!E48*einwohner!E48</f>
        <v>9042900</v>
      </c>
      <c r="F48" s="13">
        <f>hebesatz!F48*einwohner!F48</f>
        <v>9065400</v>
      </c>
      <c r="G48" s="13">
        <f>hebesatz!G48*einwohner!G48</f>
        <v>10036290</v>
      </c>
      <c r="H48" s="13">
        <f>hebesatz!H48*einwohner!H48</f>
        <v>10111530</v>
      </c>
      <c r="I48" s="13">
        <f>hebesatz!I48*einwohner!I48</f>
        <v>10212510</v>
      </c>
      <c r="J48" s="13">
        <f>hebesatz!J48*einwohner!J48</f>
        <v>10607320</v>
      </c>
      <c r="K48" s="13">
        <f>hebesatz!K48*einwohner!K48</f>
        <v>10739240</v>
      </c>
      <c r="L48" s="13">
        <f>hebesatz!L48*einwohner!L48</f>
        <v>11455560</v>
      </c>
      <c r="M48" s="13">
        <f>hebesatz!M48*einwohner!M48</f>
        <v>11585160</v>
      </c>
      <c r="N48" s="13">
        <f>hebesatz!N48*einwohner!N48</f>
        <v>11676240</v>
      </c>
      <c r="O48" s="13">
        <f>hebesatz!O48*einwohner!O48</f>
        <v>11995200</v>
      </c>
      <c r="P48" s="13">
        <f>hebesatz!P48*einwohner!P48</f>
        <v>12272760</v>
      </c>
      <c r="Q48" s="13">
        <f>hebesatz!Q48*einwohner!Q48</f>
        <v>13380675</v>
      </c>
      <c r="R48" s="13">
        <f>hebesatz!R48*einwohner!R48</f>
        <v>13564320</v>
      </c>
      <c r="S48" s="13">
        <f>hebesatz!S48*einwohner!S48</f>
        <v>13798400</v>
      </c>
      <c r="T48" s="13">
        <f>hebesatz!T48*einwohner!T48</f>
        <v>13887720</v>
      </c>
      <c r="U48" s="13">
        <f>hebesatz!U48*einwohner!U48</f>
        <v>13914285</v>
      </c>
      <c r="V48" s="13">
        <f>hebesatz!V48*einwohner!V48</f>
        <v>13984740</v>
      </c>
      <c r="W48" s="13">
        <f>hebesatz!W48*einwohner!W48</f>
        <v>13898500</v>
      </c>
      <c r="X48" s="13">
        <f>hebesatz!X48*einwohner!X48</f>
        <v>13866160</v>
      </c>
      <c r="Y48" s="13">
        <f>hebesatz!Y48*einwohner!Y48</f>
        <v>13839595</v>
      </c>
      <c r="Z48" s="13">
        <f>hebesatz!Z48*einwohner!Z48</f>
        <v>13827275</v>
      </c>
      <c r="AA48" s="13">
        <f>hebesatz!AA48*einwohner!AA48</f>
        <v>14572077</v>
      </c>
      <c r="AB48" s="13">
        <f>hebesatz!AB48*einwohner!AB48</f>
        <v>14597869</v>
      </c>
      <c r="AC48" s="13">
        <f>hebesatz!AC48*einwohner!AC48</f>
        <v>14638169</v>
      </c>
      <c r="AD48" s="13">
        <f>hebesatz!AD48*einwohner!AD48</f>
        <v>14884640</v>
      </c>
      <c r="AE48" s="13">
        <f>hebesatz!AE48*einwohner!AE48</f>
        <v>14880540</v>
      </c>
      <c r="AF48" s="13">
        <f>hebesatz!AF48*einwohner!AF48</f>
        <v>14826010</v>
      </c>
      <c r="AG48" s="13">
        <f>hebesatz!AG48*einwohner!AG48</f>
        <v>14860040</v>
      </c>
      <c r="AH48" s="13">
        <f>hebesatz!AH48*einwohner!AH48</f>
        <v>14831750</v>
      </c>
      <c r="AI48" s="13">
        <f>hebesatz!AI48*einwohner!AI48</f>
        <v>15104460</v>
      </c>
      <c r="AJ48" s="13">
        <f>hebesatz!AJ48*einwohner!AJ48</f>
        <v>15104460</v>
      </c>
      <c r="AK48" s="13">
        <f>hebesatz!AK48*einwohner!AK48</f>
        <v>15778840</v>
      </c>
      <c r="AL48" s="13">
        <f>hebesatz!AL48*einwohner!AL48</f>
        <v>15694360</v>
      </c>
      <c r="AM48" s="13">
        <f>hebesatz!AM48*einwohner!AM48</f>
        <v>15615160</v>
      </c>
    </row>
    <row r="49" spans="1:39">
      <c r="A49" s="82">
        <v>5166016</v>
      </c>
      <c r="B49" s="82">
        <v>5166</v>
      </c>
      <c r="C49" t="s">
        <v>5</v>
      </c>
      <c r="D49" s="68" t="s">
        <v>303</v>
      </c>
      <c r="E49" s="13">
        <f>hebesatz!E49*einwohner!E49</f>
        <v>13460040</v>
      </c>
      <c r="F49" s="13">
        <f>hebesatz!F49*einwohner!F49</f>
        <v>13447800</v>
      </c>
      <c r="G49" s="13">
        <f>hebesatz!G49*einwohner!G49</f>
        <v>13392000</v>
      </c>
      <c r="H49" s="13">
        <f>hebesatz!H49*einwohner!H49</f>
        <v>13318920</v>
      </c>
      <c r="I49" s="13">
        <f>hebesatz!I49*einwohner!I49</f>
        <v>13288680</v>
      </c>
      <c r="J49" s="13">
        <f>hebesatz!J49*einwohner!J49</f>
        <v>13289400</v>
      </c>
      <c r="K49" s="13">
        <f>hebesatz!K49*einwohner!K49</f>
        <v>13348080</v>
      </c>
      <c r="L49" s="13">
        <f>hebesatz!L49*einwohner!L49</f>
        <v>13585680</v>
      </c>
      <c r="M49" s="13">
        <f>hebesatz!M49*einwohner!M49</f>
        <v>13646160</v>
      </c>
      <c r="N49" s="13">
        <f>hebesatz!N49*einwohner!N49</f>
        <v>13706280</v>
      </c>
      <c r="O49" s="13">
        <f>hebesatz!O49*einwohner!O49</f>
        <v>13882320</v>
      </c>
      <c r="P49" s="13">
        <f>hebesatz!P49*einwohner!P49</f>
        <v>15241980</v>
      </c>
      <c r="Q49" s="13">
        <f>hebesatz!Q49*einwohner!Q49</f>
        <v>15485340</v>
      </c>
      <c r="R49" s="13">
        <f>hebesatz!R49*einwohner!R49</f>
        <v>15552420</v>
      </c>
      <c r="S49" s="13">
        <f>hebesatz!S49*einwohner!S49</f>
        <v>15631200</v>
      </c>
      <c r="T49" s="13">
        <f>hebesatz!T49*einwohner!T49</f>
        <v>15674490</v>
      </c>
      <c r="U49" s="13">
        <f>hebesatz!U49*einwohner!U49</f>
        <v>15715050</v>
      </c>
      <c r="V49" s="13">
        <f>hebesatz!V49*einwohner!V49</f>
        <v>15836340</v>
      </c>
      <c r="W49" s="13">
        <f>hebesatz!W49*einwohner!W49</f>
        <v>15936960</v>
      </c>
      <c r="X49" s="13">
        <f>hebesatz!X49*einwohner!X49</f>
        <v>16024710</v>
      </c>
      <c r="Y49" s="13">
        <f>hebesatz!Y49*einwohner!Y49</f>
        <v>16233360</v>
      </c>
      <c r="Z49" s="13">
        <f>hebesatz!Z49*einwohner!Z49</f>
        <v>16365180</v>
      </c>
      <c r="AA49" s="13">
        <f>hebesatz!AA49*einwohner!AA49</f>
        <v>16862000</v>
      </c>
      <c r="AB49" s="13">
        <f>hebesatz!AB49*einwohner!AB49</f>
        <v>16949200</v>
      </c>
      <c r="AC49" s="13">
        <f>hebesatz!AC49*einwohner!AC49</f>
        <v>16940000</v>
      </c>
      <c r="AD49" s="13">
        <f>hebesatz!AD49*einwohner!AD49</f>
        <v>17384000</v>
      </c>
      <c r="AE49" s="13">
        <f>hebesatz!AE49*einwohner!AE49</f>
        <v>17388510</v>
      </c>
      <c r="AF49" s="13">
        <f>hebesatz!AF49*einwohner!AF49</f>
        <v>17394660</v>
      </c>
      <c r="AG49" s="13">
        <f>hebesatz!AG49*einwohner!AG49</f>
        <v>17316760</v>
      </c>
      <c r="AH49" s="13">
        <f>hebesatz!AH49*einwohner!AH49</f>
        <v>17281500</v>
      </c>
      <c r="AI49" s="13">
        <f>hebesatz!AI49*einwohner!AI49</f>
        <v>17176540</v>
      </c>
      <c r="AJ49" s="13">
        <f>hebesatz!AJ49*einwohner!AJ49</f>
        <v>17176540</v>
      </c>
      <c r="AK49" s="13">
        <f>hebesatz!AK49*einwohner!AK49</f>
        <v>17096180</v>
      </c>
      <c r="AL49" s="13">
        <f>hebesatz!AL49*einwohner!AL49</f>
        <v>17100690</v>
      </c>
      <c r="AM49" s="13">
        <f>hebesatz!AM49*einwohner!AM49</f>
        <v>17135540</v>
      </c>
    </row>
    <row r="50" spans="1:39">
      <c r="A50" s="82">
        <v>5166020</v>
      </c>
      <c r="B50" s="82">
        <v>5166</v>
      </c>
      <c r="C50" t="s">
        <v>5</v>
      </c>
      <c r="D50" s="68" t="s">
        <v>304</v>
      </c>
      <c r="E50" s="13">
        <f>hebesatz!E50*einwohner!E50</f>
        <v>2892000</v>
      </c>
      <c r="F50" s="13">
        <f>hebesatz!F50*einwohner!F50</f>
        <v>2989220</v>
      </c>
      <c r="G50" s="13">
        <f>hebesatz!G50*einwohner!G50</f>
        <v>3213840</v>
      </c>
      <c r="H50" s="13">
        <f>hebesatz!H50*einwohner!H50</f>
        <v>3679040</v>
      </c>
      <c r="I50" s="13">
        <f>hebesatz!I50*einwohner!I50</f>
        <v>3668800</v>
      </c>
      <c r="J50" s="13">
        <f>hebesatz!J50*einwohner!J50</f>
        <v>3667520</v>
      </c>
      <c r="K50" s="13">
        <f>hebesatz!K50*einwohner!K50</f>
        <v>3623680</v>
      </c>
      <c r="L50" s="13">
        <f>hebesatz!L50*einwohner!L50</f>
        <v>3433280</v>
      </c>
      <c r="M50" s="13">
        <f>hebesatz!M50*einwohner!M50</f>
        <v>3449920</v>
      </c>
      <c r="N50" s="13">
        <f>hebesatz!N50*einwohner!N50</f>
        <v>3473920</v>
      </c>
      <c r="O50" s="13">
        <f>hebesatz!O50*einwohner!O50</f>
        <v>3562240</v>
      </c>
      <c r="P50" s="13">
        <f>hebesatz!P50*einwohner!P50</f>
        <v>3610560</v>
      </c>
      <c r="Q50" s="13">
        <f>hebesatz!Q50*einwohner!Q50</f>
        <v>3773120</v>
      </c>
      <c r="R50" s="13">
        <f>hebesatz!R50*einwohner!R50</f>
        <v>4022345</v>
      </c>
      <c r="S50" s="13">
        <f>hebesatz!S50*einwohner!S50</f>
        <v>4285400</v>
      </c>
      <c r="T50" s="13">
        <f>hebesatz!T50*einwohner!T50</f>
        <v>4442200</v>
      </c>
      <c r="U50" s="13">
        <f>hebesatz!U50*einwohner!U50</f>
        <v>4718520</v>
      </c>
      <c r="V50" s="13">
        <f>hebesatz!V50*einwohner!V50</f>
        <v>4927660</v>
      </c>
      <c r="W50" s="13">
        <f>hebesatz!W50*einwohner!W50</f>
        <v>4993150</v>
      </c>
      <c r="X50" s="13">
        <f>hebesatz!X50*einwohner!X50</f>
        <v>5064930</v>
      </c>
      <c r="Y50" s="13">
        <f>hebesatz!Y50*einwohner!Y50</f>
        <v>5318100</v>
      </c>
      <c r="Z50" s="13">
        <f>hebesatz!Z50*einwohner!Z50</f>
        <v>5448440</v>
      </c>
      <c r="AA50" s="13">
        <f>hebesatz!AA50*einwohner!AA50</f>
        <v>5989200</v>
      </c>
      <c r="AB50" s="13">
        <f>hebesatz!AB50*einwohner!AB50</f>
        <v>6111200</v>
      </c>
      <c r="AC50" s="13">
        <f>hebesatz!AC50*einwohner!AC50</f>
        <v>6122800</v>
      </c>
      <c r="AD50" s="13">
        <f>hebesatz!AD50*einwohner!AD50</f>
        <v>6155600</v>
      </c>
      <c r="AE50" s="13">
        <f>hebesatz!AE50*einwohner!AE50</f>
        <v>6155600</v>
      </c>
      <c r="AF50" s="13">
        <f>hebesatz!AF50*einwohner!AF50</f>
        <v>6159600</v>
      </c>
      <c r="AG50" s="13">
        <f>hebesatz!AG50*einwohner!AG50</f>
        <v>6152800</v>
      </c>
      <c r="AH50" s="13">
        <f>hebesatz!AH50*einwohner!AH50</f>
        <v>6151200</v>
      </c>
      <c r="AI50" s="13">
        <f>hebesatz!AI50*einwohner!AI50</f>
        <v>6338031</v>
      </c>
      <c r="AJ50" s="13">
        <f>hebesatz!AJ50*einwohner!AJ50</f>
        <v>6338031</v>
      </c>
      <c r="AK50" s="13">
        <f>hebesatz!AK50*einwohner!AK50</f>
        <v>6314604</v>
      </c>
      <c r="AL50" s="13">
        <f>hebesatz!AL50*einwohner!AL50</f>
        <v>6344388</v>
      </c>
      <c r="AM50" s="13">
        <f>hebesatz!AM50*einwohner!AM50</f>
        <v>6460440</v>
      </c>
    </row>
    <row r="51" spans="1:39">
      <c r="A51" s="82">
        <v>5166024</v>
      </c>
      <c r="B51" s="82">
        <v>5166</v>
      </c>
      <c r="C51" t="s">
        <v>5</v>
      </c>
      <c r="D51" s="68" t="s">
        <v>305</v>
      </c>
      <c r="E51" s="13">
        <f>hebesatz!E51*einwohner!E51</f>
        <v>3778900</v>
      </c>
      <c r="F51" s="13">
        <f>hebesatz!F51*einwohner!F51</f>
        <v>4327200</v>
      </c>
      <c r="G51" s="13">
        <f>hebesatz!G51*einwohner!G51</f>
        <v>4335600</v>
      </c>
      <c r="H51" s="13">
        <f>hebesatz!H51*einwohner!H51</f>
        <v>4644480</v>
      </c>
      <c r="I51" s="13">
        <f>hebesatz!I51*einwohner!I51</f>
        <v>4666880</v>
      </c>
      <c r="J51" s="13">
        <f>hebesatz!J51*einwohner!J51</f>
        <v>4686080</v>
      </c>
      <c r="K51" s="13">
        <f>hebesatz!K51*einwohner!K51</f>
        <v>4727040</v>
      </c>
      <c r="L51" s="13">
        <f>hebesatz!L51*einwohner!L51</f>
        <v>5084800</v>
      </c>
      <c r="M51" s="13">
        <f>hebesatz!M51*einwohner!M51</f>
        <v>5098450</v>
      </c>
      <c r="N51" s="13">
        <f>hebesatz!N51*einwohner!N51</f>
        <v>5157250</v>
      </c>
      <c r="O51" s="13">
        <f>hebesatz!O51*einwohner!O51</f>
        <v>5287100</v>
      </c>
      <c r="P51" s="13">
        <f>hebesatz!P51*einwohner!P51</f>
        <v>5746100</v>
      </c>
      <c r="Q51" s="13">
        <f>hebesatz!Q51*einwohner!Q51</f>
        <v>6478820</v>
      </c>
      <c r="R51" s="13">
        <f>hebesatz!R51*einwohner!R51</f>
        <v>6625600</v>
      </c>
      <c r="S51" s="13">
        <f>hebesatz!S51*einwohner!S51</f>
        <v>6788780</v>
      </c>
      <c r="T51" s="13">
        <f>hebesatz!T51*einwohner!T51</f>
        <v>6922030</v>
      </c>
      <c r="U51" s="13">
        <f>hebesatz!U51*einwohner!U51</f>
        <v>7210140</v>
      </c>
      <c r="V51" s="13">
        <f>hebesatz!V51*einwohner!V51</f>
        <v>7598640</v>
      </c>
      <c r="W51" s="13">
        <f>hebesatz!W51*einwohner!W51</f>
        <v>7754040</v>
      </c>
      <c r="X51" s="13">
        <f>hebesatz!X51*einwohner!X51</f>
        <v>7867440</v>
      </c>
      <c r="Y51" s="13">
        <f>hebesatz!Y51*einwohner!Y51</f>
        <v>8019060</v>
      </c>
      <c r="Z51" s="13">
        <f>hebesatz!Z51*einwohner!Z51</f>
        <v>8120280</v>
      </c>
      <c r="AA51" s="13">
        <f>hebesatz!AA51*einwohner!AA51</f>
        <v>8155560</v>
      </c>
      <c r="AB51" s="13">
        <f>hebesatz!AB51*einwohner!AB51</f>
        <v>8150100</v>
      </c>
      <c r="AC51" s="13">
        <f>hebesatz!AC51*einwohner!AC51</f>
        <v>8105580</v>
      </c>
      <c r="AD51" s="13">
        <f>hebesatz!AD51*einwohner!AD51</f>
        <v>8120280</v>
      </c>
      <c r="AE51" s="13">
        <f>hebesatz!AE51*einwohner!AE51</f>
        <v>8137080</v>
      </c>
      <c r="AF51" s="13">
        <f>hebesatz!AF51*einwohner!AF51</f>
        <v>8121540</v>
      </c>
      <c r="AG51" s="13">
        <f>hebesatz!AG51*einwohner!AG51</f>
        <v>8088780</v>
      </c>
      <c r="AH51" s="13">
        <f>hebesatz!AH51*einwohner!AH51</f>
        <v>8061900</v>
      </c>
      <c r="AI51" s="13">
        <f>hebesatz!AI51*einwohner!AI51</f>
        <v>7993860</v>
      </c>
      <c r="AJ51" s="13">
        <f>hebesatz!AJ51*einwohner!AJ51</f>
        <v>7993860</v>
      </c>
      <c r="AK51" s="13">
        <f>hebesatz!AK51*einwohner!AK51</f>
        <v>7948920</v>
      </c>
      <c r="AL51" s="13">
        <f>hebesatz!AL51*einwohner!AL51</f>
        <v>7902720</v>
      </c>
      <c r="AM51" s="13">
        <f>hebesatz!AM51*einwohner!AM51</f>
        <v>7854840</v>
      </c>
    </row>
    <row r="52" spans="1:39">
      <c r="A52" s="82">
        <v>5166028</v>
      </c>
      <c r="B52" s="82">
        <v>5166</v>
      </c>
      <c r="C52" t="s">
        <v>5</v>
      </c>
      <c r="D52" s="68" t="s">
        <v>306</v>
      </c>
      <c r="E52" s="13">
        <f>hebesatz!E52*einwohner!E52</f>
        <v>6101700</v>
      </c>
      <c r="F52" s="13">
        <f>hebesatz!F52*einwohner!F52</f>
        <v>6660600</v>
      </c>
      <c r="G52" s="13">
        <f>hebesatz!G52*einwohner!G52</f>
        <v>6597300</v>
      </c>
      <c r="H52" s="13">
        <f>hebesatz!H52*einwohner!H52</f>
        <v>6576600</v>
      </c>
      <c r="I52" s="13">
        <f>hebesatz!I52*einwohner!I52</f>
        <v>7015680</v>
      </c>
      <c r="J52" s="13">
        <f>hebesatz!J52*einwohner!J52</f>
        <v>7010560</v>
      </c>
      <c r="K52" s="13">
        <f>hebesatz!K52*einwohner!K52</f>
        <v>7113920</v>
      </c>
      <c r="L52" s="13">
        <f>hebesatz!L52*einwohner!L52</f>
        <v>8112300</v>
      </c>
      <c r="M52" s="13">
        <f>hebesatz!M52*einwohner!M52</f>
        <v>8181600</v>
      </c>
      <c r="N52" s="13">
        <f>hebesatz!N52*einwohner!N52</f>
        <v>8301650</v>
      </c>
      <c r="O52" s="13">
        <f>hebesatz!O52*einwohner!O52</f>
        <v>9080170</v>
      </c>
      <c r="P52" s="13">
        <f>hebesatz!P52*einwohner!P52</f>
        <v>9250740</v>
      </c>
      <c r="Q52" s="13">
        <f>hebesatz!Q52*einwohner!Q52</f>
        <v>9488280</v>
      </c>
      <c r="R52" s="13">
        <f>hebesatz!R52*einwohner!R52</f>
        <v>9808700</v>
      </c>
      <c r="S52" s="13">
        <f>hebesatz!S52*einwohner!S52</f>
        <v>10049200</v>
      </c>
      <c r="T52" s="13">
        <f>hebesatz!T52*einwohner!T52</f>
        <v>10309680</v>
      </c>
      <c r="U52" s="13">
        <f>hebesatz!U52*einwohner!U52</f>
        <v>10611230</v>
      </c>
      <c r="V52" s="13">
        <f>hebesatz!V52*einwohner!V52</f>
        <v>11079280</v>
      </c>
      <c r="W52" s="13">
        <f>hebesatz!W52*einwohner!W52</f>
        <v>11288280</v>
      </c>
      <c r="X52" s="13">
        <f>hebesatz!X52*einwohner!X52</f>
        <v>11452060</v>
      </c>
      <c r="Y52" s="13">
        <f>hebesatz!Y52*einwohner!Y52</f>
        <v>11529580</v>
      </c>
      <c r="Z52" s="13">
        <f>hebesatz!Z52*einwohner!Z52</f>
        <v>11575560</v>
      </c>
      <c r="AA52" s="13">
        <f>hebesatz!AA52*einwohner!AA52</f>
        <v>12277395</v>
      </c>
      <c r="AB52" s="13">
        <f>hebesatz!AB52*einwohner!AB52</f>
        <v>12254827</v>
      </c>
      <c r="AC52" s="13">
        <f>hebesatz!AC52*einwohner!AC52</f>
        <v>12243140</v>
      </c>
      <c r="AD52" s="13">
        <f>hebesatz!AD52*einwohner!AD52</f>
        <v>12200825</v>
      </c>
      <c r="AE52" s="13">
        <f>hebesatz!AE52*einwohner!AE52</f>
        <v>12154077</v>
      </c>
      <c r="AF52" s="13">
        <f>hebesatz!AF52*einwohner!AF52</f>
        <v>12161734</v>
      </c>
      <c r="AG52" s="13">
        <f>hebesatz!AG52*einwohner!AG52</f>
        <v>12200422</v>
      </c>
      <c r="AH52" s="13">
        <f>hebesatz!AH52*einwohner!AH52</f>
        <v>12141181</v>
      </c>
      <c r="AI52" s="13">
        <f>hebesatz!AI52*einwohner!AI52</f>
        <v>12992580</v>
      </c>
      <c r="AJ52" s="13">
        <f>hebesatz!AJ52*einwohner!AJ52</f>
        <v>12992580</v>
      </c>
      <c r="AK52" s="13">
        <f>hebesatz!AK52*einwohner!AK52</f>
        <v>12919935</v>
      </c>
      <c r="AL52" s="13">
        <f>hebesatz!AL52*einwohner!AL52</f>
        <v>12891660</v>
      </c>
      <c r="AM52" s="13">
        <f>hebesatz!AM52*einwohner!AM52</f>
        <v>12754200</v>
      </c>
    </row>
    <row r="53" spans="1:39">
      <c r="A53" s="82">
        <v>5166032</v>
      </c>
      <c r="B53" s="82">
        <v>5166</v>
      </c>
      <c r="C53" t="s">
        <v>5</v>
      </c>
      <c r="D53" s="68" t="s">
        <v>307</v>
      </c>
      <c r="E53" s="13">
        <f>hebesatz!E53*einwohner!E53</f>
        <v>26796000</v>
      </c>
      <c r="F53" s="13">
        <f>hebesatz!F53*einwohner!F53</f>
        <v>26708550</v>
      </c>
      <c r="G53" s="13">
        <f>hebesatz!G53*einwohner!G53</f>
        <v>28654535</v>
      </c>
      <c r="H53" s="13">
        <f>hebesatz!H53*einwohner!H53</f>
        <v>28258710</v>
      </c>
      <c r="I53" s="13">
        <f>hebesatz!I53*einwohner!I53</f>
        <v>28121680</v>
      </c>
      <c r="J53" s="13">
        <f>hebesatz!J53*einwohner!J53</f>
        <v>29496000</v>
      </c>
      <c r="K53" s="13">
        <f>hebesatz!K53*einwohner!K53</f>
        <v>29346750</v>
      </c>
      <c r="L53" s="13">
        <f>hebesatz!L53*einwohner!L53</f>
        <v>30947265</v>
      </c>
      <c r="M53" s="13">
        <f>hebesatz!M53*einwohner!M53</f>
        <v>30860190</v>
      </c>
      <c r="N53" s="13">
        <f>hebesatz!N53*einwohner!N53</f>
        <v>30825765</v>
      </c>
      <c r="O53" s="13">
        <f>hebesatz!O53*einwohner!O53</f>
        <v>31303665</v>
      </c>
      <c r="P53" s="13">
        <f>hebesatz!P53*einwohner!P53</f>
        <v>31326345</v>
      </c>
      <c r="Q53" s="13">
        <f>hebesatz!Q53*einwohner!Q53</f>
        <v>32509532</v>
      </c>
      <c r="R53" s="13">
        <f>hebesatz!R53*einwohner!R53</f>
        <v>32364486</v>
      </c>
      <c r="S53" s="13">
        <f>hebesatz!S53*einwohner!S53</f>
        <v>32258314</v>
      </c>
      <c r="T53" s="13">
        <f>hebesatz!T53*einwohner!T53</f>
        <v>33281140</v>
      </c>
      <c r="U53" s="13">
        <f>hebesatz!U53*einwohner!U53</f>
        <v>33137090</v>
      </c>
      <c r="V53" s="13">
        <f>hebesatz!V53*einwohner!V53</f>
        <v>33090220</v>
      </c>
      <c r="W53" s="13">
        <f>hebesatz!W53*einwohner!W53</f>
        <v>33296620</v>
      </c>
      <c r="X53" s="13">
        <f>hebesatz!X53*einwohner!X53</f>
        <v>33238570</v>
      </c>
      <c r="Y53" s="13">
        <f>hebesatz!Y53*einwohner!Y53</f>
        <v>33160740</v>
      </c>
      <c r="Z53" s="13">
        <f>hebesatz!Z53*einwohner!Z53</f>
        <v>33195140</v>
      </c>
      <c r="AA53" s="13">
        <f>hebesatz!AA53*einwohner!AA53</f>
        <v>34713900</v>
      </c>
      <c r="AB53" s="13">
        <f>hebesatz!AB53*einwohner!AB53</f>
        <v>34591050</v>
      </c>
      <c r="AC53" s="13">
        <f>hebesatz!AC53*einwohner!AC53</f>
        <v>34481700</v>
      </c>
      <c r="AD53" s="13">
        <f>hebesatz!AD53*einwohner!AD53</f>
        <v>34393050</v>
      </c>
      <c r="AE53" s="13">
        <f>hebesatz!AE53*einwohner!AE53</f>
        <v>34285500</v>
      </c>
      <c r="AF53" s="13">
        <f>hebesatz!AF53*einwohner!AF53</f>
        <v>34159950</v>
      </c>
      <c r="AG53" s="13">
        <f>hebesatz!AG53*einwohner!AG53</f>
        <v>34092900</v>
      </c>
      <c r="AH53" s="13">
        <f>hebesatz!AH53*einwohner!AH53</f>
        <v>33975450</v>
      </c>
      <c r="AI53" s="13">
        <f>hebesatz!AI53*einwohner!AI53</f>
        <v>33939450</v>
      </c>
      <c r="AJ53" s="13">
        <f>hebesatz!AJ53*einwohner!AJ53</f>
        <v>33939450</v>
      </c>
      <c r="AK53" s="13">
        <f>hebesatz!AK53*einwohner!AK53</f>
        <v>33890400</v>
      </c>
      <c r="AL53" s="13">
        <f>hebesatz!AL53*einwohner!AL53</f>
        <v>33897600</v>
      </c>
      <c r="AM53" s="13">
        <f>hebesatz!AM53*einwohner!AM53</f>
        <v>33828300</v>
      </c>
    </row>
    <row r="54" spans="1:39">
      <c r="A54" s="82">
        <v>5166036</v>
      </c>
      <c r="B54" s="82">
        <v>5166</v>
      </c>
      <c r="C54" t="s">
        <v>5</v>
      </c>
      <c r="D54" s="68" t="s">
        <v>308</v>
      </c>
      <c r="E54" s="13">
        <f>hebesatz!E54*einwohner!E54</f>
        <v>11691600</v>
      </c>
      <c r="F54" s="13">
        <f>hebesatz!F54*einwohner!F54</f>
        <v>12561920</v>
      </c>
      <c r="G54" s="13">
        <f>hebesatz!G54*einwohner!G54</f>
        <v>12621440</v>
      </c>
      <c r="H54" s="13">
        <f>hebesatz!H54*einwohner!H54</f>
        <v>12619840</v>
      </c>
      <c r="I54" s="13">
        <f>hebesatz!I54*einwohner!I54</f>
        <v>12615360</v>
      </c>
      <c r="J54" s="13">
        <f>hebesatz!J54*einwohner!J54</f>
        <v>13927200</v>
      </c>
      <c r="K54" s="13">
        <f>hebesatz!K54*einwohner!K54</f>
        <v>13961500</v>
      </c>
      <c r="L54" s="13">
        <f>hebesatz!L54*einwohner!L54</f>
        <v>14120750</v>
      </c>
      <c r="M54" s="13">
        <f>hebesatz!M54*einwohner!M54</f>
        <v>14189000</v>
      </c>
      <c r="N54" s="13">
        <f>hebesatz!N54*einwohner!N54</f>
        <v>14342300</v>
      </c>
      <c r="O54" s="13">
        <f>hebesatz!O54*einwohner!O54</f>
        <v>14689850</v>
      </c>
      <c r="P54" s="13">
        <f>hebesatz!P54*einwohner!P54</f>
        <v>14955150</v>
      </c>
      <c r="Q54" s="13">
        <f>hebesatz!Q54*einwohner!Q54</f>
        <v>16111650</v>
      </c>
      <c r="R54" s="13">
        <f>hebesatz!R54*einwohner!R54</f>
        <v>16378420</v>
      </c>
      <c r="S54" s="13">
        <f>hebesatz!S54*einwohner!S54</f>
        <v>16585620</v>
      </c>
      <c r="T54" s="13">
        <f>hebesatz!T54*einwohner!T54</f>
        <v>16884950</v>
      </c>
      <c r="U54" s="13">
        <f>hebesatz!U54*einwohner!U54</f>
        <v>17974320</v>
      </c>
      <c r="V54" s="13">
        <f>hebesatz!V54*einwohner!V54</f>
        <v>18279690</v>
      </c>
      <c r="W54" s="13">
        <f>hebesatz!W54*einwohner!W54</f>
        <v>18669690</v>
      </c>
      <c r="X54" s="13">
        <f>hebesatz!X54*einwohner!X54</f>
        <v>19112340</v>
      </c>
      <c r="Y54" s="13">
        <f>hebesatz!Y54*einwohner!Y54</f>
        <v>19505460</v>
      </c>
      <c r="Z54" s="13">
        <f>hebesatz!Z54*einwohner!Z54</f>
        <v>19716060</v>
      </c>
      <c r="AA54" s="13">
        <f>hebesatz!AA54*einwohner!AA54</f>
        <v>20950180</v>
      </c>
      <c r="AB54" s="13">
        <f>hebesatz!AB54*einwohner!AB54</f>
        <v>21045300</v>
      </c>
      <c r="AC54" s="13">
        <f>hebesatz!AC54*einwohner!AC54</f>
        <v>21158870</v>
      </c>
      <c r="AD54" s="13">
        <f>hebesatz!AD54*einwohner!AD54</f>
        <v>21265470</v>
      </c>
      <c r="AE54" s="13">
        <f>hebesatz!AE54*einwohner!AE54</f>
        <v>21304010</v>
      </c>
      <c r="AF54" s="13">
        <f>hebesatz!AF54*einwohner!AF54</f>
        <v>21340500</v>
      </c>
      <c r="AG54" s="13">
        <f>hebesatz!AG54*einwohner!AG54</f>
        <v>21282280</v>
      </c>
      <c r="AH54" s="13">
        <f>hebesatz!AH54*einwohner!AH54</f>
        <v>21307700</v>
      </c>
      <c r="AI54" s="13">
        <f>hebesatz!AI54*einwohner!AI54</f>
        <v>21824460</v>
      </c>
      <c r="AJ54" s="13">
        <f>hebesatz!AJ54*einwohner!AJ54</f>
        <v>21824460</v>
      </c>
      <c r="AK54" s="13">
        <f>hebesatz!AK54*einwohner!AK54</f>
        <v>22765223</v>
      </c>
      <c r="AL54" s="13">
        <f>hebesatz!AL54*einwohner!AL54</f>
        <v>22749419</v>
      </c>
      <c r="AM54" s="13">
        <f>hebesatz!AM54*einwohner!AM54</f>
        <v>22713421</v>
      </c>
    </row>
    <row r="55" spans="1:39">
      <c r="A55" s="82">
        <v>5170004</v>
      </c>
      <c r="B55" s="82">
        <v>5170</v>
      </c>
      <c r="C55" s="77" t="s">
        <v>6</v>
      </c>
      <c r="D55" s="68" t="s">
        <v>309</v>
      </c>
      <c r="E55" s="13">
        <f>hebesatz!E55*einwohner!E55</f>
        <v>2826630</v>
      </c>
      <c r="F55" s="13">
        <f>hebesatz!F55*einwohner!F55</f>
        <v>3024360</v>
      </c>
      <c r="G55" s="13">
        <f>hebesatz!G55*einwohner!G55</f>
        <v>3300420</v>
      </c>
      <c r="H55" s="13">
        <f>hebesatz!H55*einwohner!H55</f>
        <v>3351380</v>
      </c>
      <c r="I55" s="13">
        <f>hebesatz!I55*einwohner!I55</f>
        <v>3407910</v>
      </c>
      <c r="J55" s="13">
        <f>hebesatz!J55*einwohner!J55</f>
        <v>3625200</v>
      </c>
      <c r="K55" s="13">
        <f>hebesatz!K55*einwohner!K55</f>
        <v>3677760</v>
      </c>
      <c r="L55" s="13">
        <f>hebesatz!L55*einwohner!L55</f>
        <v>3811680</v>
      </c>
      <c r="M55" s="13">
        <f>hebesatz!M55*einwohner!M55</f>
        <v>4001250</v>
      </c>
      <c r="N55" s="13">
        <f>hebesatz!N55*einwohner!N55</f>
        <v>4023750</v>
      </c>
      <c r="O55" s="13">
        <f>hebesatz!O55*einwohner!O55</f>
        <v>4099875</v>
      </c>
      <c r="P55" s="13">
        <f>hebesatz!P55*einwohner!P55</f>
        <v>4303260</v>
      </c>
      <c r="Q55" s="13">
        <f>hebesatz!Q55*einwohner!Q55</f>
        <v>4444440</v>
      </c>
      <c r="R55" s="13">
        <f>hebesatz!R55*einwohner!R55</f>
        <v>4539600</v>
      </c>
      <c r="S55" s="13">
        <f>hebesatz!S55*einwohner!S55</f>
        <v>4630080</v>
      </c>
      <c r="T55" s="13">
        <f>hebesatz!T55*einwohner!T55</f>
        <v>4729140</v>
      </c>
      <c r="U55" s="13">
        <f>hebesatz!U55*einwohner!U55</f>
        <v>4768920</v>
      </c>
      <c r="V55" s="13">
        <f>hebesatz!V55*einwohner!V55</f>
        <v>4798170</v>
      </c>
      <c r="W55" s="13">
        <f>hebesatz!W55*einwohner!W55</f>
        <v>4832490</v>
      </c>
      <c r="X55" s="13">
        <f>hebesatz!X55*einwohner!X55</f>
        <v>4882410</v>
      </c>
      <c r="Y55" s="13">
        <f>hebesatz!Y55*einwohner!Y55</f>
        <v>5238354</v>
      </c>
      <c r="Z55" s="13">
        <f>hebesatz!Z55*einwohner!Z55</f>
        <v>5261289</v>
      </c>
      <c r="AA55" s="13">
        <f>hebesatz!AA55*einwohner!AA55</f>
        <v>5291313</v>
      </c>
      <c r="AB55" s="13">
        <f>hebesatz!AB55*einwohner!AB55</f>
        <v>5340102</v>
      </c>
      <c r="AC55" s="13">
        <f>hebesatz!AC55*einwohner!AC55</f>
        <v>5353446</v>
      </c>
      <c r="AD55" s="13">
        <f>hebesatz!AD55*einwohner!AD55</f>
        <v>5352195</v>
      </c>
      <c r="AE55" s="13">
        <f>hebesatz!AE55*einwohner!AE55</f>
        <v>5376798</v>
      </c>
      <c r="AF55" s="13">
        <f>hebesatz!AF55*einwohner!AF55</f>
        <v>5385555</v>
      </c>
      <c r="AG55" s="13">
        <f>hebesatz!AG55*einwohner!AG55</f>
        <v>5379717</v>
      </c>
      <c r="AH55" s="13">
        <f>hebesatz!AH55*einwohner!AH55</f>
        <v>5407239</v>
      </c>
      <c r="AI55" s="13">
        <f>hebesatz!AI55*einwohner!AI55</f>
        <v>5328009</v>
      </c>
      <c r="AJ55" s="13">
        <f>hebesatz!AJ55*einwohner!AJ55</f>
        <v>5328009</v>
      </c>
      <c r="AK55" s="13">
        <f>hebesatz!AK55*einwohner!AK55</f>
        <v>5307576</v>
      </c>
      <c r="AL55" s="13">
        <f>hebesatz!AL55*einwohner!AL55</f>
        <v>5289228</v>
      </c>
      <c r="AM55" s="13">
        <f>hebesatz!AM55*einwohner!AM55</f>
        <v>5261706</v>
      </c>
    </row>
    <row r="56" spans="1:39">
      <c r="A56" s="82">
        <v>5170008</v>
      </c>
      <c r="B56" s="82">
        <v>5170</v>
      </c>
      <c r="C56" t="s">
        <v>6</v>
      </c>
      <c r="D56" s="68" t="s">
        <v>310</v>
      </c>
      <c r="E56" s="13">
        <f>hebesatz!E56*einwohner!E56</f>
        <v>16310772</v>
      </c>
      <c r="F56" s="13">
        <f>hebesatz!F56*einwohner!F56</f>
        <v>17952900</v>
      </c>
      <c r="G56" s="13">
        <f>hebesatz!G56*einwohner!G56</f>
        <v>20470720</v>
      </c>
      <c r="H56" s="13">
        <f>hebesatz!H56*einwohner!H56</f>
        <v>20541440</v>
      </c>
      <c r="I56" s="13">
        <f>hebesatz!I56*einwohner!I56</f>
        <v>20479220</v>
      </c>
      <c r="J56" s="13">
        <f>hebesatz!J56*einwohner!J56</f>
        <v>20607060</v>
      </c>
      <c r="K56" s="13">
        <f>hebesatz!K56*einwohner!K56</f>
        <v>21421050</v>
      </c>
      <c r="L56" s="13">
        <f>hebesatz!L56*einwohner!L56</f>
        <v>21867300</v>
      </c>
      <c r="M56" s="13">
        <f>hebesatz!M56*einwohner!M56</f>
        <v>21994000</v>
      </c>
      <c r="N56" s="13">
        <f>hebesatz!N56*einwohner!N56</f>
        <v>22285200</v>
      </c>
      <c r="O56" s="13">
        <f>hebesatz!O56*einwohner!O56</f>
        <v>22700650</v>
      </c>
      <c r="P56" s="13">
        <f>hebesatz!P56*einwohner!P56</f>
        <v>22953350</v>
      </c>
      <c r="Q56" s="13">
        <f>hebesatz!Q56*einwohner!Q56</f>
        <v>23274300</v>
      </c>
      <c r="R56" s="13">
        <f>hebesatz!R56*einwohner!R56</f>
        <v>27222075</v>
      </c>
      <c r="S56" s="13">
        <f>hebesatz!S56*einwohner!S56</f>
        <v>27438345</v>
      </c>
      <c r="T56" s="13">
        <f>hebesatz!T56*einwohner!T56</f>
        <v>27797580</v>
      </c>
      <c r="U56" s="13">
        <f>hebesatz!U56*einwohner!U56</f>
        <v>28080270</v>
      </c>
      <c r="V56" s="13">
        <f>hebesatz!V56*einwohner!V56</f>
        <v>28251585</v>
      </c>
      <c r="W56" s="13">
        <f>hebesatz!W56*einwohner!W56</f>
        <v>28437885</v>
      </c>
      <c r="X56" s="13">
        <f>hebesatz!X56*einwohner!X56</f>
        <v>28635930</v>
      </c>
      <c r="Y56" s="13">
        <f>hebesatz!Y56*einwohner!Y56</f>
        <v>28644030</v>
      </c>
      <c r="Z56" s="13">
        <f>hebesatz!Z56*einwohner!Z56</f>
        <v>30039552</v>
      </c>
      <c r="AA56" s="13">
        <f>hebesatz!AA56*einwohner!AA56</f>
        <v>30185408</v>
      </c>
      <c r="AB56" s="13">
        <f>hebesatz!AB56*einwohner!AB56</f>
        <v>30109088</v>
      </c>
      <c r="AC56" s="13">
        <f>hebesatz!AC56*einwohner!AC56</f>
        <v>30679894</v>
      </c>
      <c r="AD56" s="13">
        <f>hebesatz!AD56*einwohner!AD56</f>
        <v>30516276</v>
      </c>
      <c r="AE56" s="13">
        <f>hebesatz!AE56*einwohner!AE56</f>
        <v>30435118</v>
      </c>
      <c r="AF56" s="13">
        <f>hebesatz!AF56*einwohner!AF56</f>
        <v>30503256</v>
      </c>
      <c r="AG56" s="13">
        <f>hebesatz!AG56*einwohner!AG56</f>
        <v>30372188</v>
      </c>
      <c r="AH56" s="13">
        <f>hebesatz!AH56*einwohner!AH56</f>
        <v>30248064</v>
      </c>
      <c r="AI56" s="13">
        <f>hebesatz!AI56*einwohner!AI56</f>
        <v>30237648</v>
      </c>
      <c r="AJ56" s="13">
        <f>hebesatz!AJ56*einwohner!AJ56</f>
        <v>30237648</v>
      </c>
      <c r="AK56" s="13">
        <f>hebesatz!AK56*einwohner!AK56</f>
        <v>30094428</v>
      </c>
      <c r="AL56" s="13">
        <f>hebesatz!AL56*einwohner!AL56</f>
        <v>31783240</v>
      </c>
      <c r="AM56" s="13">
        <f>hebesatz!AM56*einwohner!AM56</f>
        <v>31664559.999999996</v>
      </c>
    </row>
    <row r="57" spans="1:39">
      <c r="A57" s="82">
        <v>5170012</v>
      </c>
      <c r="B57" s="82">
        <v>5170</v>
      </c>
      <c r="C57" t="s">
        <v>6</v>
      </c>
      <c r="D57" s="68" t="s">
        <v>311</v>
      </c>
      <c r="E57" s="13">
        <f>hebesatz!E57*einwohner!E57</f>
        <v>5717640</v>
      </c>
      <c r="F57" s="13">
        <f>hebesatz!F57*einwohner!F57</f>
        <v>6237840</v>
      </c>
      <c r="G57" s="13">
        <f>hebesatz!G57*einwohner!G57</f>
        <v>6678800</v>
      </c>
      <c r="H57" s="13">
        <f>hebesatz!H57*einwohner!H57</f>
        <v>6796200</v>
      </c>
      <c r="I57" s="13">
        <f>hebesatz!I57*einwohner!I57</f>
        <v>7253440</v>
      </c>
      <c r="J57" s="13">
        <f>hebesatz!J57*einwohner!J57</f>
        <v>7603160</v>
      </c>
      <c r="K57" s="13">
        <f>hebesatz!K57*einwohner!K57</f>
        <v>7674515</v>
      </c>
      <c r="L57" s="13">
        <f>hebesatz!L57*einwohner!L57</f>
        <v>7803155</v>
      </c>
      <c r="M57" s="13">
        <f>hebesatz!M57*einwohner!M57</f>
        <v>7896620</v>
      </c>
      <c r="N57" s="13">
        <f>hebesatz!N57*einwohner!N57</f>
        <v>8352050</v>
      </c>
      <c r="O57" s="13">
        <f>hebesatz!O57*einwohner!O57</f>
        <v>8520400</v>
      </c>
      <c r="P57" s="13">
        <f>hebesatz!P57*einwohner!P57</f>
        <v>9178220</v>
      </c>
      <c r="Q57" s="13">
        <f>hebesatz!Q57*einwohner!Q57</f>
        <v>9524540</v>
      </c>
      <c r="R57" s="13">
        <f>hebesatz!R57*einwohner!R57</f>
        <v>9575230</v>
      </c>
      <c r="S57" s="13">
        <f>hebesatz!S57*einwohner!S57</f>
        <v>9621110</v>
      </c>
      <c r="T57" s="13">
        <f>hebesatz!T57*einwohner!T57</f>
        <v>9725820</v>
      </c>
      <c r="U57" s="13">
        <f>hebesatz!U57*einwohner!U57</f>
        <v>9857170</v>
      </c>
      <c r="V57" s="13">
        <f>hebesatz!V57*einwohner!V57</f>
        <v>10176400</v>
      </c>
      <c r="W57" s="13">
        <f>hebesatz!W57*einwohner!W57</f>
        <v>10189320</v>
      </c>
      <c r="X57" s="13">
        <f>hebesatz!X57*einwohner!X57</f>
        <v>10305600</v>
      </c>
      <c r="Y57" s="13">
        <f>hebesatz!Y57*einwohner!Y57</f>
        <v>10757035</v>
      </c>
      <c r="Z57" s="13">
        <f>hebesatz!Z57*einwohner!Z57</f>
        <v>11158150</v>
      </c>
      <c r="AA57" s="13">
        <f>hebesatz!AA57*einwohner!AA57</f>
        <v>11187260</v>
      </c>
      <c r="AB57" s="13">
        <f>hebesatz!AB57*einwohner!AB57</f>
        <v>11249170</v>
      </c>
      <c r="AC57" s="13">
        <f>hebesatz!AC57*einwohner!AC57</f>
        <v>11251220</v>
      </c>
      <c r="AD57" s="13">
        <f>hebesatz!AD57*einwohner!AD57</f>
        <v>11279100</v>
      </c>
      <c r="AE57" s="13">
        <f>hebesatz!AE57*einwohner!AE57</f>
        <v>11280330</v>
      </c>
      <c r="AF57" s="13">
        <f>hebesatz!AF57*einwohner!AF57</f>
        <v>11314360</v>
      </c>
      <c r="AG57" s="13">
        <f>hebesatz!AG57*einwohner!AG57</f>
        <v>11364790</v>
      </c>
      <c r="AH57" s="13">
        <f>hebesatz!AH57*einwohner!AH57</f>
        <v>11387750</v>
      </c>
      <c r="AI57" s="13">
        <f>hebesatz!AI57*einwohner!AI57</f>
        <v>11954860</v>
      </c>
      <c r="AJ57" s="13">
        <f>hebesatz!AJ57*einwohner!AJ57</f>
        <v>11954860</v>
      </c>
      <c r="AK57" s="13">
        <f>hebesatz!AK57*einwohner!AK57</f>
        <v>11876600</v>
      </c>
      <c r="AL57" s="13">
        <f>hebesatz!AL57*einwohner!AL57</f>
        <v>11855530</v>
      </c>
      <c r="AM57" s="13">
        <f>hebesatz!AM57*einwohner!AM57</f>
        <v>12453503.999999998</v>
      </c>
    </row>
    <row r="58" spans="1:39">
      <c r="A58" s="82">
        <v>5170016</v>
      </c>
      <c r="B58" s="82">
        <v>5170</v>
      </c>
      <c r="C58" t="s">
        <v>6</v>
      </c>
      <c r="D58" s="68" t="s">
        <v>312</v>
      </c>
      <c r="E58" s="13">
        <f>hebesatz!E58*einwohner!E58</f>
        <v>3191240</v>
      </c>
      <c r="F58" s="13">
        <f>hebesatz!F58*einwohner!F58</f>
        <v>3474720</v>
      </c>
      <c r="G58" s="13">
        <f>hebesatz!G58*einwohner!G58</f>
        <v>3658500</v>
      </c>
      <c r="H58" s="13">
        <f>hebesatz!H58*einwohner!H58</f>
        <v>3707400</v>
      </c>
      <c r="I58" s="13">
        <f>hebesatz!I58*einwohner!I58</f>
        <v>3898560</v>
      </c>
      <c r="J58" s="13">
        <f>hebesatz!J58*einwohner!J58</f>
        <v>4023220</v>
      </c>
      <c r="K58" s="13">
        <f>hebesatz!K58*einwohner!K58</f>
        <v>4080300</v>
      </c>
      <c r="L58" s="13">
        <f>hebesatz!L58*einwohner!L58</f>
        <v>4426450</v>
      </c>
      <c r="M58" s="13">
        <f>hebesatz!M58*einwohner!M58</f>
        <v>4443950</v>
      </c>
      <c r="N58" s="13">
        <f>hebesatz!N58*einwohner!N58</f>
        <v>4457950</v>
      </c>
      <c r="O58" s="13">
        <f>hebesatz!O58*einwohner!O58</f>
        <v>4502750</v>
      </c>
      <c r="P58" s="13">
        <f>hebesatz!P58*einwohner!P58</f>
        <v>4574850</v>
      </c>
      <c r="Q58" s="13">
        <f>hebesatz!Q58*einwohner!Q58</f>
        <v>4680900</v>
      </c>
      <c r="R58" s="13">
        <f>hebesatz!R58*einwohner!R58</f>
        <v>5361600</v>
      </c>
      <c r="S58" s="13">
        <f>hebesatz!S58*einwohner!S58</f>
        <v>5416400</v>
      </c>
      <c r="T58" s="13">
        <f>hebesatz!T58*einwohner!T58</f>
        <v>5428400</v>
      </c>
      <c r="U58" s="13">
        <f>hebesatz!U58*einwohner!U58</f>
        <v>5450800</v>
      </c>
      <c r="V58" s="13">
        <f>hebesatz!V58*einwohner!V58</f>
        <v>5456400</v>
      </c>
      <c r="W58" s="13">
        <f>hebesatz!W58*einwohner!W58</f>
        <v>5502735</v>
      </c>
      <c r="X58" s="13">
        <f>hebesatz!X58*einwohner!X58</f>
        <v>5498280</v>
      </c>
      <c r="Y58" s="13">
        <f>hebesatz!Y58*einwohner!Y58</f>
        <v>5495445</v>
      </c>
      <c r="Z58" s="13">
        <f>hebesatz!Z58*einwohner!Z58</f>
        <v>5552145</v>
      </c>
      <c r="AA58" s="13">
        <f>hebesatz!AA58*einwohner!AA58</f>
        <v>5841625</v>
      </c>
      <c r="AB58" s="13">
        <f>hebesatz!AB58*einwohner!AB58</f>
        <v>5826750</v>
      </c>
      <c r="AC58" s="13">
        <f>hebesatz!AC58*einwohner!AC58</f>
        <v>5842050</v>
      </c>
      <c r="AD58" s="13">
        <f>hebesatz!AD58*einwohner!AD58</f>
        <v>5870100</v>
      </c>
      <c r="AE58" s="13">
        <f>hebesatz!AE58*einwohner!AE58</f>
        <v>5855225</v>
      </c>
      <c r="AF58" s="13">
        <f>hebesatz!AF58*einwohner!AF58</f>
        <v>5820375</v>
      </c>
      <c r="AG58" s="13">
        <f>hebesatz!AG58*einwohner!AG58</f>
        <v>5780000</v>
      </c>
      <c r="AH58" s="13">
        <f>hebesatz!AH58*einwohner!AH58</f>
        <v>5792750</v>
      </c>
      <c r="AI58" s="13">
        <f>hebesatz!AI58*einwohner!AI58</f>
        <v>5988840</v>
      </c>
      <c r="AJ58" s="13">
        <f>hebesatz!AJ58*einwohner!AJ58</f>
        <v>5988840</v>
      </c>
      <c r="AK58" s="13">
        <f>hebesatz!AK58*einwohner!AK58</f>
        <v>6374610</v>
      </c>
      <c r="AL58" s="13">
        <f>hebesatz!AL58*einwohner!AL58</f>
        <v>6756000</v>
      </c>
      <c r="AM58" s="13">
        <f>hebesatz!AM58*einwohner!AM58</f>
        <v>6919679.9999999991</v>
      </c>
    </row>
    <row r="59" spans="1:39">
      <c r="A59" s="82">
        <v>5170020</v>
      </c>
      <c r="B59" s="82">
        <v>5170</v>
      </c>
      <c r="C59" t="s">
        <v>6</v>
      </c>
      <c r="D59" s="68" t="s">
        <v>313</v>
      </c>
      <c r="E59" s="13">
        <f>hebesatz!E59*einwohner!E59</f>
        <v>10635800</v>
      </c>
      <c r="F59" s="13">
        <f>hebesatz!F59*einwohner!F59</f>
        <v>12140160</v>
      </c>
      <c r="G59" s="13">
        <f>hebesatz!G59*einwohner!G59</f>
        <v>12796580</v>
      </c>
      <c r="H59" s="13">
        <f>hebesatz!H59*einwohner!H59</f>
        <v>12751360</v>
      </c>
      <c r="I59" s="13">
        <f>hebesatz!I59*einwohner!I59</f>
        <v>12625220</v>
      </c>
      <c r="J59" s="13">
        <f>hebesatz!J59*einwohner!J59</f>
        <v>12852000</v>
      </c>
      <c r="K59" s="13">
        <f>hebesatz!K59*einwohner!K59</f>
        <v>12825750</v>
      </c>
      <c r="L59" s="13">
        <f>hebesatz!L59*einwohner!L59</f>
        <v>13112400</v>
      </c>
      <c r="M59" s="13">
        <f>hebesatz!M59*einwohner!M59</f>
        <v>13175750</v>
      </c>
      <c r="N59" s="13">
        <f>hebesatz!N59*einwohner!N59</f>
        <v>13382950</v>
      </c>
      <c r="O59" s="13">
        <f>hebesatz!O59*einwohner!O59</f>
        <v>14757680</v>
      </c>
      <c r="P59" s="13">
        <f>hebesatz!P59*einwohner!P59</f>
        <v>15248220</v>
      </c>
      <c r="Q59" s="13">
        <f>hebesatz!Q59*einwohner!Q59</f>
        <v>15972800</v>
      </c>
      <c r="R59" s="13">
        <f>hebesatz!R59*einwohner!R59</f>
        <v>16241200</v>
      </c>
      <c r="S59" s="13">
        <f>hebesatz!S59*einwohner!S59</f>
        <v>16233600</v>
      </c>
      <c r="T59" s="13">
        <f>hebesatz!T59*einwohner!T59</f>
        <v>16153200</v>
      </c>
      <c r="U59" s="13">
        <f>hebesatz!U59*einwohner!U59</f>
        <v>16877700</v>
      </c>
      <c r="V59" s="13">
        <f>hebesatz!V59*einwohner!V59</f>
        <v>16893240</v>
      </c>
      <c r="W59" s="13">
        <f>hebesatz!W59*einwohner!W59</f>
        <v>16801680</v>
      </c>
      <c r="X59" s="13">
        <f>hebesatz!X59*einwohner!X59</f>
        <v>16897860</v>
      </c>
      <c r="Y59" s="13">
        <f>hebesatz!Y59*einwohner!Y59</f>
        <v>16808820</v>
      </c>
      <c r="Z59" s="13">
        <f>hebesatz!Z59*einwohner!Z59</f>
        <v>16755480</v>
      </c>
      <c r="AA59" s="13">
        <f>hebesatz!AA59*einwohner!AA59</f>
        <v>16778160</v>
      </c>
      <c r="AB59" s="13">
        <f>hebesatz!AB59*einwohner!AB59</f>
        <v>16683240</v>
      </c>
      <c r="AC59" s="13">
        <f>hebesatz!AC59*einwohner!AC59</f>
        <v>17089060</v>
      </c>
      <c r="AD59" s="13">
        <f>hebesatz!AD59*einwohner!AD59</f>
        <v>17058100</v>
      </c>
      <c r="AE59" s="13">
        <f>hebesatz!AE59*einwohner!AE59</f>
        <v>17025420</v>
      </c>
      <c r="AF59" s="13">
        <f>hebesatz!AF59*einwohner!AF59</f>
        <v>16915340</v>
      </c>
      <c r="AG59" s="13">
        <f>hebesatz!AG59*einwohner!AG59</f>
        <v>16806120</v>
      </c>
      <c r="AH59" s="13">
        <f>hebesatz!AH59*einwohner!AH59</f>
        <v>16694320</v>
      </c>
      <c r="AI59" s="13">
        <f>hebesatz!AI59*einwohner!AI59</f>
        <v>17349300</v>
      </c>
      <c r="AJ59" s="13">
        <f>hebesatz!AJ59*einwohner!AJ59</f>
        <v>17349300</v>
      </c>
      <c r="AK59" s="13">
        <f>hebesatz!AK59*einwohner!AK59</f>
        <v>17231850</v>
      </c>
      <c r="AL59" s="13">
        <f>hebesatz!AL59*einwohner!AL59</f>
        <v>17178300</v>
      </c>
      <c r="AM59" s="13">
        <f>hebesatz!AM59*einwohner!AM59</f>
        <v>17101350</v>
      </c>
    </row>
    <row r="60" spans="1:39">
      <c r="A60" s="82">
        <v>5170024</v>
      </c>
      <c r="B60" s="82">
        <v>5170</v>
      </c>
      <c r="C60" t="s">
        <v>6</v>
      </c>
      <c r="D60" s="68" t="s">
        <v>314</v>
      </c>
      <c r="E60" s="13">
        <f>hebesatz!E60*einwohner!E60</f>
        <v>31098890</v>
      </c>
      <c r="F60" s="13">
        <f>hebesatz!F60*einwohner!F60</f>
        <v>30884370</v>
      </c>
      <c r="G60" s="13">
        <f>hebesatz!G60*einwohner!G60</f>
        <v>36792060</v>
      </c>
      <c r="H60" s="13">
        <f>hebesatz!H60*einwohner!H60</f>
        <v>36523440</v>
      </c>
      <c r="I60" s="13">
        <f>hebesatz!I60*einwohner!I60</f>
        <v>36329930</v>
      </c>
      <c r="J60" s="13">
        <f>hebesatz!J60*einwohner!J60</f>
        <v>36179710</v>
      </c>
      <c r="K60" s="13">
        <f>hebesatz!K60*einwohner!K60</f>
        <v>36239280</v>
      </c>
      <c r="L60" s="13">
        <f>hebesatz!L60*einwohner!L60</f>
        <v>39860635</v>
      </c>
      <c r="M60" s="13">
        <f>hebesatz!M60*einwohner!M60</f>
        <v>40029695</v>
      </c>
      <c r="N60" s="13">
        <f>hebesatz!N60*einwohner!N60</f>
        <v>40461035</v>
      </c>
      <c r="O60" s="13">
        <f>hebesatz!O60*einwohner!O60</f>
        <v>41145570</v>
      </c>
      <c r="P60" s="13">
        <f>hebesatz!P60*einwohner!P60</f>
        <v>41483295</v>
      </c>
      <c r="Q60" s="13">
        <f>hebesatz!Q60*einwohner!Q60</f>
        <v>41805615</v>
      </c>
      <c r="R60" s="13">
        <f>hebesatz!R60*einwohner!R60</f>
        <v>42046565</v>
      </c>
      <c r="S60" s="13">
        <f>hebesatz!S60*einwohner!S60</f>
        <v>42242880</v>
      </c>
      <c r="T60" s="13">
        <f>hebesatz!T60*einwohner!T60</f>
        <v>43865080</v>
      </c>
      <c r="U60" s="13">
        <f>hebesatz!U60*einwohner!U60</f>
        <v>44918580</v>
      </c>
      <c r="V60" s="13">
        <f>hebesatz!V60*einwohner!V60</f>
        <v>45945500</v>
      </c>
      <c r="W60" s="13">
        <f>hebesatz!W60*einwohner!W60</f>
        <v>45919270</v>
      </c>
      <c r="X60" s="13">
        <f>hebesatz!X60*einwohner!X60</f>
        <v>45959690</v>
      </c>
      <c r="Y60" s="13">
        <f>hebesatz!Y60*einwohner!Y60</f>
        <v>48032550</v>
      </c>
      <c r="Z60" s="13">
        <f>hebesatz!Z60*einwohner!Z60</f>
        <v>48297150</v>
      </c>
      <c r="AA60" s="13">
        <f>hebesatz!AA60*einwohner!AA60</f>
        <v>48408300</v>
      </c>
      <c r="AB60" s="13">
        <f>hebesatz!AB60*einwohner!AB60</f>
        <v>48519900</v>
      </c>
      <c r="AC60" s="13">
        <f>hebesatz!AC60*einwohner!AC60</f>
        <v>49612840</v>
      </c>
      <c r="AD60" s="13">
        <f>hebesatz!AD60*einwohner!AD60</f>
        <v>49533720</v>
      </c>
      <c r="AE60" s="13">
        <f>hebesatz!AE60*einwohner!AE60</f>
        <v>49451380</v>
      </c>
      <c r="AF60" s="13">
        <f>hebesatz!AF60*einwohner!AF60</f>
        <v>49242080</v>
      </c>
      <c r="AG60" s="13">
        <f>hebesatz!AG60*einwohner!AG60</f>
        <v>49197460</v>
      </c>
      <c r="AH60" s="13">
        <f>hebesatz!AH60*einwohner!AH60</f>
        <v>48883280</v>
      </c>
      <c r="AI60" s="13">
        <f>hebesatz!AI60*einwohner!AI60</f>
        <v>48830380</v>
      </c>
      <c r="AJ60" s="13">
        <f>hebesatz!AJ60*einwohner!AJ60</f>
        <v>49891910</v>
      </c>
      <c r="AK60" s="13">
        <f>hebesatz!AK60*einwohner!AK60</f>
        <v>50574240</v>
      </c>
      <c r="AL60" s="13">
        <f>hebesatz!AL60*einwohner!AL60</f>
        <v>50396640</v>
      </c>
      <c r="AM60" s="13">
        <f>hebesatz!AM60*einwohner!AM60</f>
        <v>50209440</v>
      </c>
    </row>
    <row r="61" spans="1:39">
      <c r="A61" s="82">
        <v>5170028</v>
      </c>
      <c r="B61" s="82">
        <v>5170</v>
      </c>
      <c r="C61" t="s">
        <v>6</v>
      </c>
      <c r="D61" s="68" t="s">
        <v>315</v>
      </c>
      <c r="E61" s="13">
        <f>hebesatz!E61*einwohner!E61</f>
        <v>6948852</v>
      </c>
      <c r="F61" s="13">
        <f>hebesatz!F61*einwohner!F61</f>
        <v>7678200</v>
      </c>
      <c r="G61" s="13">
        <f>hebesatz!G61*einwohner!G61</f>
        <v>8193280</v>
      </c>
      <c r="H61" s="13">
        <f>hebesatz!H61*einwohner!H61</f>
        <v>8116480</v>
      </c>
      <c r="I61" s="13">
        <f>hebesatz!I61*einwohner!I61</f>
        <v>8066560</v>
      </c>
      <c r="J61" s="13">
        <f>hebesatz!J61*einwohner!J61</f>
        <v>8822450</v>
      </c>
      <c r="K61" s="13">
        <f>hebesatz!K61*einwohner!K61</f>
        <v>8875300</v>
      </c>
      <c r="L61" s="13">
        <f>hebesatz!L61*einwohner!L61</f>
        <v>8884050</v>
      </c>
      <c r="M61" s="13">
        <f>hebesatz!M61*einwohner!M61</f>
        <v>8855700</v>
      </c>
      <c r="N61" s="13">
        <f>hebesatz!N61*einwohner!N61</f>
        <v>8966650</v>
      </c>
      <c r="O61" s="13">
        <f>hebesatz!O61*einwohner!O61</f>
        <v>9226350</v>
      </c>
      <c r="P61" s="13">
        <f>hebesatz!P61*einwohner!P61</f>
        <v>10096980</v>
      </c>
      <c r="Q61" s="13">
        <f>hebesatz!Q61*einwohner!Q61</f>
        <v>10280140</v>
      </c>
      <c r="R61" s="13">
        <f>hebesatz!R61*einwohner!R61</f>
        <v>10438980</v>
      </c>
      <c r="S61" s="13">
        <f>hebesatz!S61*einwohner!S61</f>
        <v>11024000</v>
      </c>
      <c r="T61" s="13">
        <f>hebesatz!T61*einwohner!T61</f>
        <v>10986400</v>
      </c>
      <c r="U61" s="13">
        <f>hebesatz!U61*einwohner!U61</f>
        <v>11650380</v>
      </c>
      <c r="V61" s="13">
        <f>hebesatz!V61*einwohner!V61</f>
        <v>11781840</v>
      </c>
      <c r="W61" s="13">
        <f>hebesatz!W61*einwohner!W61</f>
        <v>11815440</v>
      </c>
      <c r="X61" s="13">
        <f>hebesatz!X61*einwohner!X61</f>
        <v>11938500</v>
      </c>
      <c r="Y61" s="13">
        <f>hebesatz!Y61*einwohner!Y61</f>
        <v>11912460</v>
      </c>
      <c r="Z61" s="13">
        <f>hebesatz!Z61*einwohner!Z61</f>
        <v>11997720</v>
      </c>
      <c r="AA61" s="13">
        <f>hebesatz!AA61*einwohner!AA61</f>
        <v>12327240</v>
      </c>
      <c r="AB61" s="13">
        <f>hebesatz!AB61*einwohner!AB61</f>
        <v>12384860</v>
      </c>
      <c r="AC61" s="13">
        <f>hebesatz!AC61*einwohner!AC61</f>
        <v>12360350</v>
      </c>
      <c r="AD61" s="13">
        <f>hebesatz!AD61*einwohner!AD61</f>
        <v>12334980</v>
      </c>
      <c r="AE61" s="13">
        <f>hebesatz!AE61*einwohner!AE61</f>
        <v>12282090</v>
      </c>
      <c r="AF61" s="13">
        <f>hebesatz!AF61*einwohner!AF61</f>
        <v>12193510</v>
      </c>
      <c r="AG61" s="13">
        <f>hebesatz!AG61*einwohner!AG61</f>
        <v>12066660</v>
      </c>
      <c r="AH61" s="13">
        <f>hebesatz!AH61*einwohner!AH61</f>
        <v>11938950</v>
      </c>
      <c r="AI61" s="13">
        <f>hebesatz!AI61*einwohner!AI61</f>
        <v>11858970</v>
      </c>
      <c r="AJ61" s="13">
        <f>hebesatz!AJ61*einwohner!AJ61</f>
        <v>11858970</v>
      </c>
      <c r="AK61" s="13">
        <f>hebesatz!AK61*einwohner!AK61</f>
        <v>11866710</v>
      </c>
      <c r="AL61" s="13">
        <f>hebesatz!AL61*einwohner!AL61</f>
        <v>12436650</v>
      </c>
      <c r="AM61" s="13">
        <f>hebesatz!AM61*einwohner!AM61</f>
        <v>12470640</v>
      </c>
    </row>
    <row r="62" spans="1:39">
      <c r="A62" s="82">
        <v>5170032</v>
      </c>
      <c r="B62" s="82">
        <v>5170</v>
      </c>
      <c r="C62" t="s">
        <v>6</v>
      </c>
      <c r="D62" s="68" t="s">
        <v>316</v>
      </c>
      <c r="E62" s="13">
        <f>hebesatz!E62*einwohner!E62</f>
        <v>7878600</v>
      </c>
      <c r="F62" s="13">
        <f>hebesatz!F62*einwohner!F62</f>
        <v>8446400</v>
      </c>
      <c r="G62" s="13">
        <f>hebesatz!G62*einwohner!G62</f>
        <v>8673720</v>
      </c>
      <c r="H62" s="13">
        <f>hebesatz!H62*einwohner!H62</f>
        <v>8900180</v>
      </c>
      <c r="I62" s="13">
        <f>hebesatz!I62*einwohner!I62</f>
        <v>8859720</v>
      </c>
      <c r="J62" s="13">
        <f>hebesatz!J62*einwohner!J62</f>
        <v>9145150</v>
      </c>
      <c r="K62" s="13">
        <f>hebesatz!K62*einwohner!K62</f>
        <v>9161600</v>
      </c>
      <c r="L62" s="13">
        <f>hebesatz!L62*einwohner!L62</f>
        <v>9146550</v>
      </c>
      <c r="M62" s="13">
        <f>hebesatz!M62*einwohner!M62</f>
        <v>9242450</v>
      </c>
      <c r="N62" s="13">
        <f>hebesatz!N62*einwohner!N62</f>
        <v>9464000</v>
      </c>
      <c r="O62" s="13">
        <f>hebesatz!O62*einwohner!O62</f>
        <v>9669800</v>
      </c>
      <c r="P62" s="13">
        <f>hebesatz!P62*einwohner!P62</f>
        <v>10640000</v>
      </c>
      <c r="Q62" s="13">
        <f>hebesatz!Q62*einwohner!Q62</f>
        <v>10865720</v>
      </c>
      <c r="R62" s="13">
        <f>hebesatz!R62*einwohner!R62</f>
        <v>10902200</v>
      </c>
      <c r="S62" s="13">
        <f>hebesatz!S62*einwohner!S62</f>
        <v>10977060</v>
      </c>
      <c r="T62" s="13">
        <f>hebesatz!T62*einwohner!T62</f>
        <v>11721200</v>
      </c>
      <c r="U62" s="13">
        <f>hebesatz!U62*einwohner!U62</f>
        <v>11925200</v>
      </c>
      <c r="V62" s="13">
        <f>hebesatz!V62*einwohner!V62</f>
        <v>12686940</v>
      </c>
      <c r="W62" s="13">
        <f>hebesatz!W62*einwohner!W62</f>
        <v>12844440</v>
      </c>
      <c r="X62" s="13">
        <f>hebesatz!X62*einwohner!X62</f>
        <v>12935580</v>
      </c>
      <c r="Y62" s="13">
        <f>hebesatz!Y62*einwohner!Y62</f>
        <v>13014540</v>
      </c>
      <c r="Z62" s="13">
        <f>hebesatz!Z62*einwohner!Z62</f>
        <v>13174560</v>
      </c>
      <c r="AA62" s="13">
        <f>hebesatz!AA62*einwohner!AA62</f>
        <v>13339620</v>
      </c>
      <c r="AB62" s="13">
        <f>hebesatz!AB62*einwohner!AB62</f>
        <v>13411440</v>
      </c>
      <c r="AC62" s="13">
        <f>hebesatz!AC62*einwohner!AC62</f>
        <v>13440420</v>
      </c>
      <c r="AD62" s="13">
        <f>hebesatz!AD62*einwohner!AD62</f>
        <v>13479060</v>
      </c>
      <c r="AE62" s="13">
        <f>hebesatz!AE62*einwohner!AE62</f>
        <v>13445880</v>
      </c>
      <c r="AF62" s="13">
        <f>hebesatz!AF62*einwohner!AF62</f>
        <v>13449240</v>
      </c>
      <c r="AG62" s="13">
        <f>hebesatz!AG62*einwohner!AG62</f>
        <v>13442100</v>
      </c>
      <c r="AH62" s="13">
        <f>hebesatz!AH62*einwohner!AH62</f>
        <v>13365240</v>
      </c>
      <c r="AI62" s="13">
        <f>hebesatz!AI62*einwohner!AI62</f>
        <v>13286700</v>
      </c>
      <c r="AJ62" s="13">
        <f>hebesatz!AJ62*einwohner!AJ62</f>
        <v>13286700</v>
      </c>
      <c r="AK62" s="13">
        <f>hebesatz!AK62*einwohner!AK62</f>
        <v>13871440</v>
      </c>
      <c r="AL62" s="13">
        <f>hebesatz!AL62*einwohner!AL62</f>
        <v>13859560</v>
      </c>
      <c r="AM62" s="13">
        <f>hebesatz!AM62*einwohner!AM62</f>
        <v>14400759.999999998</v>
      </c>
    </row>
    <row r="63" spans="1:39">
      <c r="A63" s="82">
        <v>5170036</v>
      </c>
      <c r="B63" s="82">
        <v>5170</v>
      </c>
      <c r="C63" t="s">
        <v>6</v>
      </c>
      <c r="D63" s="68" t="s">
        <v>317</v>
      </c>
      <c r="E63" s="13">
        <f>hebesatz!E63*einwohner!E63</f>
        <v>3102060</v>
      </c>
      <c r="F63" s="13">
        <f>hebesatz!F63*einwohner!F63</f>
        <v>3109860</v>
      </c>
      <c r="G63" s="13">
        <f>hebesatz!G63*einwohner!G63</f>
        <v>3478550</v>
      </c>
      <c r="H63" s="13">
        <f>hebesatz!H63*einwohner!H63</f>
        <v>3838720</v>
      </c>
      <c r="I63" s="13">
        <f>hebesatz!I63*einwohner!I63</f>
        <v>3830400</v>
      </c>
      <c r="J63" s="13">
        <f>hebesatz!J63*einwohner!J63</f>
        <v>4009950</v>
      </c>
      <c r="K63" s="13">
        <f>hebesatz!K63*einwohner!K63</f>
        <v>3985160</v>
      </c>
      <c r="L63" s="13">
        <f>hebesatz!L63*einwohner!L63</f>
        <v>4085660</v>
      </c>
      <c r="M63" s="13">
        <f>hebesatz!M63*einwohner!M63</f>
        <v>4100735</v>
      </c>
      <c r="N63" s="13">
        <f>hebesatz!N63*einwohner!N63</f>
        <v>4287850</v>
      </c>
      <c r="O63" s="13">
        <f>hebesatz!O63*einwohner!O63</f>
        <v>4352950</v>
      </c>
      <c r="P63" s="13">
        <f>hebesatz!P63*einwohner!P63</f>
        <v>4822510</v>
      </c>
      <c r="Q63" s="13">
        <f>hebesatz!Q63*einwohner!Q63</f>
        <v>4966885</v>
      </c>
      <c r="R63" s="13">
        <f>hebesatz!R63*einwohner!R63</f>
        <v>4909135</v>
      </c>
      <c r="S63" s="13">
        <f>hebesatz!S63*einwohner!S63</f>
        <v>4954180</v>
      </c>
      <c r="T63" s="13">
        <f>hebesatz!T63*einwohner!T63</f>
        <v>5005385</v>
      </c>
      <c r="U63" s="13">
        <f>hebesatz!U63*einwohner!U63</f>
        <v>5061980</v>
      </c>
      <c r="V63" s="13">
        <f>hebesatz!V63*einwohner!V63</f>
        <v>5441930</v>
      </c>
      <c r="W63" s="13">
        <f>hebesatz!W63*einwohner!W63</f>
        <v>5491540</v>
      </c>
      <c r="X63" s="13">
        <f>hebesatz!X63*einwohner!X63</f>
        <v>5514910</v>
      </c>
      <c r="Y63" s="13">
        <f>hebesatz!Y63*einwohner!Y63</f>
        <v>5600600</v>
      </c>
      <c r="Z63" s="13">
        <f>hebesatz!Z63*einwohner!Z63</f>
        <v>5574360</v>
      </c>
      <c r="AA63" s="13">
        <f>hebesatz!AA63*einwohner!AA63</f>
        <v>5793536</v>
      </c>
      <c r="AB63" s="13">
        <f>hebesatz!AB63*einwohner!AB63</f>
        <v>5765976</v>
      </c>
      <c r="AC63" s="13">
        <f>hebesatz!AC63*einwohner!AC63</f>
        <v>5805408</v>
      </c>
      <c r="AD63" s="13">
        <f>hebesatz!AD63*einwohner!AD63</f>
        <v>5822792</v>
      </c>
      <c r="AE63" s="13">
        <f>hebesatz!AE63*einwohner!AE63</f>
        <v>5790992</v>
      </c>
      <c r="AF63" s="13">
        <f>hebesatz!AF63*einwohner!AF63</f>
        <v>5803288</v>
      </c>
      <c r="AG63" s="13">
        <f>hebesatz!AG63*einwohner!AG63</f>
        <v>5819824</v>
      </c>
      <c r="AH63" s="13">
        <f>hebesatz!AH63*einwohner!AH63</f>
        <v>5942925</v>
      </c>
      <c r="AI63" s="13">
        <f>hebesatz!AI63*einwohner!AI63</f>
        <v>5942925</v>
      </c>
      <c r="AJ63" s="13">
        <f>hebesatz!AJ63*einwohner!AJ63</f>
        <v>5942925</v>
      </c>
      <c r="AK63" s="13">
        <f>hebesatz!AK63*einwohner!AK63</f>
        <v>5903522</v>
      </c>
      <c r="AL63" s="13">
        <f>hebesatz!AL63*einwohner!AL63</f>
        <v>5917378</v>
      </c>
      <c r="AM63" s="13">
        <f>hebesatz!AM63*einwohner!AM63</f>
        <v>5943791</v>
      </c>
    </row>
    <row r="64" spans="1:39">
      <c r="A64" s="82">
        <v>5170040</v>
      </c>
      <c r="B64" s="82">
        <v>5170</v>
      </c>
      <c r="C64" t="s">
        <v>6</v>
      </c>
      <c r="D64" s="68" t="s">
        <v>318</v>
      </c>
      <c r="E64" s="13">
        <f>hebesatz!E64*einwohner!E64</f>
        <v>1922120</v>
      </c>
      <c r="F64" s="13">
        <f>hebesatz!F64*einwohner!F64</f>
        <v>1998000</v>
      </c>
      <c r="G64" s="13">
        <f>hebesatz!G64*einwohner!G64</f>
        <v>2172390</v>
      </c>
      <c r="H64" s="13">
        <f>hebesatz!H64*einwohner!H64</f>
        <v>2178660</v>
      </c>
      <c r="I64" s="13">
        <f>hebesatz!I64*einwohner!I64</f>
        <v>2226320</v>
      </c>
      <c r="J64" s="13">
        <f>hebesatz!J64*einwohner!J64</f>
        <v>2345400</v>
      </c>
      <c r="K64" s="13">
        <f>hebesatz!K64*einwohner!K64</f>
        <v>2446070</v>
      </c>
      <c r="L64" s="13">
        <f>hebesatz!L64*einwohner!L64</f>
        <v>2510820</v>
      </c>
      <c r="M64" s="13">
        <f>hebesatz!M64*einwohner!M64</f>
        <v>2542125</v>
      </c>
      <c r="N64" s="13">
        <f>hebesatz!N64*einwohner!N64</f>
        <v>2549250</v>
      </c>
      <c r="O64" s="13">
        <f>hebesatz!O64*einwohner!O64</f>
        <v>2577000</v>
      </c>
      <c r="P64" s="13">
        <f>hebesatz!P64*einwohner!P64</f>
        <v>2634375</v>
      </c>
      <c r="Q64" s="13">
        <f>hebesatz!Q64*einwohner!Q64</f>
        <v>2835525</v>
      </c>
      <c r="R64" s="13">
        <f>hebesatz!R64*einwohner!R64</f>
        <v>2804725</v>
      </c>
      <c r="S64" s="13">
        <f>hebesatz!S64*einwohner!S64</f>
        <v>2882710</v>
      </c>
      <c r="T64" s="13">
        <f>hebesatz!T64*einwohner!T64</f>
        <v>2896140</v>
      </c>
      <c r="U64" s="13">
        <f>hebesatz!U64*einwohner!U64</f>
        <v>2936825</v>
      </c>
      <c r="V64" s="13">
        <f>hebesatz!V64*einwohner!V64</f>
        <v>3095615</v>
      </c>
      <c r="W64" s="13">
        <f>hebesatz!W64*einwohner!W64</f>
        <v>3162765</v>
      </c>
      <c r="X64" s="13">
        <f>hebesatz!X64*einwohner!X64</f>
        <v>3182120</v>
      </c>
      <c r="Y64" s="13">
        <f>hebesatz!Y64*einwohner!Y64</f>
        <v>3263490</v>
      </c>
      <c r="Z64" s="13">
        <f>hebesatz!Z64*einwohner!Z64</f>
        <v>3306545</v>
      </c>
      <c r="AA64" s="13">
        <f>hebesatz!AA64*einwohner!AA64</f>
        <v>3405200</v>
      </c>
      <c r="AB64" s="13">
        <f>hebesatz!AB64*einwohner!AB64</f>
        <v>3437200</v>
      </c>
      <c r="AC64" s="13">
        <f>hebesatz!AC64*einwohner!AC64</f>
        <v>3446400</v>
      </c>
      <c r="AD64" s="13">
        <f>hebesatz!AD64*einwohner!AD64</f>
        <v>3456000</v>
      </c>
      <c r="AE64" s="13">
        <f>hebesatz!AE64*einwohner!AE64</f>
        <v>3463200</v>
      </c>
      <c r="AF64" s="13">
        <f>hebesatz!AF64*einwohner!AF64</f>
        <v>3462000</v>
      </c>
      <c r="AG64" s="13">
        <f>hebesatz!AG64*einwohner!AG64</f>
        <v>3454000</v>
      </c>
      <c r="AH64" s="13">
        <f>hebesatz!AH64*einwohner!AH64</f>
        <v>3454919</v>
      </c>
      <c r="AI64" s="13">
        <f>hebesatz!AI64*einwohner!AI64</f>
        <v>3474263</v>
      </c>
      <c r="AJ64" s="13">
        <f>hebesatz!AJ64*einwohner!AJ64</f>
        <v>3543231</v>
      </c>
      <c r="AK64" s="13">
        <f>hebesatz!AK64*einwohner!AK64</f>
        <v>3554328</v>
      </c>
      <c r="AL64" s="13">
        <f>hebesatz!AL64*einwohner!AL64</f>
        <v>3554328</v>
      </c>
      <c r="AM64" s="13">
        <f>hebesatz!AM64*einwohner!AM64</f>
        <v>3532545.0000000005</v>
      </c>
    </row>
    <row r="65" spans="1:39">
      <c r="A65" s="82">
        <v>5170044</v>
      </c>
      <c r="B65" s="82">
        <v>5170</v>
      </c>
      <c r="C65" t="s">
        <v>6</v>
      </c>
      <c r="D65" s="68" t="s">
        <v>319</v>
      </c>
      <c r="E65" s="13">
        <f>hebesatz!E65*einwohner!E65</f>
        <v>8515260</v>
      </c>
      <c r="F65" s="13">
        <f>hebesatz!F65*einwohner!F65</f>
        <v>9839400</v>
      </c>
      <c r="G65" s="13">
        <f>hebesatz!G65*einwohner!G65</f>
        <v>9905120</v>
      </c>
      <c r="H65" s="13">
        <f>hebesatz!H65*einwohner!H65</f>
        <v>9990370</v>
      </c>
      <c r="I65" s="13">
        <f>hebesatz!I65*einwohner!I65</f>
        <v>10764930</v>
      </c>
      <c r="J65" s="13">
        <f>hebesatz!J65*einwohner!J65</f>
        <v>10778130</v>
      </c>
      <c r="K65" s="13">
        <f>hebesatz!K65*einwohner!K65</f>
        <v>11646250</v>
      </c>
      <c r="L65" s="13">
        <f>hebesatz!L65*einwohner!L65</f>
        <v>12233200</v>
      </c>
      <c r="M65" s="13">
        <f>hebesatz!M65*einwohner!M65</f>
        <v>12381950</v>
      </c>
      <c r="N65" s="13">
        <f>hebesatz!N65*einwohner!N65</f>
        <v>12535250</v>
      </c>
      <c r="O65" s="13">
        <f>hebesatz!O65*einwohner!O65</f>
        <v>13071240</v>
      </c>
      <c r="P65" s="13">
        <f>hebesatz!P65*einwohner!P65</f>
        <v>14096005</v>
      </c>
      <c r="Q65" s="13">
        <f>hebesatz!Q65*einwohner!Q65</f>
        <v>14275415</v>
      </c>
      <c r="R65" s="13">
        <f>hebesatz!R65*einwohner!R65</f>
        <v>15020800</v>
      </c>
      <c r="S65" s="13">
        <f>hebesatz!S65*einwohner!S65</f>
        <v>15549250</v>
      </c>
      <c r="T65" s="13">
        <f>hebesatz!T65*einwohner!T65</f>
        <v>15627560</v>
      </c>
      <c r="U65" s="13">
        <f>hebesatz!U65*einwohner!U65</f>
        <v>16292800</v>
      </c>
      <c r="V65" s="13">
        <f>hebesatz!V65*einwohner!V65</f>
        <v>16338700</v>
      </c>
      <c r="W65" s="13">
        <f>hebesatz!W65*einwohner!W65</f>
        <v>16354425</v>
      </c>
      <c r="X65" s="13">
        <f>hebesatz!X65*einwohner!X65</f>
        <v>16502750</v>
      </c>
      <c r="Y65" s="13">
        <f>hebesatz!Y65*einwohner!Y65</f>
        <v>16556725</v>
      </c>
      <c r="Z65" s="13">
        <f>hebesatz!Z65*einwohner!Z65</f>
        <v>16568200</v>
      </c>
      <c r="AA65" s="13">
        <f>hebesatz!AA65*einwohner!AA65</f>
        <v>17526600</v>
      </c>
      <c r="AB65" s="13">
        <f>hebesatz!AB65*einwohner!AB65</f>
        <v>17515800</v>
      </c>
      <c r="AC65" s="13">
        <f>hebesatz!AC65*einwohner!AC65</f>
        <v>17445150</v>
      </c>
      <c r="AD65" s="13">
        <f>hebesatz!AD65*einwohner!AD65</f>
        <v>17374500</v>
      </c>
      <c r="AE65" s="13">
        <f>hebesatz!AE65*einwohner!AE65</f>
        <v>17319150</v>
      </c>
      <c r="AF65" s="13">
        <f>hebesatz!AF65*einwohner!AF65</f>
        <v>17188200</v>
      </c>
      <c r="AG65" s="13">
        <f>hebesatz!AG65*einwohner!AG65</f>
        <v>17054550</v>
      </c>
      <c r="AH65" s="13">
        <f>hebesatz!AH65*einwohner!AH65</f>
        <v>16972200</v>
      </c>
      <c r="AI65" s="13">
        <f>hebesatz!AI65*einwohner!AI65</f>
        <v>16890300</v>
      </c>
      <c r="AJ65" s="13">
        <f>hebesatz!AJ65*einwohner!AJ65</f>
        <v>16890300</v>
      </c>
      <c r="AK65" s="13">
        <f>hebesatz!AK65*einwohner!AK65</f>
        <v>16797150</v>
      </c>
      <c r="AL65" s="13">
        <f>hebesatz!AL65*einwohner!AL65</f>
        <v>17039780</v>
      </c>
      <c r="AM65" s="13">
        <f>hebesatz!AM65*einwohner!AM65</f>
        <v>16981359.999999996</v>
      </c>
    </row>
    <row r="66" spans="1:39">
      <c r="A66" s="82">
        <v>5170048</v>
      </c>
      <c r="B66" s="82">
        <v>5170</v>
      </c>
      <c r="C66" t="s">
        <v>6</v>
      </c>
      <c r="D66" s="68" t="s">
        <v>320</v>
      </c>
      <c r="E66" s="13">
        <f>hebesatz!E66*einwohner!E66</f>
        <v>16707620</v>
      </c>
      <c r="F66" s="13">
        <f>hebesatz!F66*einwohner!F66</f>
        <v>16692870</v>
      </c>
      <c r="G66" s="13">
        <f>hebesatz!G66*einwohner!G66</f>
        <v>17437190</v>
      </c>
      <c r="H66" s="13">
        <f>hebesatz!H66*einwohner!H66</f>
        <v>17263590</v>
      </c>
      <c r="I66" s="13">
        <f>hebesatz!I66*einwohner!I66</f>
        <v>17143000</v>
      </c>
      <c r="J66" s="13">
        <f>hebesatz!J66*einwohner!J66</f>
        <v>18350295</v>
      </c>
      <c r="K66" s="13">
        <f>hebesatz!K66*einwohner!K66</f>
        <v>18326175</v>
      </c>
      <c r="L66" s="13">
        <f>hebesatz!L66*einwohner!L66</f>
        <v>21009400</v>
      </c>
      <c r="M66" s="13">
        <f>hebesatz!M66*einwohner!M66</f>
        <v>21078020</v>
      </c>
      <c r="N66" s="13">
        <f>hebesatz!N66*einwohner!N66</f>
        <v>21272930</v>
      </c>
      <c r="O66" s="13">
        <f>hebesatz!O66*einwohner!O66</f>
        <v>21718595</v>
      </c>
      <c r="P66" s="13">
        <f>hebesatz!P66*einwohner!P66</f>
        <v>24239250</v>
      </c>
      <c r="Q66" s="13">
        <f>hebesatz!Q66*einwohner!Q66</f>
        <v>24516270</v>
      </c>
      <c r="R66" s="13">
        <f>hebesatz!R66*einwohner!R66</f>
        <v>24677865</v>
      </c>
      <c r="S66" s="13">
        <f>hebesatz!S66*einwohner!S66</f>
        <v>24814755</v>
      </c>
      <c r="T66" s="13">
        <f>hebesatz!T66*einwohner!T66</f>
        <v>24845535</v>
      </c>
      <c r="U66" s="13">
        <f>hebesatz!U66*einwohner!U66</f>
        <v>25599690</v>
      </c>
      <c r="V66" s="13">
        <f>hebesatz!V66*einwohner!V66</f>
        <v>25675220</v>
      </c>
      <c r="W66" s="13">
        <f>hebesatz!W66*einwohner!W66</f>
        <v>25441730</v>
      </c>
      <c r="X66" s="13">
        <f>hebesatz!X66*einwohner!X66</f>
        <v>25382280</v>
      </c>
      <c r="Y66" s="13">
        <f>hebesatz!Y66*einwohner!Y66</f>
        <v>25423280</v>
      </c>
      <c r="Z66" s="13">
        <f>hebesatz!Z66*einwohner!Z66</f>
        <v>26687090</v>
      </c>
      <c r="AA66" s="13">
        <f>hebesatz!AA66*einwohner!AA66</f>
        <v>26660430</v>
      </c>
      <c r="AB66" s="13">
        <f>hebesatz!AB66*einwohner!AB66</f>
        <v>26568410</v>
      </c>
      <c r="AC66" s="13">
        <f>hebesatz!AC66*einwohner!AC66</f>
        <v>26526270</v>
      </c>
      <c r="AD66" s="13">
        <f>hebesatz!AD66*einwohner!AD66</f>
        <v>26562820</v>
      </c>
      <c r="AE66" s="13">
        <f>hebesatz!AE66*einwohner!AE66</f>
        <v>26502620</v>
      </c>
      <c r="AF66" s="13">
        <f>hebesatz!AF66*einwohner!AF66</f>
        <v>27019960</v>
      </c>
      <c r="AG66" s="13">
        <f>hebesatz!AG66*einwohner!AG66</f>
        <v>26957480</v>
      </c>
      <c r="AH66" s="13">
        <f>hebesatz!AH66*einwohner!AH66</f>
        <v>26875640</v>
      </c>
      <c r="AI66" s="13">
        <f>hebesatz!AI66*einwohner!AI66</f>
        <v>26752000</v>
      </c>
      <c r="AJ66" s="13">
        <f>hebesatz!AJ66*einwohner!AJ66</f>
        <v>26752000</v>
      </c>
      <c r="AK66" s="13">
        <f>hebesatz!AK66*einwohner!AK66</f>
        <v>26704040</v>
      </c>
      <c r="AL66" s="13">
        <f>hebesatz!AL66*einwohner!AL66</f>
        <v>26660040</v>
      </c>
      <c r="AM66" s="13">
        <f>hebesatz!AM66*einwohner!AM66</f>
        <v>26613840.000000004</v>
      </c>
    </row>
    <row r="67" spans="1:39">
      <c r="A67" s="82">
        <v>5170052</v>
      </c>
      <c r="B67" s="82">
        <v>5170</v>
      </c>
      <c r="C67" t="s">
        <v>6</v>
      </c>
      <c r="D67" s="68" t="s">
        <v>321</v>
      </c>
      <c r="E67" s="13">
        <f>hebesatz!E67*einwohner!E67</f>
        <v>4564890</v>
      </c>
      <c r="F67" s="13">
        <f>hebesatz!F67*einwohner!F67</f>
        <v>4893350</v>
      </c>
      <c r="G67" s="13">
        <f>hebesatz!G67*einwohner!G67</f>
        <v>5223570</v>
      </c>
      <c r="H67" s="13">
        <f>hebesatz!H67*einwohner!H67</f>
        <v>5360440</v>
      </c>
      <c r="I67" s="13">
        <f>hebesatz!I67*einwohner!I67</f>
        <v>5464800</v>
      </c>
      <c r="J67" s="13">
        <f>hebesatz!J67*einwohner!J67</f>
        <v>5710680</v>
      </c>
      <c r="K67" s="13">
        <f>hebesatz!K67*einwohner!K67</f>
        <v>5924440</v>
      </c>
      <c r="L67" s="13">
        <f>hebesatz!L67*einwohner!L67</f>
        <v>5910750</v>
      </c>
      <c r="M67" s="13">
        <f>hebesatz!M67*einwohner!M67</f>
        <v>6021750</v>
      </c>
      <c r="N67" s="13">
        <f>hebesatz!N67*einwohner!N67</f>
        <v>6069000</v>
      </c>
      <c r="O67" s="13">
        <f>hebesatz!O67*einwohner!O67</f>
        <v>6270000</v>
      </c>
      <c r="P67" s="13">
        <f>hebesatz!P67*einwohner!P67</f>
        <v>6520745</v>
      </c>
      <c r="Q67" s="13">
        <f>hebesatz!Q67*einwohner!Q67</f>
        <v>6803480</v>
      </c>
      <c r="R67" s="13">
        <f>hebesatz!R67*einwohner!R67</f>
        <v>6973725</v>
      </c>
      <c r="S67" s="13">
        <f>hebesatz!S67*einwohner!S67</f>
        <v>7087880</v>
      </c>
      <c r="T67" s="13">
        <f>hebesatz!T67*einwohner!T67</f>
        <v>7376625</v>
      </c>
      <c r="U67" s="13">
        <f>hebesatz!U67*einwohner!U67</f>
        <v>7538575</v>
      </c>
      <c r="V67" s="13">
        <f>hebesatz!V67*einwohner!V67</f>
        <v>7625670</v>
      </c>
      <c r="W67" s="13">
        <f>hebesatz!W67*einwohner!W67</f>
        <v>7794540</v>
      </c>
      <c r="X67" s="13">
        <f>hebesatz!X67*einwohner!X67</f>
        <v>7916610</v>
      </c>
      <c r="Y67" s="13">
        <f>hebesatz!Y67*einwohner!Y67</f>
        <v>7971990</v>
      </c>
      <c r="Z67" s="13">
        <f>hebesatz!Z67*einwohner!Z67</f>
        <v>8077680</v>
      </c>
      <c r="AA67" s="13">
        <f>hebesatz!AA67*einwohner!AA67</f>
        <v>8356800</v>
      </c>
      <c r="AB67" s="13">
        <f>hebesatz!AB67*einwohner!AB67</f>
        <v>8441600</v>
      </c>
      <c r="AC67" s="13">
        <f>hebesatz!AC67*einwohner!AC67</f>
        <v>8522000</v>
      </c>
      <c r="AD67" s="13">
        <f>hebesatz!AD67*einwohner!AD67</f>
        <v>8586000</v>
      </c>
      <c r="AE67" s="13">
        <f>hebesatz!AE67*einwohner!AE67</f>
        <v>8628400</v>
      </c>
      <c r="AF67" s="13">
        <f>hebesatz!AF67*einwohner!AF67</f>
        <v>8638000</v>
      </c>
      <c r="AG67" s="13">
        <f>hebesatz!AG67*einwohner!AG67</f>
        <v>8613600</v>
      </c>
      <c r="AH67" s="13">
        <f>hebesatz!AH67*einwohner!AH67</f>
        <v>8573600</v>
      </c>
      <c r="AI67" s="13">
        <f>hebesatz!AI67*einwohner!AI67</f>
        <v>8843898</v>
      </c>
      <c r="AJ67" s="13">
        <f>hebesatz!AJ67*einwohner!AJ67</f>
        <v>8843898</v>
      </c>
      <c r="AK67" s="13">
        <f>hebesatz!AK67*einwohner!AK67</f>
        <v>9148975</v>
      </c>
      <c r="AL67" s="13">
        <f>hebesatz!AL67*einwohner!AL67</f>
        <v>9155775</v>
      </c>
      <c r="AM67" s="13">
        <f>hebesatz!AM67*einwohner!AM67</f>
        <v>9121350</v>
      </c>
    </row>
    <row r="68" spans="1:39">
      <c r="A68" s="82">
        <v>99995314</v>
      </c>
      <c r="B68" s="76">
        <v>9999</v>
      </c>
      <c r="C68" t="s">
        <v>2</v>
      </c>
      <c r="D68" s="68" t="s">
        <v>323</v>
      </c>
      <c r="E68" s="13">
        <f>hebesatz!E68*einwohner!E68</f>
        <v>94739040</v>
      </c>
      <c r="F68" s="13">
        <f>hebesatz!F68*einwohner!F68</f>
        <v>107086510</v>
      </c>
      <c r="G68" s="13">
        <f>hebesatz!G68*einwohner!G68</f>
        <v>108100680</v>
      </c>
      <c r="H68" s="13">
        <f>hebesatz!H68*einwohner!H68</f>
        <v>108382990</v>
      </c>
      <c r="I68" s="13">
        <f>hebesatz!I68*einwohner!I68</f>
        <v>107921600</v>
      </c>
      <c r="J68" s="13">
        <f>hebesatz!J68*einwohner!J68</f>
        <v>108243500</v>
      </c>
      <c r="K68" s="13">
        <f>hebesatz!K68*einwohner!K68</f>
        <v>114854940</v>
      </c>
      <c r="L68" s="13">
        <f>hebesatz!L68*einwohner!L68</f>
        <v>109213550</v>
      </c>
      <c r="M68" s="13">
        <f>hebesatz!M68*einwohner!M68</f>
        <v>116082970</v>
      </c>
      <c r="N68" s="13">
        <f>hebesatz!N68*einwohner!N68</f>
        <v>117726370</v>
      </c>
      <c r="O68" s="13">
        <f>hebesatz!O68*einwohner!O68</f>
        <v>120162835</v>
      </c>
      <c r="P68" s="13">
        <f>hebesatz!P68*einwohner!P68</f>
        <v>122133670</v>
      </c>
      <c r="Q68" s="13">
        <f>hebesatz!Q68*einwohner!Q68</f>
        <v>123423075</v>
      </c>
      <c r="R68" s="13">
        <f>hebesatz!R68*einwohner!R68</f>
        <v>126596875</v>
      </c>
      <c r="S68" s="13">
        <f>hebesatz!S68*einwohner!S68</f>
        <v>132873300</v>
      </c>
      <c r="T68" s="13">
        <f>hebesatz!T68*einwohner!T68</f>
        <v>131263650</v>
      </c>
      <c r="U68" s="13">
        <f>hebesatz!U68*einwohner!U68</f>
        <v>134387100</v>
      </c>
      <c r="V68" s="13">
        <f>hebesatz!V68*einwohner!V68</f>
        <v>136921950</v>
      </c>
      <c r="W68" s="13">
        <f>hebesatz!W68*einwohner!W68</f>
        <v>137038500</v>
      </c>
      <c r="X68" s="13">
        <f>hebesatz!X68*einwohner!X68</f>
        <v>136861650</v>
      </c>
      <c r="Y68" s="13">
        <f>hebesatz!Y68*einwohner!Y68</f>
        <v>135259650</v>
      </c>
      <c r="Z68" s="13">
        <f>hebesatz!Z68*einwohner!Z68</f>
        <v>136779750</v>
      </c>
      <c r="AA68" s="13">
        <f>hebesatz!AA68*einwohner!AA68</f>
        <v>138308850</v>
      </c>
      <c r="AB68" s="13">
        <f>hebesatz!AB68*einwohner!AB68</f>
        <v>139379400</v>
      </c>
      <c r="AC68" s="13">
        <f>hebesatz!AC68*einwohner!AC68</f>
        <v>140053950</v>
      </c>
      <c r="AD68" s="13">
        <f>hebesatz!AD68*einwohner!AD68</f>
        <v>140532750</v>
      </c>
      <c r="AE68" s="13">
        <f>hebesatz!AE68*einwohner!AE68</f>
        <v>140848200</v>
      </c>
      <c r="AF68" s="13">
        <f>hebesatz!AF68*einwohner!AF68</f>
        <v>141716700</v>
      </c>
      <c r="AG68" s="13">
        <f>hebesatz!AG68*einwohner!AG68</f>
        <v>142610850</v>
      </c>
      <c r="AH68" s="13">
        <f>hebesatz!AH68*einwohner!AH68</f>
        <v>146580840</v>
      </c>
      <c r="AI68" s="13">
        <f>hebesatz!AI68*einwohner!AI68</f>
        <v>147446100</v>
      </c>
      <c r="AJ68" s="13">
        <f>hebesatz!AJ68*einwohner!AJ68</f>
        <v>147446100</v>
      </c>
      <c r="AK68" s="13">
        <f>hebesatz!AK68*einwohner!AK68</f>
        <v>159810070</v>
      </c>
      <c r="AL68" s="13">
        <f>hebesatz!AL68*einwohner!AL68</f>
        <v>161023310</v>
      </c>
      <c r="AM68" s="13">
        <f>hebesatz!AM68*einwohner!AM68</f>
        <v>161917560</v>
      </c>
    </row>
    <row r="69" spans="1:39">
      <c r="A69" s="82">
        <v>99995315</v>
      </c>
      <c r="B69" s="76">
        <v>9999</v>
      </c>
      <c r="C69" t="s">
        <v>0</v>
      </c>
      <c r="D69" s="68" t="s">
        <v>324</v>
      </c>
      <c r="E69" s="13">
        <f>hebesatz!E69*einwohner!E69</f>
        <v>376084170</v>
      </c>
      <c r="F69" s="13">
        <f>hebesatz!F69*einwohner!F69</f>
        <v>374577280</v>
      </c>
      <c r="G69" s="13">
        <f>hebesatz!G69*einwohner!G69</f>
        <v>385148978</v>
      </c>
      <c r="H69" s="13">
        <f>hebesatz!H69*einwohner!H69</f>
        <v>379414196</v>
      </c>
      <c r="I69" s="13">
        <f>hebesatz!I69*einwohner!I69</f>
        <v>391615560</v>
      </c>
      <c r="J69" s="13">
        <f>hebesatz!J69*einwohner!J69</f>
        <v>386113560</v>
      </c>
      <c r="K69" s="13">
        <f>hebesatz!K69*einwohner!K69</f>
        <v>383891760</v>
      </c>
      <c r="L69" s="13">
        <f>hebesatz!L69*einwohner!L69</f>
        <v>417370500</v>
      </c>
      <c r="M69" s="13">
        <f>hebesatz!M69*einwohner!M69</f>
        <v>420468750</v>
      </c>
      <c r="N69" s="13">
        <f>hebesatz!N69*einwohner!N69</f>
        <v>423069750</v>
      </c>
      <c r="O69" s="13">
        <f>hebesatz!O69*einwohner!O69</f>
        <v>427597200</v>
      </c>
      <c r="P69" s="13">
        <f>hebesatz!P69*einwohner!P69</f>
        <v>429992550</v>
      </c>
      <c r="Q69" s="13">
        <f>hebesatz!Q69*einwohner!Q69</f>
        <v>431380350</v>
      </c>
      <c r="R69" s="13">
        <f>hebesatz!R69*einwohner!R69</f>
        <v>432736650</v>
      </c>
      <c r="S69" s="13">
        <f>hebesatz!S69*einwohner!S69</f>
        <v>433486350</v>
      </c>
      <c r="T69" s="13">
        <f>hebesatz!T69*einwohner!T69</f>
        <v>433878750</v>
      </c>
      <c r="U69" s="13">
        <f>hebesatz!U69*einwohner!U69</f>
        <v>433976850</v>
      </c>
      <c r="V69" s="13">
        <f>hebesatz!V69*einwohner!V69</f>
        <v>434247750</v>
      </c>
      <c r="W69" s="13">
        <f>hebesatz!W69*einwohner!W69</f>
        <v>433620900</v>
      </c>
      <c r="X69" s="13">
        <f>hebesatz!X69*einwohner!X69</f>
        <v>433444500</v>
      </c>
      <c r="Y69" s="13">
        <f>hebesatz!Y69*einwohner!Y69</f>
        <v>432826200</v>
      </c>
      <c r="Z69" s="13">
        <f>hebesatz!Z69*einwohner!Z69</f>
        <v>434421900</v>
      </c>
      <c r="AA69" s="13">
        <f>hebesatz!AA69*einwohner!AA69</f>
        <v>435837600</v>
      </c>
      <c r="AB69" s="13">
        <f>hebesatz!AB69*einwohner!AB69</f>
        <v>435065400</v>
      </c>
      <c r="AC69" s="13">
        <f>hebesatz!AC69*einwohner!AC69</f>
        <v>434875950</v>
      </c>
      <c r="AD69" s="13">
        <f>hebesatz!AD69*einwohner!AD69</f>
        <v>439158150</v>
      </c>
      <c r="AE69" s="13">
        <f>hebesatz!AE69*einwohner!AE69</f>
        <v>443775600</v>
      </c>
      <c r="AF69" s="13">
        <f>hebesatz!AF69*einwohner!AF69</f>
        <v>446127750</v>
      </c>
      <c r="AG69" s="13">
        <f>hebesatz!AG69*einwohner!AG69</f>
        <v>448510500</v>
      </c>
      <c r="AH69" s="13">
        <f>hebesatz!AH69*einwohner!AH69</f>
        <v>471916775</v>
      </c>
      <c r="AI69" s="13">
        <f>hebesatz!AI69*einwohner!AI69</f>
        <v>475313500</v>
      </c>
      <c r="AJ69" s="13">
        <f>hebesatz!AJ69*einwohner!AJ69</f>
        <v>475313500</v>
      </c>
      <c r="AK69" s="13">
        <f>hebesatz!AK69*einwohner!AK69</f>
        <v>479877775</v>
      </c>
      <c r="AL69" s="13">
        <f>hebesatz!AL69*einwohner!AL69</f>
        <v>485097550</v>
      </c>
      <c r="AM69" s="13">
        <f>hebesatz!AM69*einwohner!AM69</f>
        <v>489292750</v>
      </c>
    </row>
    <row r="70" spans="1:39">
      <c r="A70" s="82">
        <v>99995316</v>
      </c>
      <c r="B70" s="76">
        <v>9999</v>
      </c>
      <c r="C70" t="s">
        <v>0</v>
      </c>
      <c r="D70" s="68" t="s">
        <v>325</v>
      </c>
      <c r="E70" s="13">
        <f>hebesatz!E70*einwohner!E70</f>
        <v>53280480</v>
      </c>
      <c r="F70" s="13">
        <f>hebesatz!F70*einwohner!F70</f>
        <v>60150000</v>
      </c>
      <c r="G70" s="13">
        <f>hebesatz!G70*einwohner!G70</f>
        <v>62998550</v>
      </c>
      <c r="H70" s="13">
        <f>hebesatz!H70*einwohner!H70</f>
        <v>62189195</v>
      </c>
      <c r="I70" s="13">
        <f>hebesatz!I70*einwohner!I70</f>
        <v>61800120</v>
      </c>
      <c r="J70" s="13">
        <f>hebesatz!J70*einwohner!J70</f>
        <v>61319010</v>
      </c>
      <c r="K70" s="13">
        <f>hebesatz!K70*einwohner!K70</f>
        <v>61102550</v>
      </c>
      <c r="L70" s="13">
        <f>hebesatz!L70*einwohner!L70</f>
        <v>64991640</v>
      </c>
      <c r="M70" s="13">
        <f>hebesatz!M70*einwohner!M70</f>
        <v>65443140</v>
      </c>
      <c r="N70" s="13">
        <f>hebesatz!N70*einwohner!N70</f>
        <v>66451140</v>
      </c>
      <c r="O70" s="13">
        <f>hebesatz!O70*einwohner!O70</f>
        <v>67119360</v>
      </c>
      <c r="P70" s="13">
        <f>hebesatz!P70*einwohner!P70</f>
        <v>67606980</v>
      </c>
      <c r="Q70" s="13">
        <f>hebesatz!Q70*einwohner!Q70</f>
        <v>67915680</v>
      </c>
      <c r="R70" s="13">
        <f>hebesatz!R70*einwohner!R70</f>
        <v>71221040</v>
      </c>
      <c r="S70" s="13">
        <f>hebesatz!S70*einwohner!S70</f>
        <v>71191560</v>
      </c>
      <c r="T70" s="13">
        <f>hebesatz!T70*einwohner!T70</f>
        <v>71256240</v>
      </c>
      <c r="U70" s="13">
        <f>hebesatz!U70*einwohner!U70</f>
        <v>71426080</v>
      </c>
      <c r="V70" s="13">
        <f>hebesatz!V70*einwohner!V70</f>
        <v>73361250</v>
      </c>
      <c r="W70" s="13">
        <f>hebesatz!W70*einwohner!W70</f>
        <v>72841500</v>
      </c>
      <c r="X70" s="13">
        <f>hebesatz!X70*einwohner!X70</f>
        <v>72484650</v>
      </c>
      <c r="Y70" s="13">
        <f>hebesatz!Y70*einwohner!Y70</f>
        <v>72384300</v>
      </c>
      <c r="Z70" s="13">
        <f>hebesatz!Z70*einwohner!Z70</f>
        <v>72431550</v>
      </c>
      <c r="AA70" s="13">
        <f>hebesatz!AA70*einwohner!AA70</f>
        <v>73781700</v>
      </c>
      <c r="AB70" s="13">
        <f>hebesatz!AB70*einwohner!AB70</f>
        <v>73668080</v>
      </c>
      <c r="AC70" s="13">
        <f>hebesatz!AC70*einwohner!AC70</f>
        <v>74285400</v>
      </c>
      <c r="AD70" s="13">
        <f>hebesatz!AD70*einwohner!AD70</f>
        <v>74252740</v>
      </c>
      <c r="AE70" s="13">
        <f>hebesatz!AE70*einwohner!AE70</f>
        <v>74043900</v>
      </c>
      <c r="AF70" s="13">
        <f>hebesatz!AF70*einwohner!AF70</f>
        <v>74216400</v>
      </c>
      <c r="AG70" s="13">
        <f>hebesatz!AG70*einwohner!AG70</f>
        <v>74188340</v>
      </c>
      <c r="AH70" s="13">
        <f>hebesatz!AH70*einwohner!AH70</f>
        <v>73931660</v>
      </c>
      <c r="AI70" s="13">
        <f>hebesatz!AI70*einwohner!AI70</f>
        <v>73853920</v>
      </c>
      <c r="AJ70" s="13">
        <f>hebesatz!AJ70*einwohner!AJ70</f>
        <v>73853920</v>
      </c>
      <c r="AK70" s="13">
        <f>hebesatz!AK70*einwohner!AK70</f>
        <v>76427975</v>
      </c>
      <c r="AL70" s="13">
        <f>hebesatz!AL70*einwohner!AL70</f>
        <v>76604200</v>
      </c>
      <c r="AM70" s="13">
        <f>hebesatz!AM70*einwohner!AM70</f>
        <v>76948575</v>
      </c>
    </row>
    <row r="71" spans="1:39">
      <c r="A71" s="82">
        <v>99995334002</v>
      </c>
      <c r="B71" s="82">
        <v>5334</v>
      </c>
      <c r="C71" t="s">
        <v>1</v>
      </c>
      <c r="D71" s="68" t="s">
        <v>322</v>
      </c>
      <c r="E71" s="13">
        <f>hebesatz!E71*einwohner!E71</f>
        <v>77662400</v>
      </c>
      <c r="F71" s="13">
        <f>hebesatz!F71*einwohner!F71</f>
        <v>85258250</v>
      </c>
      <c r="G71" s="13">
        <f>hebesatz!G71*einwohner!G71</f>
        <v>85407700</v>
      </c>
      <c r="H71" s="13">
        <f>hebesatz!H71*einwohner!H71</f>
        <v>85279250</v>
      </c>
      <c r="I71" s="13">
        <f>hebesatz!I71*einwohner!I71</f>
        <v>86803920</v>
      </c>
      <c r="J71" s="13">
        <f>hebesatz!J71*einwohner!J71</f>
        <v>86108760</v>
      </c>
      <c r="K71" s="13">
        <f>hebesatz!K71*einwohner!K71</f>
        <v>90679020</v>
      </c>
      <c r="L71" s="13">
        <f>hebesatz!L71*einwohner!L71</f>
        <v>87310700</v>
      </c>
      <c r="M71" s="13">
        <f>hebesatz!M71*einwohner!M71</f>
        <v>88154680</v>
      </c>
      <c r="N71" s="13">
        <f>hebesatz!N71*einwohner!N71</f>
        <v>98326200</v>
      </c>
      <c r="O71" s="13">
        <f>hebesatz!O71*einwohner!O71</f>
        <v>100443420</v>
      </c>
      <c r="P71" s="13">
        <f>hebesatz!P71*einwohner!P71</f>
        <v>102153660</v>
      </c>
      <c r="Q71" s="13">
        <f>hebesatz!Q71*einwohner!Q71</f>
        <v>106389690</v>
      </c>
      <c r="R71" s="13">
        <f>hebesatz!R71*einwohner!R71</f>
        <v>107047845</v>
      </c>
      <c r="S71" s="13">
        <f>hebesatz!S71*einwohner!S71</f>
        <v>107509380</v>
      </c>
      <c r="T71" s="13">
        <f>hebesatz!T71*einwohner!T71</f>
        <v>110089885</v>
      </c>
      <c r="U71" s="13">
        <f>hebesatz!U71*einwohner!U71</f>
        <v>110278120</v>
      </c>
      <c r="V71" s="13">
        <f>hebesatz!V71*einwohner!V71</f>
        <v>109966175</v>
      </c>
      <c r="W71" s="13">
        <f>hebesatz!W71*einwohner!W71</f>
        <v>109000970</v>
      </c>
      <c r="X71" s="13">
        <f>hebesatz!X71*einwohner!X71</f>
        <v>108408675</v>
      </c>
      <c r="Y71" s="13">
        <f>hebesatz!Y71*einwohner!Y71</f>
        <v>108584895</v>
      </c>
      <c r="Z71" s="13">
        <f>hebesatz!Z71*einwohner!Z71</f>
        <v>108915085</v>
      </c>
      <c r="AA71" s="13">
        <f>hebesatz!AA71*einwohner!AA71</f>
        <v>109523845</v>
      </c>
      <c r="AB71" s="13">
        <f>hebesatz!AB71*einwohner!AB71</f>
        <v>112985500</v>
      </c>
      <c r="AC71" s="13">
        <f>hebesatz!AC71*einwohner!AC71</f>
        <v>114136270</v>
      </c>
      <c r="AD71" s="13">
        <f>hebesatz!AD71*einwohner!AD71</f>
        <v>114404605</v>
      </c>
      <c r="AE71" s="13">
        <f>hebesatz!AE71*einwohner!AE71</f>
        <v>114644460</v>
      </c>
      <c r="AF71" s="13">
        <f>hebesatz!AF71*einwohner!AF71</f>
        <v>114652025</v>
      </c>
      <c r="AG71" s="13">
        <f>hebesatz!AG71*einwohner!AG71</f>
        <v>114781075</v>
      </c>
      <c r="AH71" s="13">
        <f>hebesatz!AH71*einwohner!AH71</f>
        <v>114600405</v>
      </c>
      <c r="AI71" s="13">
        <f>hebesatz!AI71*einwohner!AI71</f>
        <v>114665375</v>
      </c>
      <c r="AJ71" s="13">
        <f>hebesatz!AJ71*einwohner!AJ71</f>
        <v>114665375</v>
      </c>
      <c r="AK71" s="13">
        <f>hebesatz!AK71*einwohner!AK71</f>
        <v>114832250</v>
      </c>
      <c r="AL71" s="13">
        <f>hebesatz!AL71*einwohner!AL71</f>
        <v>123349900</v>
      </c>
      <c r="AM71" s="13">
        <f>hebesatz!AM71*einwohner!AM71</f>
        <v>123837725</v>
      </c>
    </row>
    <row r="72" spans="1:39">
      <c r="A72" s="82">
        <v>5334004</v>
      </c>
      <c r="B72" s="82">
        <v>5334</v>
      </c>
      <c r="C72" t="s">
        <v>1</v>
      </c>
      <c r="D72" s="68" t="s">
        <v>326</v>
      </c>
      <c r="E72" s="13">
        <f>hebesatz!E72*einwohner!E72</f>
        <v>13895400</v>
      </c>
      <c r="F72" s="13">
        <f>hebesatz!F72*einwohner!F72</f>
        <v>15284940</v>
      </c>
      <c r="G72" s="13">
        <f>hebesatz!G72*einwohner!G72</f>
        <v>15301440</v>
      </c>
      <c r="H72" s="13">
        <f>hebesatz!H72*einwohner!H72</f>
        <v>15273390</v>
      </c>
      <c r="I72" s="13">
        <f>hebesatz!I72*einwohner!I72</f>
        <v>15224880</v>
      </c>
      <c r="J72" s="13">
        <f>hebesatz!J72*einwohner!J72</f>
        <v>15156570</v>
      </c>
      <c r="K72" s="13">
        <f>hebesatz!K72*einwohner!K72</f>
        <v>15132150</v>
      </c>
      <c r="L72" s="13">
        <f>hebesatz!L72*einwohner!L72</f>
        <v>15311340</v>
      </c>
      <c r="M72" s="13">
        <f>hebesatz!M72*einwohner!M72</f>
        <v>15280320</v>
      </c>
      <c r="N72" s="13">
        <f>hebesatz!N72*einwohner!N72</f>
        <v>16207100</v>
      </c>
      <c r="O72" s="13">
        <f>hebesatz!O72*einwohner!O72</f>
        <v>16380350</v>
      </c>
      <c r="P72" s="13">
        <f>hebesatz!P72*einwohner!P72</f>
        <v>17758160</v>
      </c>
      <c r="Q72" s="13">
        <f>hebesatz!Q72*einwohner!Q72</f>
        <v>18767200</v>
      </c>
      <c r="R72" s="13">
        <f>hebesatz!R72*einwohner!R72</f>
        <v>18797200</v>
      </c>
      <c r="S72" s="13">
        <f>hebesatz!S72*einwohner!S72</f>
        <v>18634400</v>
      </c>
      <c r="T72" s="13">
        <f>hebesatz!T72*einwohner!T72</f>
        <v>18516000</v>
      </c>
      <c r="U72" s="13">
        <f>hebesatz!U72*einwohner!U72</f>
        <v>18412400</v>
      </c>
      <c r="V72" s="13">
        <f>hebesatz!V72*einwohner!V72</f>
        <v>18353600</v>
      </c>
      <c r="W72" s="13">
        <f>hebesatz!W72*einwohner!W72</f>
        <v>20003475</v>
      </c>
      <c r="X72" s="13">
        <f>hebesatz!X72*einwohner!X72</f>
        <v>19976070</v>
      </c>
      <c r="Y72" s="13">
        <f>hebesatz!Y72*einwohner!Y72</f>
        <v>20033055</v>
      </c>
      <c r="Z72" s="13">
        <f>hebesatz!Z72*einwohner!Z72</f>
        <v>20065245</v>
      </c>
      <c r="AA72" s="13">
        <f>hebesatz!AA72*einwohner!AA72</f>
        <v>20194005</v>
      </c>
      <c r="AB72" s="13">
        <f>hebesatz!AB72*einwohner!AB72</f>
        <v>20176605</v>
      </c>
      <c r="AC72" s="13">
        <f>hebesatz!AC72*einwohner!AC72</f>
        <v>20162250</v>
      </c>
      <c r="AD72" s="13">
        <f>hebesatz!AD72*einwohner!AD72</f>
        <v>20230980</v>
      </c>
      <c r="AE72" s="13">
        <f>hebesatz!AE72*einwohner!AE72</f>
        <v>20140935</v>
      </c>
      <c r="AF72" s="13">
        <f>hebesatz!AF72*einwohner!AF72</f>
        <v>20081340</v>
      </c>
      <c r="AG72" s="13">
        <f>hebesatz!AG72*einwohner!AG72</f>
        <v>20000430</v>
      </c>
      <c r="AH72" s="13">
        <f>hebesatz!AH72*einwohner!AH72</f>
        <v>19934745</v>
      </c>
      <c r="AI72" s="13">
        <f>hebesatz!AI72*einwohner!AI72</f>
        <v>19865145</v>
      </c>
      <c r="AJ72" s="13">
        <f>hebesatz!AJ72*einwohner!AJ72</f>
        <v>19865145</v>
      </c>
      <c r="AK72" s="13">
        <f>hebesatz!AK72*einwohner!AK72</f>
        <v>22514580</v>
      </c>
      <c r="AL72" s="13">
        <f>hebesatz!AL72*einwohner!AL72</f>
        <v>22358160</v>
      </c>
      <c r="AM72" s="13">
        <f>hebesatz!AM72*einwohner!AM72</f>
        <v>22370535</v>
      </c>
    </row>
    <row r="73" spans="1:39">
      <c r="A73" s="82">
        <v>5334008</v>
      </c>
      <c r="B73" s="82">
        <v>5334</v>
      </c>
      <c r="C73" t="s">
        <v>1</v>
      </c>
      <c r="D73" s="68" t="s">
        <v>327</v>
      </c>
      <c r="E73" s="13">
        <f>hebesatz!E73*einwohner!E73</f>
        <v>6449575</v>
      </c>
      <c r="F73" s="13">
        <f>hebesatz!F73*einwohner!F73</f>
        <v>7061100</v>
      </c>
      <c r="G73" s="13">
        <f>hebesatz!G73*einwohner!G73</f>
        <v>7686250</v>
      </c>
      <c r="H73" s="13">
        <f>hebesatz!H73*einwohner!H73</f>
        <v>7640100</v>
      </c>
      <c r="I73" s="13">
        <f>hebesatz!I73*einwohner!I73</f>
        <v>7644325</v>
      </c>
      <c r="J73" s="13">
        <f>hebesatz!J73*einwohner!J73</f>
        <v>7727525</v>
      </c>
      <c r="K73" s="13">
        <f>hebesatz!K73*einwohner!K73</f>
        <v>7826325</v>
      </c>
      <c r="L73" s="13">
        <f>hebesatz!L73*einwohner!L73</f>
        <v>7695675</v>
      </c>
      <c r="M73" s="13">
        <f>hebesatz!M73*einwohner!M73</f>
        <v>7740525</v>
      </c>
      <c r="N73" s="13">
        <f>hebesatz!N73*einwohner!N73</f>
        <v>7835100</v>
      </c>
      <c r="O73" s="13">
        <f>hebesatz!O73*einwohner!O73</f>
        <v>7914075</v>
      </c>
      <c r="P73" s="13">
        <f>hebesatz!P73*einwohner!P73</f>
        <v>8606850</v>
      </c>
      <c r="Q73" s="13">
        <f>hebesatz!Q73*einwohner!Q73</f>
        <v>8708700</v>
      </c>
      <c r="R73" s="13">
        <f>hebesatz!R73*einwohner!R73</f>
        <v>8799350</v>
      </c>
      <c r="S73" s="13">
        <f>hebesatz!S73*einwohner!S73</f>
        <v>8857800</v>
      </c>
      <c r="T73" s="13">
        <f>hebesatz!T73*einwohner!T73</f>
        <v>8923950</v>
      </c>
      <c r="U73" s="13">
        <f>hebesatz!U73*einwohner!U73</f>
        <v>9587810</v>
      </c>
      <c r="V73" s="13">
        <f>hebesatz!V73*einwohner!V73</f>
        <v>9932440</v>
      </c>
      <c r="W73" s="13">
        <f>hebesatz!W73*einwohner!W73</f>
        <v>10056700</v>
      </c>
      <c r="X73" s="13">
        <f>hebesatz!X73*einwohner!X73</f>
        <v>10223140</v>
      </c>
      <c r="Y73" s="13">
        <f>hebesatz!Y73*einwohner!Y73</f>
        <v>10383500</v>
      </c>
      <c r="Z73" s="13">
        <f>hebesatz!Z73*einwohner!Z73</f>
        <v>10458360</v>
      </c>
      <c r="AA73" s="13">
        <f>hebesatz!AA73*einwohner!AA73</f>
        <v>10948184</v>
      </c>
      <c r="AB73" s="13">
        <f>hebesatz!AB73*einwohner!AB73</f>
        <v>10985596</v>
      </c>
      <c r="AC73" s="13">
        <f>hebesatz!AC73*einwohner!AC73</f>
        <v>11034550</v>
      </c>
      <c r="AD73" s="13">
        <f>hebesatz!AD73*einwohner!AD73</f>
        <v>11149572</v>
      </c>
      <c r="AE73" s="13">
        <f>hebesatz!AE73*einwohner!AE73</f>
        <v>11222804</v>
      </c>
      <c r="AF73" s="13">
        <f>hebesatz!AF73*einwohner!AF73</f>
        <v>11244694</v>
      </c>
      <c r="AG73" s="13">
        <f>hebesatz!AG73*einwohner!AG73</f>
        <v>11204098</v>
      </c>
      <c r="AH73" s="13">
        <f>hebesatz!AH73*einwohner!AH73</f>
        <v>11160716</v>
      </c>
      <c r="AI73" s="13">
        <f>hebesatz!AI73*einwohner!AI73</f>
        <v>11114150</v>
      </c>
      <c r="AJ73" s="13">
        <f>hebesatz!AJ73*einwohner!AJ73</f>
        <v>11421325</v>
      </c>
      <c r="AK73" s="13">
        <f>hebesatz!AK73*einwohner!AK73</f>
        <v>11387787</v>
      </c>
      <c r="AL73" s="13">
        <f>hebesatz!AL73*einwohner!AL73</f>
        <v>11400057</v>
      </c>
      <c r="AM73" s="13">
        <f>hebesatz!AM73*einwohner!AM73</f>
        <v>11715900</v>
      </c>
    </row>
    <row r="74" spans="1:39">
      <c r="A74" s="82">
        <v>5334012</v>
      </c>
      <c r="B74" s="82">
        <v>5334</v>
      </c>
      <c r="C74" t="s">
        <v>1</v>
      </c>
      <c r="D74" s="68" t="s">
        <v>328</v>
      </c>
      <c r="E74" s="13">
        <f>hebesatz!E74*einwohner!E74</f>
        <v>18385740</v>
      </c>
      <c r="F74" s="13">
        <f>hebesatz!F74*einwohner!F74</f>
        <v>18468195</v>
      </c>
      <c r="G74" s="13">
        <f>hebesatz!G74*einwohner!G74</f>
        <v>19168200</v>
      </c>
      <c r="H74" s="13">
        <f>hebesatz!H74*einwohner!H74</f>
        <v>19136160</v>
      </c>
      <c r="I74" s="13">
        <f>hebesatz!I74*einwohner!I74</f>
        <v>19076760</v>
      </c>
      <c r="J74" s="13">
        <f>hebesatz!J74*einwohner!J74</f>
        <v>20036260</v>
      </c>
      <c r="K74" s="13">
        <f>hebesatz!K74*einwohner!K74</f>
        <v>20100100</v>
      </c>
      <c r="L74" s="13">
        <f>hebesatz!L74*einwohner!L74</f>
        <v>20169260</v>
      </c>
      <c r="M74" s="13">
        <f>hebesatz!M74*einwohner!M74</f>
        <v>20280220</v>
      </c>
      <c r="N74" s="13">
        <f>hebesatz!N74*einwohner!N74</f>
        <v>20373700</v>
      </c>
      <c r="O74" s="13">
        <f>hebesatz!O74*einwohner!O74</f>
        <v>20725960</v>
      </c>
      <c r="P74" s="13">
        <f>hebesatz!P74*einwohner!P74</f>
        <v>20928120</v>
      </c>
      <c r="Q74" s="13">
        <f>hebesatz!Q74*einwohner!Q74</f>
        <v>21008300</v>
      </c>
      <c r="R74" s="13">
        <f>hebesatz!R74*einwohner!R74</f>
        <v>21123820</v>
      </c>
      <c r="S74" s="13">
        <f>hebesatz!S74*einwohner!S74</f>
        <v>21284180</v>
      </c>
      <c r="T74" s="13">
        <f>hebesatz!T74*einwohner!T74</f>
        <v>21349540</v>
      </c>
      <c r="U74" s="13">
        <f>hebesatz!U74*einwohner!U74</f>
        <v>21598500</v>
      </c>
      <c r="V74" s="13">
        <f>hebesatz!V74*einwohner!V74</f>
        <v>21483385</v>
      </c>
      <c r="W74" s="13">
        <f>hebesatz!W74*einwohner!W74</f>
        <v>21380975</v>
      </c>
      <c r="X74" s="13">
        <f>hebesatz!X74*einwohner!X74</f>
        <v>22430925</v>
      </c>
      <c r="Y74" s="13">
        <f>hebesatz!Y74*einwohner!Y74</f>
        <v>22321575</v>
      </c>
      <c r="Z74" s="13">
        <f>hebesatz!Z74*einwohner!Z74</f>
        <v>22379085</v>
      </c>
      <c r="AA74" s="13">
        <f>hebesatz!AA74*einwohner!AA74</f>
        <v>22972740</v>
      </c>
      <c r="AB74" s="13">
        <f>hebesatz!AB74*einwohner!AB74</f>
        <v>23858980</v>
      </c>
      <c r="AC74" s="13">
        <f>hebesatz!AC74*einwohner!AC74</f>
        <v>23913590</v>
      </c>
      <c r="AD74" s="13">
        <f>hebesatz!AD74*einwohner!AD74</f>
        <v>23938100</v>
      </c>
      <c r="AE74" s="13">
        <f>hebesatz!AE74*einwohner!AE74</f>
        <v>23959600</v>
      </c>
      <c r="AF74" s="13">
        <f>hebesatz!AF74*einwohner!AF74</f>
        <v>23975940</v>
      </c>
      <c r="AG74" s="13">
        <f>hebesatz!AG74*einwohner!AG74</f>
        <v>23929070</v>
      </c>
      <c r="AH74" s="13">
        <f>hebesatz!AH74*einwohner!AH74</f>
        <v>23842640</v>
      </c>
      <c r="AI74" s="13">
        <f>hebesatz!AI74*einwohner!AI74</f>
        <v>23827160</v>
      </c>
      <c r="AJ74" s="13">
        <f>hebesatz!AJ74*einwohner!AJ74</f>
        <v>23827160</v>
      </c>
      <c r="AK74" s="13">
        <f>hebesatz!AK74*einwohner!AK74</f>
        <v>23829740</v>
      </c>
      <c r="AL74" s="13">
        <f>hebesatz!AL74*einwohner!AL74</f>
        <v>23855540</v>
      </c>
      <c r="AM74" s="13">
        <f>hebesatz!AM74*einwohner!AM74</f>
        <v>25593020</v>
      </c>
    </row>
    <row r="75" spans="1:39">
      <c r="A75" s="82">
        <v>5334016</v>
      </c>
      <c r="B75" s="82">
        <v>5334</v>
      </c>
      <c r="C75" t="s">
        <v>1</v>
      </c>
      <c r="D75" s="68" t="s">
        <v>329</v>
      </c>
      <c r="E75" s="13">
        <f>hebesatz!E75*einwohner!E75</f>
        <v>12769500</v>
      </c>
      <c r="F75" s="13">
        <f>hebesatz!F75*einwohner!F75</f>
        <v>12848700</v>
      </c>
      <c r="G75" s="13">
        <f>hebesatz!G75*einwohner!G75</f>
        <v>14242800</v>
      </c>
      <c r="H75" s="13">
        <f>hebesatz!H75*einwohner!H75</f>
        <v>14254350</v>
      </c>
      <c r="I75" s="13">
        <f>hebesatz!I75*einwohner!I75</f>
        <v>14205180</v>
      </c>
      <c r="J75" s="13">
        <f>hebesatz!J75*einwohner!J75</f>
        <v>14268870</v>
      </c>
      <c r="K75" s="13">
        <f>hebesatz!K75*einwohner!K75</f>
        <v>14279430</v>
      </c>
      <c r="L75" s="13">
        <f>hebesatz!L75*einwohner!L75</f>
        <v>14212440</v>
      </c>
      <c r="M75" s="13">
        <f>hebesatz!M75*einwohner!M75</f>
        <v>14259960</v>
      </c>
      <c r="N75" s="13">
        <f>hebesatz!N75*einwohner!N75</f>
        <v>15255800</v>
      </c>
      <c r="O75" s="13">
        <f>hebesatz!O75*einwohner!O75</f>
        <v>15454950</v>
      </c>
      <c r="P75" s="13">
        <f>hebesatz!P75*einwohner!P75</f>
        <v>15577100</v>
      </c>
      <c r="Q75" s="13">
        <f>hebesatz!Q75*einwohner!Q75</f>
        <v>15746150</v>
      </c>
      <c r="R75" s="13">
        <f>hebesatz!R75*einwohner!R75</f>
        <v>15859550</v>
      </c>
      <c r="S75" s="13">
        <f>hebesatz!S75*einwohner!S75</f>
        <v>16012850</v>
      </c>
      <c r="T75" s="13">
        <f>hebesatz!T75*einwohner!T75</f>
        <v>17642240</v>
      </c>
      <c r="U75" s="13">
        <f>hebesatz!U75*einwohner!U75</f>
        <v>17643780</v>
      </c>
      <c r="V75" s="13">
        <f>hebesatz!V75*einwohner!V75</f>
        <v>17807020</v>
      </c>
      <c r="W75" s="13">
        <f>hebesatz!W75*einwohner!W75</f>
        <v>17875935</v>
      </c>
      <c r="X75" s="13">
        <f>hebesatz!X75*einwohner!X75</f>
        <v>17874395</v>
      </c>
      <c r="Y75" s="13">
        <f>hebesatz!Y75*einwohner!Y75</f>
        <v>17925985</v>
      </c>
      <c r="Z75" s="13">
        <f>hebesatz!Z75*einwohner!Z75</f>
        <v>19223260</v>
      </c>
      <c r="AA75" s="13">
        <f>hebesatz!AA75*einwohner!AA75</f>
        <v>19241710</v>
      </c>
      <c r="AB75" s="13">
        <f>hebesatz!AB75*einwohner!AB75</f>
        <v>19856788</v>
      </c>
      <c r="AC75" s="13">
        <f>hebesatz!AC75*einwohner!AC75</f>
        <v>19922620</v>
      </c>
      <c r="AD75" s="13">
        <f>hebesatz!AD75*einwohner!AD75</f>
        <v>19923042</v>
      </c>
      <c r="AE75" s="13">
        <f>hebesatz!AE75*einwohner!AE75</f>
        <v>19923042</v>
      </c>
      <c r="AF75" s="13">
        <f>hebesatz!AF75*einwohner!AF75</f>
        <v>19974526</v>
      </c>
      <c r="AG75" s="13">
        <f>hebesatz!AG75*einwohner!AG75</f>
        <v>19388900</v>
      </c>
      <c r="AH75" s="13">
        <f>hebesatz!AH75*einwohner!AH75</f>
        <v>19340110</v>
      </c>
      <c r="AI75" s="13">
        <f>hebesatz!AI75*einwohner!AI75</f>
        <v>19208090</v>
      </c>
      <c r="AJ75" s="13">
        <f>hebesatz!AJ75*einwohner!AJ75</f>
        <v>19676580</v>
      </c>
      <c r="AK75" s="13">
        <f>hebesatz!AK75*einwohner!AK75</f>
        <v>19519920</v>
      </c>
      <c r="AL75" s="13">
        <f>hebesatz!AL75*einwohner!AL75</f>
        <v>19462800</v>
      </c>
      <c r="AM75" s="13">
        <f>hebesatz!AM75*einwohner!AM75</f>
        <v>22507395</v>
      </c>
    </row>
    <row r="76" spans="1:39">
      <c r="A76" s="82">
        <v>5334020</v>
      </c>
      <c r="B76" s="82">
        <v>5334</v>
      </c>
      <c r="C76" t="s">
        <v>1</v>
      </c>
      <c r="D76" s="68" t="s">
        <v>330</v>
      </c>
      <c r="E76" s="13">
        <f>hebesatz!E76*einwohner!E76</f>
        <v>3614490</v>
      </c>
      <c r="F76" s="13">
        <f>hebesatz!F76*einwohner!F76</f>
        <v>3623070</v>
      </c>
      <c r="G76" s="13">
        <f>hebesatz!G76*einwohner!G76</f>
        <v>3799140</v>
      </c>
      <c r="H76" s="13">
        <f>hebesatz!H76*einwohner!H76</f>
        <v>3797070</v>
      </c>
      <c r="I76" s="13">
        <f>hebesatz!I76*einwohner!I76</f>
        <v>3800175</v>
      </c>
      <c r="J76" s="13">
        <f>hebesatz!J76*einwohner!J76</f>
        <v>3960000</v>
      </c>
      <c r="K76" s="13">
        <f>hebesatz!K76*einwohner!K76</f>
        <v>4034160</v>
      </c>
      <c r="L76" s="13">
        <f>hebesatz!L76*einwohner!L76</f>
        <v>4266000</v>
      </c>
      <c r="M76" s="13">
        <f>hebesatz!M76*einwohner!M76</f>
        <v>4289250</v>
      </c>
      <c r="N76" s="13">
        <f>hebesatz!N76*einwohner!N76</f>
        <v>4341000</v>
      </c>
      <c r="O76" s="13">
        <f>hebesatz!O76*einwohner!O76</f>
        <v>4451625</v>
      </c>
      <c r="P76" s="13">
        <f>hebesatz!P76*einwohner!P76</f>
        <v>4547625</v>
      </c>
      <c r="Q76" s="13">
        <f>hebesatz!Q76*einwohner!Q76</f>
        <v>4608750</v>
      </c>
      <c r="R76" s="13">
        <f>hebesatz!R76*einwohner!R76</f>
        <v>4847835</v>
      </c>
      <c r="S76" s="13">
        <f>hebesatz!S76*einwohner!S76</f>
        <v>4863635</v>
      </c>
      <c r="T76" s="13">
        <f>hebesatz!T76*einwohner!T76</f>
        <v>4922490</v>
      </c>
      <c r="U76" s="13">
        <f>hebesatz!U76*einwohner!U76</f>
        <v>4957645</v>
      </c>
      <c r="V76" s="13">
        <f>hebesatz!V76*einwohner!V76</f>
        <v>4946585</v>
      </c>
      <c r="W76" s="13">
        <f>hebesatz!W76*einwohner!W76</f>
        <v>5007415</v>
      </c>
      <c r="X76" s="13">
        <f>hebesatz!X76*einwohner!X76</f>
        <v>5016500</v>
      </c>
      <c r="Y76" s="13">
        <f>hebesatz!Y76*einwohner!Y76</f>
        <v>5068640</v>
      </c>
      <c r="Z76" s="13">
        <f>hebesatz!Z76*einwohner!Z76</f>
        <v>5077725</v>
      </c>
      <c r="AA76" s="13">
        <f>hebesatz!AA76*einwohner!AA76</f>
        <v>5286930</v>
      </c>
      <c r="AB76" s="13">
        <f>hebesatz!AB76*einwohner!AB76</f>
        <v>5270650</v>
      </c>
      <c r="AC76" s="13">
        <f>hebesatz!AC76*einwohner!AC76</f>
        <v>5285302</v>
      </c>
      <c r="AD76" s="13">
        <f>hebesatz!AD76*einwohner!AD76</f>
        <v>5288965</v>
      </c>
      <c r="AE76" s="13">
        <f>hebesatz!AE76*einwohner!AE76</f>
        <v>5271871</v>
      </c>
      <c r="AF76" s="13">
        <f>hebesatz!AF76*einwohner!AF76</f>
        <v>5240532</v>
      </c>
      <c r="AG76" s="13">
        <f>hebesatz!AG76*einwohner!AG76</f>
        <v>5177854</v>
      </c>
      <c r="AH76" s="13">
        <f>hebesatz!AH76*einwohner!AH76</f>
        <v>5130642</v>
      </c>
      <c r="AI76" s="13">
        <f>hebesatz!AI76*einwohner!AI76</f>
        <v>5099303</v>
      </c>
      <c r="AJ76" s="13">
        <f>hebesatz!AJ76*einwohner!AJ76</f>
        <v>5199535</v>
      </c>
      <c r="AK76" s="13">
        <f>hebesatz!AK76*einwohner!AK76</f>
        <v>5425755</v>
      </c>
      <c r="AL76" s="13">
        <f>hebesatz!AL76*einwohner!AL76</f>
        <v>5383995</v>
      </c>
      <c r="AM76" s="13">
        <f>hebesatz!AM76*einwohner!AM76</f>
        <v>5327880</v>
      </c>
    </row>
    <row r="77" spans="1:39">
      <c r="A77" s="82">
        <v>5334024</v>
      </c>
      <c r="B77" s="82">
        <v>5334</v>
      </c>
      <c r="C77" t="s">
        <v>1</v>
      </c>
      <c r="D77" s="68" t="s">
        <v>331</v>
      </c>
      <c r="E77" s="13">
        <f>hebesatz!E77*einwohner!E77</f>
        <v>1940400</v>
      </c>
      <c r="F77" s="13">
        <f>hebesatz!F77*einwohner!F77</f>
        <v>1956570</v>
      </c>
      <c r="G77" s="13">
        <f>hebesatz!G77*einwohner!G77</f>
        <v>2096220</v>
      </c>
      <c r="H77" s="13">
        <f>hebesatz!H77*einwohner!H77</f>
        <v>2123475</v>
      </c>
      <c r="I77" s="13">
        <f>hebesatz!I77*einwohner!I77</f>
        <v>2142795</v>
      </c>
      <c r="J77" s="13">
        <f>hebesatz!J77*einwohner!J77</f>
        <v>2224080</v>
      </c>
      <c r="K77" s="13">
        <f>hebesatz!K77*einwohner!K77</f>
        <v>2264040</v>
      </c>
      <c r="L77" s="13">
        <f>hebesatz!L77*einwohner!L77</f>
        <v>2460750</v>
      </c>
      <c r="M77" s="13">
        <f>hebesatz!M77*einwohner!M77</f>
        <v>2469000</v>
      </c>
      <c r="N77" s="13">
        <f>hebesatz!N77*einwohner!N77</f>
        <v>2478000</v>
      </c>
      <c r="O77" s="13">
        <f>hebesatz!O77*einwohner!O77</f>
        <v>2566500</v>
      </c>
      <c r="P77" s="13">
        <f>hebesatz!P77*einwohner!P77</f>
        <v>2770925</v>
      </c>
      <c r="Q77" s="13">
        <f>hebesatz!Q77*einwohner!Q77</f>
        <v>2797390</v>
      </c>
      <c r="R77" s="13">
        <f>hebesatz!R77*einwohner!R77</f>
        <v>2823065</v>
      </c>
      <c r="S77" s="13">
        <f>hebesatz!S77*einwohner!S77</f>
        <v>2837285</v>
      </c>
      <c r="T77" s="13">
        <f>hebesatz!T77*einwohner!T77</f>
        <v>2915495</v>
      </c>
      <c r="U77" s="13">
        <f>hebesatz!U77*einwohner!U77</f>
        <v>2953020</v>
      </c>
      <c r="V77" s="13">
        <f>hebesatz!V77*einwohner!V77</f>
        <v>2989755</v>
      </c>
      <c r="W77" s="13">
        <f>hebesatz!W77*einwohner!W77</f>
        <v>3068755</v>
      </c>
      <c r="X77" s="13">
        <f>hebesatz!X77*einwohner!X77</f>
        <v>3098380</v>
      </c>
      <c r="Y77" s="13">
        <f>hebesatz!Y77*einwohner!Y77</f>
        <v>3141040</v>
      </c>
      <c r="Z77" s="13">
        <f>hebesatz!Z77*einwohner!Z77</f>
        <v>3154865</v>
      </c>
      <c r="AA77" s="13">
        <f>hebesatz!AA77*einwohner!AA77</f>
        <v>3199500</v>
      </c>
      <c r="AB77" s="13">
        <f>hebesatz!AB77*einwohner!AB77</f>
        <v>3346420</v>
      </c>
      <c r="AC77" s="13">
        <f>hebesatz!AC77*einwohner!AC77</f>
        <v>3283644</v>
      </c>
      <c r="AD77" s="13">
        <f>hebesatz!AD77*einwohner!AD77</f>
        <v>3356260</v>
      </c>
      <c r="AE77" s="13">
        <f>hebesatz!AE77*einwohner!AE77</f>
        <v>3351750</v>
      </c>
      <c r="AF77" s="13">
        <f>hebesatz!AF77*einwohner!AF77</f>
        <v>3353800</v>
      </c>
      <c r="AG77" s="13">
        <f>hebesatz!AG77*einwohner!AG77</f>
        <v>3385780</v>
      </c>
      <c r="AH77" s="13">
        <f>hebesatz!AH77*einwohner!AH77</f>
        <v>3373890</v>
      </c>
      <c r="AI77" s="13">
        <f>hebesatz!AI77*einwohner!AI77</f>
        <v>3381680</v>
      </c>
      <c r="AJ77" s="13">
        <f>hebesatz!AJ77*einwohner!AJ77</f>
        <v>3513648</v>
      </c>
      <c r="AK77" s="13">
        <f>hebesatz!AK77*einwohner!AK77</f>
        <v>3530262</v>
      </c>
      <c r="AL77" s="13">
        <f>hebesatz!AL77*einwohner!AL77</f>
        <v>3711600</v>
      </c>
      <c r="AM77" s="13">
        <f>hebesatz!AM77*einwohner!AM77</f>
        <v>3857760</v>
      </c>
    </row>
    <row r="78" spans="1:39">
      <c r="A78" s="82">
        <v>5334028</v>
      </c>
      <c r="B78" s="82">
        <v>5334</v>
      </c>
      <c r="C78" t="s">
        <v>1</v>
      </c>
      <c r="D78" s="68" t="s">
        <v>332</v>
      </c>
      <c r="E78" s="13">
        <f>hebesatz!E78*einwohner!E78</f>
        <v>3567780</v>
      </c>
      <c r="F78" s="13">
        <f>hebesatz!F78*einwohner!F78</f>
        <v>3751160</v>
      </c>
      <c r="G78" s="13">
        <f>hebesatz!G78*einwohner!G78</f>
        <v>4050600</v>
      </c>
      <c r="H78" s="13">
        <f>hebesatz!H78*einwohner!H78</f>
        <v>4355840</v>
      </c>
      <c r="I78" s="13">
        <f>hebesatz!I78*einwohner!I78</f>
        <v>4394560</v>
      </c>
      <c r="J78" s="13">
        <f>hebesatz!J78*einwohner!J78</f>
        <v>4399040</v>
      </c>
      <c r="K78" s="13">
        <f>hebesatz!K78*einwohner!K78</f>
        <v>4721580</v>
      </c>
      <c r="L78" s="13">
        <f>hebesatz!L78*einwohner!L78</f>
        <v>4254760</v>
      </c>
      <c r="M78" s="13">
        <f>hebesatz!M78*einwohner!M78</f>
        <v>4302020</v>
      </c>
      <c r="N78" s="13">
        <f>hebesatz!N78*einwohner!N78</f>
        <v>4351660</v>
      </c>
      <c r="O78" s="13">
        <f>hebesatz!O78*einwohner!O78</f>
        <v>4609500</v>
      </c>
      <c r="P78" s="13">
        <f>hebesatz!P78*einwohner!P78</f>
        <v>5031260</v>
      </c>
      <c r="Q78" s="13">
        <f>hebesatz!Q78*einwohner!Q78</f>
        <v>5092680</v>
      </c>
      <c r="R78" s="13">
        <f>hebesatz!R78*einwohner!R78</f>
        <v>5605600</v>
      </c>
      <c r="S78" s="13">
        <f>hebesatz!S78*einwohner!S78</f>
        <v>5625200</v>
      </c>
      <c r="T78" s="13">
        <f>hebesatz!T78*einwohner!T78</f>
        <v>5753200</v>
      </c>
      <c r="U78" s="13">
        <f>hebesatz!U78*einwohner!U78</f>
        <v>5862400</v>
      </c>
      <c r="V78" s="13">
        <f>hebesatz!V78*einwohner!V78</f>
        <v>5890800</v>
      </c>
      <c r="W78" s="13">
        <f>hebesatz!W78*einwohner!W78</f>
        <v>5957600</v>
      </c>
      <c r="X78" s="13">
        <f>hebesatz!X78*einwohner!X78</f>
        <v>6007200</v>
      </c>
      <c r="Y78" s="13">
        <f>hebesatz!Y78*einwohner!Y78</f>
        <v>6082800</v>
      </c>
      <c r="Z78" s="13">
        <f>hebesatz!Z78*einwohner!Z78</f>
        <v>6131200</v>
      </c>
      <c r="AA78" s="13">
        <f>hebesatz!AA78*einwohner!AA78</f>
        <v>6388284</v>
      </c>
      <c r="AB78" s="13">
        <f>hebesatz!AB78*einwohner!AB78</f>
        <v>6420498</v>
      </c>
      <c r="AC78" s="13">
        <f>hebesatz!AC78*einwohner!AC78</f>
        <v>6466341</v>
      </c>
      <c r="AD78" s="13">
        <f>hebesatz!AD78*einwohner!AD78</f>
        <v>6478318</v>
      </c>
      <c r="AE78" s="13">
        <f>hebesatz!AE78*einwohner!AE78</f>
        <v>6505163</v>
      </c>
      <c r="AF78" s="13">
        <f>hebesatz!AF78*einwohner!AF78</f>
        <v>6441148</v>
      </c>
      <c r="AG78" s="13">
        <f>hebesatz!AG78*einwohner!AG78</f>
        <v>6448169</v>
      </c>
      <c r="AH78" s="13">
        <f>hebesatz!AH78*einwohner!AH78</f>
        <v>6442800</v>
      </c>
      <c r="AI78" s="13">
        <f>hebesatz!AI78*einwohner!AI78</f>
        <v>6530580</v>
      </c>
      <c r="AJ78" s="13">
        <f>hebesatz!AJ78*einwohner!AJ78</f>
        <v>6530580</v>
      </c>
      <c r="AK78" s="13">
        <f>hebesatz!AK78*einwohner!AK78</f>
        <v>6509160</v>
      </c>
      <c r="AL78" s="13">
        <f>hebesatz!AL78*einwohner!AL78</f>
        <v>6471780</v>
      </c>
      <c r="AM78" s="13">
        <f>hebesatz!AM78*einwohner!AM78</f>
        <v>6476400</v>
      </c>
    </row>
    <row r="79" spans="1:39">
      <c r="A79" s="82">
        <v>5334032</v>
      </c>
      <c r="B79" s="82">
        <v>5334</v>
      </c>
      <c r="C79" t="s">
        <v>1</v>
      </c>
      <c r="D79" s="68" t="s">
        <v>333</v>
      </c>
      <c r="E79" s="13">
        <f>hebesatz!E79*einwohner!E79</f>
        <v>16703420</v>
      </c>
      <c r="F79" s="13">
        <f>hebesatz!F79*einwohner!F79</f>
        <v>17813530</v>
      </c>
      <c r="G79" s="13">
        <f>hebesatz!G79*einwohner!G79</f>
        <v>19796445</v>
      </c>
      <c r="H79" s="13">
        <f>hebesatz!H79*einwohner!H79</f>
        <v>18495425</v>
      </c>
      <c r="I79" s="13">
        <f>hebesatz!I79*einwohner!I79</f>
        <v>19562535</v>
      </c>
      <c r="J79" s="13">
        <f>hebesatz!J79*einwohner!J79</f>
        <v>20581255</v>
      </c>
      <c r="K79" s="13">
        <f>hebesatz!K79*einwohner!K79</f>
        <v>20649145</v>
      </c>
      <c r="L79" s="13">
        <f>hebesatz!L79*einwohner!L79</f>
        <v>21182340</v>
      </c>
      <c r="M79" s="13">
        <f>hebesatz!M79*einwohner!M79</f>
        <v>21275060</v>
      </c>
      <c r="N79" s="13">
        <f>hebesatz!N79*einwohner!N79</f>
        <v>20849500</v>
      </c>
      <c r="O79" s="13">
        <f>hebesatz!O79*einwohner!O79</f>
        <v>21680900</v>
      </c>
      <c r="P79" s="13">
        <f>hebesatz!P79*einwohner!P79</f>
        <v>24039120</v>
      </c>
      <c r="Q79" s="13">
        <f>hebesatz!Q79*einwohner!Q79</f>
        <v>24296160</v>
      </c>
      <c r="R79" s="13">
        <f>hebesatz!R79*einwohner!R79</f>
        <v>24353280</v>
      </c>
      <c r="S79" s="13">
        <f>hebesatz!S79*einwohner!S79</f>
        <v>24383520</v>
      </c>
      <c r="T79" s="13">
        <f>hebesatz!T79*einwohner!T79</f>
        <v>24419640</v>
      </c>
      <c r="U79" s="13">
        <f>hebesatz!U79*einwohner!U79</f>
        <v>24346980</v>
      </c>
      <c r="V79" s="13">
        <f>hebesatz!V79*einwohner!V79</f>
        <v>24424260</v>
      </c>
      <c r="W79" s="13">
        <f>hebesatz!W79*einwohner!W79</f>
        <v>24582180</v>
      </c>
      <c r="X79" s="13">
        <f>hebesatz!X79*einwohner!X79</f>
        <v>24540600</v>
      </c>
      <c r="Y79" s="13">
        <f>hebesatz!Y79*einwohner!Y79</f>
        <v>24619560</v>
      </c>
      <c r="Z79" s="13">
        <f>hebesatz!Z79*einwohner!Z79</f>
        <v>24610740</v>
      </c>
      <c r="AA79" s="13">
        <f>hebesatz!AA79*einwohner!AA79</f>
        <v>24656940</v>
      </c>
      <c r="AB79" s="13">
        <f>hebesatz!AB79*einwohner!AB79</f>
        <v>24709440</v>
      </c>
      <c r="AC79" s="13">
        <f>hebesatz!AC79*einwohner!AC79</f>
        <v>24751440</v>
      </c>
      <c r="AD79" s="13">
        <f>hebesatz!AD79*einwohner!AD79</f>
        <v>24625440</v>
      </c>
      <c r="AE79" s="13">
        <f>hebesatz!AE79*einwohner!AE79</f>
        <v>24619560</v>
      </c>
      <c r="AF79" s="13">
        <f>hebesatz!AF79*einwohner!AF79</f>
        <v>24498180</v>
      </c>
      <c r="AG79" s="13">
        <f>hebesatz!AG79*einwohner!AG79</f>
        <v>24447780</v>
      </c>
      <c r="AH79" s="13">
        <f>hebesatz!AH79*einwohner!AH79</f>
        <v>24305400</v>
      </c>
      <c r="AI79" s="13">
        <f>hebesatz!AI79*einwohner!AI79</f>
        <v>24197040</v>
      </c>
      <c r="AJ79" s="13">
        <f>hebesatz!AJ79*einwohner!AJ79</f>
        <v>28517940</v>
      </c>
      <c r="AK79" s="13">
        <f>hebesatz!AK79*einwohner!AK79</f>
        <v>28400130</v>
      </c>
      <c r="AL79" s="13">
        <f>hebesatz!AL79*einwohner!AL79</f>
        <v>28371915</v>
      </c>
      <c r="AM79" s="13">
        <f>hebesatz!AM79*einwohner!AM79</f>
        <v>28370925</v>
      </c>
    </row>
    <row r="80" spans="1:39">
      <c r="A80" s="82">
        <v>5334036</v>
      </c>
      <c r="B80" s="82">
        <v>5334</v>
      </c>
      <c r="C80" t="s">
        <v>1</v>
      </c>
      <c r="D80" s="68" t="s">
        <v>334</v>
      </c>
      <c r="E80" s="13">
        <f>hebesatz!E80*einwohner!E80</f>
        <v>11471790</v>
      </c>
      <c r="F80" s="13">
        <f>hebesatz!F80*einwohner!F80</f>
        <v>11485320</v>
      </c>
      <c r="G80" s="13">
        <f>hebesatz!G80*einwohner!G80</f>
        <v>11354310</v>
      </c>
      <c r="H80" s="13">
        <f>hebesatz!H80*einwohner!H80</f>
        <v>11319990</v>
      </c>
      <c r="I80" s="13">
        <f>hebesatz!I80*einwohner!I80</f>
        <v>11214390</v>
      </c>
      <c r="J80" s="13">
        <f>hebesatz!J80*einwohner!J80</f>
        <v>12165480</v>
      </c>
      <c r="K80" s="13">
        <f>hebesatz!K80*einwohner!K80</f>
        <v>12072240</v>
      </c>
      <c r="L80" s="13">
        <f>hebesatz!L80*einwohner!L80</f>
        <v>12061440</v>
      </c>
      <c r="M80" s="13">
        <f>hebesatz!M80*einwohner!M80</f>
        <v>12048480</v>
      </c>
      <c r="N80" s="13">
        <f>hebesatz!N80*einwohner!N80</f>
        <v>12074040</v>
      </c>
      <c r="O80" s="13">
        <f>hebesatz!O80*einwohner!O80</f>
        <v>13904330</v>
      </c>
      <c r="P80" s="13">
        <f>hebesatz!P80*einwohner!P80</f>
        <v>14238070</v>
      </c>
      <c r="Q80" s="13">
        <f>hebesatz!Q80*einwohner!Q80</f>
        <v>14319250</v>
      </c>
      <c r="R80" s="13">
        <f>hebesatz!R80*einwohner!R80</f>
        <v>14413140</v>
      </c>
      <c r="S80" s="13">
        <f>hebesatz!S80*einwohner!S80</f>
        <v>14465210</v>
      </c>
      <c r="T80" s="13">
        <f>hebesatz!T80*einwohner!T80</f>
        <v>15152950</v>
      </c>
      <c r="U80" s="13">
        <f>hebesatz!U80*einwohner!U80</f>
        <v>15233275</v>
      </c>
      <c r="V80" s="13">
        <f>hebesatz!V80*einwohner!V80</f>
        <v>15627375</v>
      </c>
      <c r="W80" s="13">
        <f>hebesatz!W80*einwohner!W80</f>
        <v>15638685</v>
      </c>
      <c r="X80" s="13">
        <f>hebesatz!X80*einwohner!X80</f>
        <v>15756135</v>
      </c>
      <c r="Y80" s="13">
        <f>hebesatz!Y80*einwohner!Y80</f>
        <v>15811815</v>
      </c>
      <c r="Z80" s="13">
        <f>hebesatz!Z80*einwohner!Z80</f>
        <v>15855750</v>
      </c>
      <c r="AA80" s="13">
        <f>hebesatz!AA80*einwohner!AA80</f>
        <v>16071075</v>
      </c>
      <c r="AB80" s="13">
        <f>hebesatz!AB80*einwohner!AB80</f>
        <v>16077165</v>
      </c>
      <c r="AC80" s="13">
        <f>hebesatz!AC80*einwohner!AC80</f>
        <v>16103700</v>
      </c>
      <c r="AD80" s="13">
        <f>hebesatz!AD80*einwohner!AD80</f>
        <v>16108485</v>
      </c>
      <c r="AE80" s="13">
        <f>hebesatz!AE80*einwohner!AE80</f>
        <v>16234200</v>
      </c>
      <c r="AF80" s="13">
        <f>hebesatz!AF80*einwohner!AF80</f>
        <v>16356435</v>
      </c>
      <c r="AG80" s="13">
        <f>hebesatz!AG80*einwohner!AG80</f>
        <v>16437345</v>
      </c>
      <c r="AH80" s="13">
        <f>hebesatz!AH80*einwohner!AH80</f>
        <v>16416465</v>
      </c>
      <c r="AI80" s="13">
        <f>hebesatz!AI80*einwohner!AI80</f>
        <v>16751135</v>
      </c>
      <c r="AJ80" s="13">
        <f>hebesatz!AJ80*einwohner!AJ80</f>
        <v>17692210</v>
      </c>
      <c r="AK80" s="13">
        <f>hebesatz!AK80*einwohner!AK80</f>
        <v>18650115</v>
      </c>
      <c r="AL80" s="13">
        <f>hebesatz!AL80*einwohner!AL80</f>
        <v>18788220</v>
      </c>
      <c r="AM80" s="13">
        <f>hebesatz!AM80*einwohner!AM80</f>
        <v>18809010</v>
      </c>
    </row>
    <row r="81" spans="1:39">
      <c r="A81" s="82">
        <v>5358004</v>
      </c>
      <c r="B81" s="82">
        <v>5358</v>
      </c>
      <c r="C81" t="s">
        <v>1</v>
      </c>
      <c r="D81" s="68" t="s">
        <v>335</v>
      </c>
      <c r="E81" s="13">
        <f>hebesatz!E81*einwohner!E81</f>
        <v>3522885</v>
      </c>
      <c r="F81" s="13">
        <f>hebesatz!F81*einwohner!F81</f>
        <v>3679200</v>
      </c>
      <c r="G81" s="13">
        <f>hebesatz!G81*einwohner!G81</f>
        <v>4002570</v>
      </c>
      <c r="H81" s="13">
        <f>hebesatz!H81*einwohner!H81</f>
        <v>4000260</v>
      </c>
      <c r="I81" s="13">
        <f>hebesatz!I81*einwohner!I81</f>
        <v>3927330</v>
      </c>
      <c r="J81" s="13">
        <f>hebesatz!J81*einwohner!J81</f>
        <v>4137700</v>
      </c>
      <c r="K81" s="13">
        <f>hebesatz!K81*einwohner!K81</f>
        <v>4098500</v>
      </c>
      <c r="L81" s="13">
        <f>hebesatz!L81*einwohner!L81</f>
        <v>4224500</v>
      </c>
      <c r="M81" s="13">
        <f>hebesatz!M81*einwohner!M81</f>
        <v>4234300</v>
      </c>
      <c r="N81" s="13">
        <f>hebesatz!N81*einwohner!N81</f>
        <v>4259850</v>
      </c>
      <c r="O81" s="13">
        <f>hebesatz!O81*einwohner!O81</f>
        <v>4298700</v>
      </c>
      <c r="P81" s="13">
        <f>hebesatz!P81*einwohner!P81</f>
        <v>4472280</v>
      </c>
      <c r="Q81" s="13">
        <f>hebesatz!Q81*einwohner!Q81</f>
        <v>4538160</v>
      </c>
      <c r="R81" s="13">
        <f>hebesatz!R81*einwohner!R81</f>
        <v>4570560</v>
      </c>
      <c r="S81" s="13">
        <f>hebesatz!S81*einwohner!S81</f>
        <v>4683960</v>
      </c>
      <c r="T81" s="13">
        <f>hebesatz!T81*einwohner!T81</f>
        <v>4750200</v>
      </c>
      <c r="U81" s="13">
        <f>hebesatz!U81*einwohner!U81</f>
        <v>5169840</v>
      </c>
      <c r="V81" s="13">
        <f>hebesatz!V81*einwohner!V81</f>
        <v>5213520</v>
      </c>
      <c r="W81" s="13">
        <f>hebesatz!W81*einwohner!W81</f>
        <v>5245110</v>
      </c>
      <c r="X81" s="13">
        <f>hebesatz!X81*einwohner!X81</f>
        <v>5276700</v>
      </c>
      <c r="Y81" s="13">
        <f>hebesatz!Y81*einwohner!Y81</f>
        <v>5311800</v>
      </c>
      <c r="Z81" s="13">
        <f>hebesatz!Z81*einwohner!Z81</f>
        <v>5566320</v>
      </c>
      <c r="AA81" s="13">
        <f>hebesatz!AA81*einwohner!AA81</f>
        <v>5781174</v>
      </c>
      <c r="AB81" s="13">
        <f>hebesatz!AB81*einwohner!AB81</f>
        <v>5870795</v>
      </c>
      <c r="AC81" s="13">
        <f>hebesatz!AC81*einwohner!AC81</f>
        <v>5917877</v>
      </c>
      <c r="AD81" s="13">
        <f>hebesatz!AD81*einwohner!AD81</f>
        <v>5906313</v>
      </c>
      <c r="AE81" s="13">
        <f>hebesatz!AE81*einwohner!AE81</f>
        <v>5869143</v>
      </c>
      <c r="AF81" s="13">
        <f>hebesatz!AF81*einwohner!AF81</f>
        <v>5856340</v>
      </c>
      <c r="AG81" s="13">
        <f>hebesatz!AG81*einwohner!AG81</f>
        <v>5817518</v>
      </c>
      <c r="AH81" s="13">
        <f>hebesatz!AH81*einwohner!AH81</f>
        <v>5791499</v>
      </c>
      <c r="AI81" s="13">
        <f>hebesatz!AI81*einwohner!AI81</f>
        <v>5906209</v>
      </c>
      <c r="AJ81" s="13">
        <f>hebesatz!AJ81*einwohner!AJ81</f>
        <v>6313050</v>
      </c>
      <c r="AK81" s="13">
        <f>hebesatz!AK81*einwohner!AK81</f>
        <v>6271650</v>
      </c>
      <c r="AL81" s="13">
        <f>hebesatz!AL81*einwohner!AL81</f>
        <v>6250950</v>
      </c>
      <c r="AM81" s="13">
        <f>hebesatz!AM81*einwohner!AM81</f>
        <v>6221700</v>
      </c>
    </row>
    <row r="82" spans="1:39">
      <c r="A82" s="82">
        <v>5358008</v>
      </c>
      <c r="B82" s="82">
        <v>5358</v>
      </c>
      <c r="C82" t="s">
        <v>1</v>
      </c>
      <c r="D82" s="68" t="s">
        <v>336</v>
      </c>
      <c r="E82" s="13">
        <f>hebesatz!E82*einwohner!E82</f>
        <v>26679530</v>
      </c>
      <c r="F82" s="13">
        <f>hebesatz!F82*einwohner!F82</f>
        <v>29245440</v>
      </c>
      <c r="G82" s="13">
        <f>hebesatz!G82*einwohner!G82</f>
        <v>29240000</v>
      </c>
      <c r="H82" s="13">
        <f>hebesatz!H82*einwohner!H82</f>
        <v>29119640</v>
      </c>
      <c r="I82" s="13">
        <f>hebesatz!I82*einwohner!I82</f>
        <v>28913260</v>
      </c>
      <c r="J82" s="13">
        <f>hebesatz!J82*einwohner!J82</f>
        <v>31236510</v>
      </c>
      <c r="K82" s="13">
        <f>hebesatz!K82*einwohner!K82</f>
        <v>29873960</v>
      </c>
      <c r="L82" s="13">
        <f>hebesatz!L82*einwohner!L82</f>
        <v>31504280</v>
      </c>
      <c r="M82" s="13">
        <f>hebesatz!M82*einwohner!M82</f>
        <v>30656720</v>
      </c>
      <c r="N82" s="13">
        <f>hebesatz!N82*einwohner!N82</f>
        <v>31737600</v>
      </c>
      <c r="O82" s="13">
        <f>hebesatz!O82*einwohner!O82</f>
        <v>34158400</v>
      </c>
      <c r="P82" s="13">
        <f>hebesatz!P82*einwohner!P82</f>
        <v>35574470</v>
      </c>
      <c r="Q82" s="13">
        <f>hebesatz!Q82*einwohner!Q82</f>
        <v>35627770</v>
      </c>
      <c r="R82" s="13">
        <f>hebesatz!R82*einwohner!R82</f>
        <v>36390780</v>
      </c>
      <c r="S82" s="13">
        <f>hebesatz!S82*einwohner!S82</f>
        <v>36998810</v>
      </c>
      <c r="T82" s="13">
        <f>hebesatz!T82*einwohner!T82</f>
        <v>37034070</v>
      </c>
      <c r="U82" s="13">
        <f>hebesatz!U82*einwohner!U82</f>
        <v>37016850</v>
      </c>
      <c r="V82" s="13">
        <f>hebesatz!V82*einwohner!V82</f>
        <v>36981590</v>
      </c>
      <c r="W82" s="13">
        <f>hebesatz!W82*einwohner!W82</f>
        <v>37941362</v>
      </c>
      <c r="X82" s="13">
        <f>hebesatz!X82*einwohner!X82</f>
        <v>38244482</v>
      </c>
      <c r="Y82" s="13">
        <f>hebesatz!Y82*einwohner!Y82</f>
        <v>39009439</v>
      </c>
      <c r="Z82" s="13">
        <f>hebesatz!Z82*einwohner!Z82</f>
        <v>38801790</v>
      </c>
      <c r="AA82" s="13">
        <f>hebesatz!AA82*einwohner!AA82</f>
        <v>39142728</v>
      </c>
      <c r="AB82" s="13">
        <f>hebesatz!AB82*einwohner!AB82</f>
        <v>41686200</v>
      </c>
      <c r="AC82" s="13">
        <f>hebesatz!AC82*einwohner!AC82</f>
        <v>39366918</v>
      </c>
      <c r="AD82" s="13">
        <f>hebesatz!AD82*einwohner!AD82</f>
        <v>42093450</v>
      </c>
      <c r="AE82" s="13">
        <f>hebesatz!AE82*einwohner!AE82</f>
        <v>42031350</v>
      </c>
      <c r="AF82" s="13">
        <f>hebesatz!AF82*einwohner!AF82</f>
        <v>41747400</v>
      </c>
      <c r="AG82" s="13">
        <f>hebesatz!AG82*einwohner!AG82</f>
        <v>41735700</v>
      </c>
      <c r="AH82" s="13">
        <f>hebesatz!AH82*einwohner!AH82</f>
        <v>41774850</v>
      </c>
      <c r="AI82" s="13">
        <f>hebesatz!AI82*einwohner!AI82</f>
        <v>41799150</v>
      </c>
      <c r="AJ82" s="13">
        <f>hebesatz!AJ82*einwohner!AJ82</f>
        <v>41799150</v>
      </c>
      <c r="AK82" s="13">
        <f>hebesatz!AK82*einwohner!AK82</f>
        <v>41702850</v>
      </c>
      <c r="AL82" s="13">
        <f>hebesatz!AL82*einwohner!AL82</f>
        <v>41633100</v>
      </c>
      <c r="AM82" s="13">
        <f>hebesatz!AM82*einwohner!AM82</f>
        <v>41656050</v>
      </c>
    </row>
    <row r="83" spans="1:39">
      <c r="A83" s="82">
        <v>5358012</v>
      </c>
      <c r="B83" s="82">
        <v>5358</v>
      </c>
      <c r="C83" t="s">
        <v>1</v>
      </c>
      <c r="D83" s="68" t="s">
        <v>337</v>
      </c>
      <c r="E83" s="13">
        <f>hebesatz!E83*einwohner!E83</f>
        <v>1489950</v>
      </c>
      <c r="F83" s="13">
        <f>hebesatz!F83*einwohner!F83</f>
        <v>1482030</v>
      </c>
      <c r="G83" s="13">
        <f>hebesatz!G83*einwohner!G83</f>
        <v>1540425</v>
      </c>
      <c r="H83" s="13">
        <f>hebesatz!H83*einwohner!H83</f>
        <v>1538355</v>
      </c>
      <c r="I83" s="13">
        <f>hebesatz!I83*einwohner!I83</f>
        <v>1542495</v>
      </c>
      <c r="J83" s="13">
        <f>hebesatz!J83*einwohner!J83</f>
        <v>1605600</v>
      </c>
      <c r="K83" s="13">
        <f>hebesatz!K83*einwohner!K83</f>
        <v>1642680</v>
      </c>
      <c r="L83" s="13">
        <f>hebesatz!L83*einwohner!L83</f>
        <v>1558500</v>
      </c>
      <c r="M83" s="13">
        <f>hebesatz!M83*einwohner!M83</f>
        <v>1570125</v>
      </c>
      <c r="N83" s="13">
        <f>hebesatz!N83*einwohner!N83</f>
        <v>1594875</v>
      </c>
      <c r="O83" s="13">
        <f>hebesatz!O83*einwohner!O83</f>
        <v>1635000</v>
      </c>
      <c r="P83" s="13">
        <f>hebesatz!P83*einwohner!P83</f>
        <v>1712480</v>
      </c>
      <c r="Q83" s="13">
        <f>hebesatz!Q83*einwohner!Q83</f>
        <v>1751750</v>
      </c>
      <c r="R83" s="13">
        <f>hebesatz!R83*einwohner!R83</f>
        <v>1777930</v>
      </c>
      <c r="S83" s="13">
        <f>hebesatz!S83*einwohner!S83</f>
        <v>1795640</v>
      </c>
      <c r="T83" s="13">
        <f>hebesatz!T83*einwohner!T83</f>
        <v>1789480</v>
      </c>
      <c r="U83" s="13">
        <f>hebesatz!U83*einwohner!U83</f>
        <v>1788710</v>
      </c>
      <c r="V83" s="13">
        <f>hebesatz!V83*einwohner!V83</f>
        <v>1758680</v>
      </c>
      <c r="W83" s="13">
        <f>hebesatz!W83*einwohner!W83</f>
        <v>1752520</v>
      </c>
      <c r="X83" s="13">
        <f>hebesatz!X83*einwohner!X83</f>
        <v>1750980</v>
      </c>
      <c r="Y83" s="13">
        <f>hebesatz!Y83*einwohner!Y83</f>
        <v>1780625</v>
      </c>
      <c r="Z83" s="13">
        <f>hebesatz!Z83*einwohner!Z83</f>
        <v>1827665</v>
      </c>
      <c r="AA83" s="13">
        <f>hebesatz!AA83*einwohner!AA83</f>
        <v>1910951</v>
      </c>
      <c r="AB83" s="13">
        <f>hebesatz!AB83*einwohner!AB83</f>
        <v>1938209</v>
      </c>
      <c r="AC83" s="13">
        <f>hebesatz!AC83*einwohner!AC83</f>
        <v>1917559</v>
      </c>
      <c r="AD83" s="13">
        <f>hebesatz!AD83*einwohner!AD83</f>
        <v>1903517</v>
      </c>
      <c r="AE83" s="13">
        <f>hebesatz!AE83*einwohner!AE83</f>
        <v>1892779</v>
      </c>
      <c r="AF83" s="13">
        <f>hebesatz!AF83*einwohner!AF83</f>
        <v>1892366</v>
      </c>
      <c r="AG83" s="13">
        <f>hebesatz!AG83*einwohner!AG83</f>
        <v>1862630</v>
      </c>
      <c r="AH83" s="13">
        <f>hebesatz!AH83*einwohner!AH83</f>
        <v>1841154</v>
      </c>
      <c r="AI83" s="13">
        <f>hebesatz!AI83*einwohner!AI83</f>
        <v>1824221</v>
      </c>
      <c r="AJ83" s="13">
        <f>hebesatz!AJ83*einwohner!AJ83</f>
        <v>1824221</v>
      </c>
      <c r="AK83" s="13">
        <f>hebesatz!AK83*einwohner!AK83</f>
        <v>1998900</v>
      </c>
      <c r="AL83" s="13">
        <f>hebesatz!AL83*einwohner!AL83</f>
        <v>2158940</v>
      </c>
      <c r="AM83" s="13">
        <f>hebesatz!AM83*einwohner!AM83</f>
        <v>2321930</v>
      </c>
    </row>
    <row r="84" spans="1:39">
      <c r="A84" s="82">
        <v>5358016</v>
      </c>
      <c r="B84" s="82">
        <v>5358</v>
      </c>
      <c r="C84" t="s">
        <v>1</v>
      </c>
      <c r="D84" s="68" t="s">
        <v>338</v>
      </c>
      <c r="E84" s="13">
        <f>hebesatz!E84*einwohner!E84</f>
        <v>2356530</v>
      </c>
      <c r="F84" s="13">
        <f>hebesatz!F84*einwohner!F84</f>
        <v>2370720</v>
      </c>
      <c r="G84" s="13">
        <f>hebesatz!G84*einwohner!G84</f>
        <v>2491935</v>
      </c>
      <c r="H84" s="13">
        <f>hebesatz!H84*einwohner!H84</f>
        <v>2532645</v>
      </c>
      <c r="I84" s="13">
        <f>hebesatz!I84*einwohner!I84</f>
        <v>2550930</v>
      </c>
      <c r="J84" s="13">
        <f>hebesatz!J84*einwohner!J84</f>
        <v>2656080</v>
      </c>
      <c r="K84" s="13">
        <f>hebesatz!K84*einwohner!K84</f>
        <v>2668680</v>
      </c>
      <c r="L84" s="13">
        <f>hebesatz!L84*einwohner!L84</f>
        <v>2807250</v>
      </c>
      <c r="M84" s="13">
        <f>hebesatz!M84*einwohner!M84</f>
        <v>2820000</v>
      </c>
      <c r="N84" s="13">
        <f>hebesatz!N84*einwohner!N84</f>
        <v>2856000</v>
      </c>
      <c r="O84" s="13">
        <f>hebesatz!O84*einwohner!O84</f>
        <v>2931750</v>
      </c>
      <c r="P84" s="13">
        <f>hebesatz!P84*einwohner!P84</f>
        <v>3009750</v>
      </c>
      <c r="Q84" s="13">
        <f>hebesatz!Q84*einwohner!Q84</f>
        <v>3083625</v>
      </c>
      <c r="R84" s="13">
        <f>hebesatz!R84*einwohner!R84</f>
        <v>3112875</v>
      </c>
      <c r="S84" s="13">
        <f>hebesatz!S84*einwohner!S84</f>
        <v>3125625</v>
      </c>
      <c r="T84" s="13">
        <f>hebesatz!T84*einwohner!T84</f>
        <v>3157875</v>
      </c>
      <c r="U84" s="13">
        <f>hebesatz!U84*einwohner!U84</f>
        <v>3173625</v>
      </c>
      <c r="V84" s="13">
        <f>hebesatz!V84*einwohner!V84</f>
        <v>3285860</v>
      </c>
      <c r="W84" s="13">
        <f>hebesatz!W84*einwohner!W84</f>
        <v>3304100</v>
      </c>
      <c r="X84" s="13">
        <f>hebesatz!X84*einwohner!X84</f>
        <v>3326900</v>
      </c>
      <c r="Y84" s="13">
        <f>hebesatz!Y84*einwohner!Y84</f>
        <v>3336020</v>
      </c>
      <c r="Z84" s="13">
        <f>hebesatz!Z84*einwohner!Z84</f>
        <v>3450330</v>
      </c>
      <c r="AA84" s="13">
        <f>hebesatz!AA84*einwohner!AA84</f>
        <v>3598387</v>
      </c>
      <c r="AB84" s="13">
        <f>hebesatz!AB84*einwohner!AB84</f>
        <v>3602820</v>
      </c>
      <c r="AC84" s="13">
        <f>hebesatz!AC84*einwohner!AC84</f>
        <v>3572595</v>
      </c>
      <c r="AD84" s="13">
        <f>hebesatz!AD84*einwohner!AD84</f>
        <v>3546400</v>
      </c>
      <c r="AE84" s="13">
        <f>hebesatz!AE84*einwohner!AE84</f>
        <v>3558087</v>
      </c>
      <c r="AF84" s="13">
        <f>hebesatz!AF84*einwohner!AF84</f>
        <v>3548415</v>
      </c>
      <c r="AG84" s="13">
        <f>hebesatz!AG84*einwohner!AG84</f>
        <v>3531086</v>
      </c>
      <c r="AH84" s="13">
        <f>hebesatz!AH84*einwohner!AH84</f>
        <v>3506503</v>
      </c>
      <c r="AI84" s="13">
        <f>hebesatz!AI84*einwohner!AI84</f>
        <v>3557980</v>
      </c>
      <c r="AJ84" s="13">
        <f>hebesatz!AJ84*einwohner!AJ84</f>
        <v>3601370</v>
      </c>
      <c r="AK84" s="13">
        <f>hebesatz!AK84*einwohner!AK84</f>
        <v>3634680</v>
      </c>
      <c r="AL84" s="13">
        <f>hebesatz!AL84*einwohner!AL84</f>
        <v>3757965</v>
      </c>
      <c r="AM84" s="13">
        <f>hebesatz!AM84*einwohner!AM84</f>
        <v>3858300</v>
      </c>
    </row>
    <row r="85" spans="1:39">
      <c r="A85" s="82">
        <v>5358020</v>
      </c>
      <c r="B85" s="82">
        <v>5358</v>
      </c>
      <c r="C85" t="s">
        <v>1</v>
      </c>
      <c r="D85" s="68" t="s">
        <v>339</v>
      </c>
      <c r="E85" s="13">
        <f>hebesatz!E85*einwohner!E85</f>
        <v>2394900</v>
      </c>
      <c r="F85" s="13">
        <f>hebesatz!F85*einwohner!F85</f>
        <v>2383500</v>
      </c>
      <c r="G85" s="13">
        <f>hebesatz!G85*einwohner!G85</f>
        <v>2561975</v>
      </c>
      <c r="H85" s="13">
        <f>hebesatz!H85*einwohner!H85</f>
        <v>2535325</v>
      </c>
      <c r="I85" s="13">
        <f>hebesatz!I85*einwohner!I85</f>
        <v>2512900</v>
      </c>
      <c r="J85" s="13">
        <f>hebesatz!J85*einwohner!J85</f>
        <v>2730305</v>
      </c>
      <c r="K85" s="13">
        <f>hebesatz!K85*einwohner!K85</f>
        <v>2718590</v>
      </c>
      <c r="L85" s="13">
        <f>hebesatz!L85*einwohner!L85</f>
        <v>2677055</v>
      </c>
      <c r="M85" s="13">
        <f>hebesatz!M85*einwohner!M85</f>
        <v>2672440</v>
      </c>
      <c r="N85" s="13">
        <f>hebesatz!N85*einwohner!N85</f>
        <v>2697290</v>
      </c>
      <c r="O85" s="13">
        <f>hebesatz!O85*einwohner!O85</f>
        <v>2775745</v>
      </c>
      <c r="P85" s="13">
        <f>hebesatz!P85*einwohner!P85</f>
        <v>2847455</v>
      </c>
      <c r="Q85" s="13">
        <f>hebesatz!Q85*einwohner!Q85</f>
        <v>3064125</v>
      </c>
      <c r="R85" s="13">
        <f>hebesatz!R85*einwohner!R85</f>
        <v>3055125</v>
      </c>
      <c r="S85" s="13">
        <f>hebesatz!S85*einwohner!S85</f>
        <v>2962125</v>
      </c>
      <c r="T85" s="13">
        <f>hebesatz!T85*einwohner!T85</f>
        <v>2971815</v>
      </c>
      <c r="U85" s="13">
        <f>hebesatz!U85*einwohner!U85</f>
        <v>2981460</v>
      </c>
      <c r="V85" s="13">
        <f>hebesatz!V85*einwohner!V85</f>
        <v>3020960</v>
      </c>
      <c r="W85" s="13">
        <f>hebesatz!W85*einwohner!W85</f>
        <v>2989360</v>
      </c>
      <c r="X85" s="13">
        <f>hebesatz!X85*einwohner!X85</f>
        <v>2948790</v>
      </c>
      <c r="Y85" s="13">
        <f>hebesatz!Y85*einwohner!Y85</f>
        <v>2965560</v>
      </c>
      <c r="Z85" s="13">
        <f>hebesatz!Z85*einwohner!Z85</f>
        <v>2979990</v>
      </c>
      <c r="AA85" s="13">
        <f>hebesatz!AA85*einwohner!AA85</f>
        <v>3146647</v>
      </c>
      <c r="AB85" s="13">
        <f>hebesatz!AB85*einwohner!AB85</f>
        <v>3114846</v>
      </c>
      <c r="AC85" s="13">
        <f>hebesatz!AC85*einwohner!AC85</f>
        <v>3138387</v>
      </c>
      <c r="AD85" s="13">
        <f>hebesatz!AD85*einwohner!AD85</f>
        <v>3126823</v>
      </c>
      <c r="AE85" s="13">
        <f>hebesatz!AE85*einwohner!AE85</f>
        <v>3077676</v>
      </c>
      <c r="AF85" s="13">
        <f>hebesatz!AF85*einwohner!AF85</f>
        <v>2996315</v>
      </c>
      <c r="AG85" s="13">
        <f>hebesatz!AG85*einwohner!AG85</f>
        <v>2924040</v>
      </c>
      <c r="AH85" s="13">
        <f>hebesatz!AH85*einwohner!AH85</f>
        <v>2852591</v>
      </c>
      <c r="AI85" s="13">
        <f>hebesatz!AI85*einwohner!AI85</f>
        <v>3020600</v>
      </c>
      <c r="AJ85" s="13">
        <f>hebesatz!AJ85*einwohner!AJ85</f>
        <v>3020600</v>
      </c>
      <c r="AK85" s="13">
        <f>hebesatz!AK85*einwohner!AK85</f>
        <v>3356500</v>
      </c>
      <c r="AL85" s="13">
        <f>hebesatz!AL85*einwohner!AL85</f>
        <v>3345720</v>
      </c>
      <c r="AM85" s="13">
        <f>hebesatz!AM85*einwohner!AM85</f>
        <v>3379040</v>
      </c>
    </row>
    <row r="86" spans="1:39">
      <c r="A86" s="82">
        <v>5358024</v>
      </c>
      <c r="B86" s="82">
        <v>5358</v>
      </c>
      <c r="C86" t="s">
        <v>1</v>
      </c>
      <c r="D86" s="68" t="s">
        <v>340</v>
      </c>
      <c r="E86" s="13">
        <f>hebesatz!E86*einwohner!E86</f>
        <v>9144300</v>
      </c>
      <c r="F86" s="13">
        <f>hebesatz!F86*einwohner!F86</f>
        <v>9431130</v>
      </c>
      <c r="G86" s="13">
        <f>hebesatz!G86*einwohner!G86</f>
        <v>10020780</v>
      </c>
      <c r="H86" s="13">
        <f>hebesatz!H86*einwohner!H86</f>
        <v>10020780</v>
      </c>
      <c r="I86" s="13">
        <f>hebesatz!I86*einwohner!I86</f>
        <v>10425900</v>
      </c>
      <c r="J86" s="13">
        <f>hebesatz!J86*einwohner!J86</f>
        <v>10404165</v>
      </c>
      <c r="K86" s="13">
        <f>hebesatz!K86*einwohner!K86</f>
        <v>11005115</v>
      </c>
      <c r="L86" s="13">
        <f>hebesatz!L86*einwohner!L86</f>
        <v>11101840</v>
      </c>
      <c r="M86" s="13">
        <f>hebesatz!M86*einwohner!M86</f>
        <v>11132135</v>
      </c>
      <c r="N86" s="13">
        <f>hebesatz!N86*einwohner!N86</f>
        <v>11138340</v>
      </c>
      <c r="O86" s="13">
        <f>hebesatz!O86*einwohner!O86</f>
        <v>11341645</v>
      </c>
      <c r="P86" s="13">
        <f>hebesatz!P86*einwohner!P86</f>
        <v>12088615</v>
      </c>
      <c r="Q86" s="13">
        <f>hebesatz!Q86*einwohner!Q86</f>
        <v>12214125</v>
      </c>
      <c r="R86" s="13">
        <f>hebesatz!R86*einwohner!R86</f>
        <v>12241460</v>
      </c>
      <c r="S86" s="13">
        <f>hebesatz!S86*einwohner!S86</f>
        <v>12236455</v>
      </c>
      <c r="T86" s="13">
        <f>hebesatz!T86*einwohner!T86</f>
        <v>12285350</v>
      </c>
      <c r="U86" s="13">
        <f>hebesatz!U86*einwohner!U86</f>
        <v>12399310</v>
      </c>
      <c r="V86" s="13">
        <f>hebesatz!V86*einwohner!V86</f>
        <v>12509805</v>
      </c>
      <c r="W86" s="13">
        <f>hebesatz!W86*einwohner!W86</f>
        <v>12581800</v>
      </c>
      <c r="X86" s="13">
        <f>hebesatz!X86*einwohner!X86</f>
        <v>12698070</v>
      </c>
      <c r="Y86" s="13">
        <f>hebesatz!Y86*einwohner!Y86</f>
        <v>12808180</v>
      </c>
      <c r="Z86" s="13">
        <f>hebesatz!Z86*einwohner!Z86</f>
        <v>13589775</v>
      </c>
      <c r="AA86" s="13">
        <f>hebesatz!AA86*einwohner!AA86</f>
        <v>14337576</v>
      </c>
      <c r="AB86" s="13">
        <f>hebesatz!AB86*einwohner!AB86</f>
        <v>14341786</v>
      </c>
      <c r="AC86" s="13">
        <f>hebesatz!AC86*einwohner!AC86</f>
        <v>14348522</v>
      </c>
      <c r="AD86" s="13">
        <f>hebesatz!AD86*einwohner!AD86</f>
        <v>14256744</v>
      </c>
      <c r="AE86" s="13">
        <f>hebesatz!AE86*einwohner!AE86</f>
        <v>14264322</v>
      </c>
      <c r="AF86" s="13">
        <f>hebesatz!AF86*einwohner!AF86</f>
        <v>14502180</v>
      </c>
      <c r="AG86" s="13">
        <f>hebesatz!AG86*einwohner!AG86</f>
        <v>14385650</v>
      </c>
      <c r="AH86" s="13">
        <f>hebesatz!AH86*einwohner!AH86</f>
        <v>14274710</v>
      </c>
      <c r="AI86" s="13">
        <f>hebesatz!AI86*einwohner!AI86</f>
        <v>14477652</v>
      </c>
      <c r="AJ86" s="13">
        <f>hebesatz!AJ86*einwohner!AJ86</f>
        <v>14477652</v>
      </c>
      <c r="AK86" s="13">
        <f>hebesatz!AK86*einwohner!AK86</f>
        <v>15165280</v>
      </c>
      <c r="AL86" s="13">
        <f>hebesatz!AL86*einwohner!AL86</f>
        <v>15172180</v>
      </c>
      <c r="AM86" s="13">
        <f>hebesatz!AM86*einwohner!AM86</f>
        <v>17889660</v>
      </c>
    </row>
    <row r="87" spans="1:39">
      <c r="A87" s="82">
        <v>5358028</v>
      </c>
      <c r="B87" s="82">
        <v>5358</v>
      </c>
      <c r="C87" t="s">
        <v>1</v>
      </c>
      <c r="D87" s="68" t="s">
        <v>341</v>
      </c>
      <c r="E87" s="13">
        <f>hebesatz!E87*einwohner!E87</f>
        <v>3669380</v>
      </c>
      <c r="F87" s="13">
        <f>hebesatz!F87*einwohner!F87</f>
        <v>3969560</v>
      </c>
      <c r="G87" s="13">
        <f>hebesatz!G87*einwohner!G87</f>
        <v>4252200</v>
      </c>
      <c r="H87" s="13">
        <f>hebesatz!H87*einwohner!H87</f>
        <v>4260600</v>
      </c>
      <c r="I87" s="13">
        <f>hebesatz!I87*einwohner!I87</f>
        <v>4559680</v>
      </c>
      <c r="J87" s="13">
        <f>hebesatz!J87*einwohner!J87</f>
        <v>4707120</v>
      </c>
      <c r="K87" s="13">
        <f>hebesatz!K87*einwohner!K87</f>
        <v>4924220</v>
      </c>
      <c r="L87" s="13">
        <f>hebesatz!L87*einwohner!L87</f>
        <v>5052400</v>
      </c>
      <c r="M87" s="13">
        <f>hebesatz!M87*einwohner!M87</f>
        <v>5095240</v>
      </c>
      <c r="N87" s="13">
        <f>hebesatz!N87*einwohner!N87</f>
        <v>5151340</v>
      </c>
      <c r="O87" s="13">
        <f>hebesatz!O87*einwohner!O87</f>
        <v>5433050</v>
      </c>
      <c r="P87" s="13">
        <f>hebesatz!P87*einwohner!P87</f>
        <v>5502000</v>
      </c>
      <c r="Q87" s="13">
        <f>hebesatz!Q87*einwohner!Q87</f>
        <v>5761440</v>
      </c>
      <c r="R87" s="13">
        <f>hebesatz!R87*einwohner!R87</f>
        <v>6020640</v>
      </c>
      <c r="S87" s="13">
        <f>hebesatz!S87*einwohner!S87</f>
        <v>6110180</v>
      </c>
      <c r="T87" s="13">
        <f>hebesatz!T87*einwohner!T87</f>
        <v>6221920</v>
      </c>
      <c r="U87" s="13">
        <f>hebesatz!U87*einwohner!U87</f>
        <v>6496480</v>
      </c>
      <c r="V87" s="13">
        <f>hebesatz!V87*einwohner!V87</f>
        <v>6817980</v>
      </c>
      <c r="W87" s="13">
        <f>hebesatz!W87*einwohner!W87</f>
        <v>6908460</v>
      </c>
      <c r="X87" s="13">
        <f>hebesatz!X87*einwohner!X87</f>
        <v>7010640</v>
      </c>
      <c r="Y87" s="13">
        <f>hebesatz!Y87*einwohner!Y87</f>
        <v>7221600</v>
      </c>
      <c r="Z87" s="13">
        <f>hebesatz!Z87*einwohner!Z87</f>
        <v>7310400</v>
      </c>
      <c r="AA87" s="13">
        <f>hebesatz!AA87*einwohner!AA87</f>
        <v>7555422</v>
      </c>
      <c r="AB87" s="13">
        <f>hebesatz!AB87*einwohner!AB87</f>
        <v>7814970</v>
      </c>
      <c r="AC87" s="13">
        <f>hebesatz!AC87*einwohner!AC87</f>
        <v>7610148</v>
      </c>
      <c r="AD87" s="13">
        <f>hebesatz!AD87*einwohner!AD87</f>
        <v>7793244</v>
      </c>
      <c r="AE87" s="13">
        <f>hebesatz!AE87*einwohner!AE87</f>
        <v>7733604</v>
      </c>
      <c r="AF87" s="13">
        <f>hebesatz!AF87*einwohner!AF87</f>
        <v>7663740</v>
      </c>
      <c r="AG87" s="13">
        <f>hebesatz!AG87*einwohner!AG87</f>
        <v>7638180</v>
      </c>
      <c r="AH87" s="13">
        <f>hebesatz!AH87*einwohner!AH87</f>
        <v>7597284</v>
      </c>
      <c r="AI87" s="13">
        <f>hebesatz!AI87*einwohner!AI87</f>
        <v>7550850</v>
      </c>
      <c r="AJ87" s="13">
        <f>hebesatz!AJ87*einwohner!AJ87</f>
        <v>7550850</v>
      </c>
      <c r="AK87" s="13">
        <f>hebesatz!AK87*einwohner!AK87</f>
        <v>7532958</v>
      </c>
      <c r="AL87" s="13">
        <f>hebesatz!AL87*einwohner!AL87</f>
        <v>7959423</v>
      </c>
      <c r="AM87" s="13">
        <f>hebesatz!AM87*einwohner!AM87</f>
        <v>7886236</v>
      </c>
    </row>
    <row r="88" spans="1:39">
      <c r="A88" s="82">
        <v>5358032</v>
      </c>
      <c r="B88" s="82">
        <v>5358</v>
      </c>
      <c r="C88" t="s">
        <v>1</v>
      </c>
      <c r="D88" s="68" t="s">
        <v>342</v>
      </c>
      <c r="E88" s="13">
        <f>hebesatz!E88*einwohner!E88</f>
        <v>3044525</v>
      </c>
      <c r="F88" s="13">
        <f>hebesatz!F88*einwohner!F88</f>
        <v>3484710</v>
      </c>
      <c r="G88" s="13">
        <f>hebesatz!G88*einwohner!G88</f>
        <v>3795990</v>
      </c>
      <c r="H88" s="13">
        <f>hebesatz!H88*einwohner!H88</f>
        <v>3804570</v>
      </c>
      <c r="I88" s="13">
        <f>hebesatz!I88*einwohner!I88</f>
        <v>3850110</v>
      </c>
      <c r="J88" s="13">
        <f>hebesatz!J88*einwohner!J88</f>
        <v>3877500</v>
      </c>
      <c r="K88" s="13">
        <f>hebesatz!K88*einwohner!K88</f>
        <v>3875190</v>
      </c>
      <c r="L88" s="13">
        <f>hebesatz!L88*einwohner!L88</f>
        <v>4165000</v>
      </c>
      <c r="M88" s="13">
        <f>hebesatz!M88*einwohner!M88</f>
        <v>4186700</v>
      </c>
      <c r="N88" s="13">
        <f>hebesatz!N88*einwohner!N88</f>
        <v>4217150</v>
      </c>
      <c r="O88" s="13">
        <f>hebesatz!O88*einwohner!O88</f>
        <v>4283300</v>
      </c>
      <c r="P88" s="13">
        <f>hebesatz!P88*einwohner!P88</f>
        <v>4317600</v>
      </c>
      <c r="Q88" s="13">
        <f>hebesatz!Q88*einwohner!Q88</f>
        <v>4405100</v>
      </c>
      <c r="R88" s="13">
        <f>hebesatz!R88*einwohner!R88</f>
        <v>4862550</v>
      </c>
      <c r="S88" s="13">
        <f>hebesatz!S88*einwohner!S88</f>
        <v>4922610</v>
      </c>
      <c r="T88" s="13">
        <f>hebesatz!T88*einwohner!T88</f>
        <v>4971890</v>
      </c>
      <c r="U88" s="13">
        <f>hebesatz!U88*einwohner!U88</f>
        <v>5077800</v>
      </c>
      <c r="V88" s="13">
        <f>hebesatz!V88*einwohner!V88</f>
        <v>5167110</v>
      </c>
      <c r="W88" s="13">
        <f>hebesatz!W88*einwohner!W88</f>
        <v>5338000</v>
      </c>
      <c r="X88" s="13">
        <f>hebesatz!X88*einwohner!X88</f>
        <v>5416800</v>
      </c>
      <c r="Y88" s="13">
        <f>hebesatz!Y88*einwohner!Y88</f>
        <v>5591580</v>
      </c>
      <c r="Z88" s="13">
        <f>hebesatz!Z88*einwohner!Z88</f>
        <v>5650620</v>
      </c>
      <c r="AA88" s="13">
        <f>hebesatz!AA88*einwohner!AA88</f>
        <v>5753916</v>
      </c>
      <c r="AB88" s="13">
        <f>hebesatz!AB88*einwohner!AB88</f>
        <v>5774566</v>
      </c>
      <c r="AC88" s="13">
        <f>hebesatz!AC88*einwohner!AC88</f>
        <v>5772501</v>
      </c>
      <c r="AD88" s="13">
        <f>hebesatz!AD88*einwohner!AD88</f>
        <v>5773740</v>
      </c>
      <c r="AE88" s="13">
        <f>hebesatz!AE88*einwohner!AE88</f>
        <v>5803063</v>
      </c>
      <c r="AF88" s="13">
        <f>hebesatz!AF88*einwohner!AF88</f>
        <v>5817931</v>
      </c>
      <c r="AG88" s="13">
        <f>hebesatz!AG88*einwohner!AG88</f>
        <v>5854275</v>
      </c>
      <c r="AH88" s="13">
        <f>hebesatz!AH88*einwohner!AH88</f>
        <v>5855927</v>
      </c>
      <c r="AI88" s="13">
        <f>hebesatz!AI88*einwohner!AI88</f>
        <v>5853862</v>
      </c>
      <c r="AJ88" s="13">
        <f>hebesatz!AJ88*einwohner!AJ88</f>
        <v>5853862</v>
      </c>
      <c r="AK88" s="13">
        <f>hebesatz!AK88*einwohner!AK88</f>
        <v>5822474</v>
      </c>
      <c r="AL88" s="13">
        <f>hebesatz!AL88*einwohner!AL88</f>
        <v>5808019</v>
      </c>
      <c r="AM88" s="13">
        <f>hebesatz!AM88*einwohner!AM88</f>
        <v>5850145</v>
      </c>
    </row>
    <row r="89" spans="1:39">
      <c r="A89" s="82">
        <v>5358036</v>
      </c>
      <c r="B89" s="82">
        <v>5358</v>
      </c>
      <c r="C89" t="s">
        <v>1</v>
      </c>
      <c r="D89" s="68" t="s">
        <v>343</v>
      </c>
      <c r="E89" s="13">
        <f>hebesatz!E89*einwohner!E89</f>
        <v>3399760</v>
      </c>
      <c r="F89" s="13">
        <f>hebesatz!F89*einwohner!F89</f>
        <v>3758400</v>
      </c>
      <c r="G89" s="13">
        <f>hebesatz!G89*einwohner!G89</f>
        <v>4032480</v>
      </c>
      <c r="H89" s="13">
        <f>hebesatz!H89*einwohner!H89</f>
        <v>4310790</v>
      </c>
      <c r="I89" s="13">
        <f>hebesatz!I89*einwohner!I89</f>
        <v>4276470</v>
      </c>
      <c r="J89" s="13">
        <f>hebesatz!J89*einwohner!J89</f>
        <v>4398920</v>
      </c>
      <c r="K89" s="13">
        <f>hebesatz!K89*einwohner!K89</f>
        <v>4372400</v>
      </c>
      <c r="L89" s="13">
        <f>hebesatz!L89*einwohner!L89</f>
        <v>4239550</v>
      </c>
      <c r="M89" s="13">
        <f>hebesatz!M89*einwohner!M89</f>
        <v>4070250</v>
      </c>
      <c r="N89" s="13">
        <f>hebesatz!N89*einwohner!N89</f>
        <v>4091020</v>
      </c>
      <c r="O89" s="13">
        <f>hebesatz!O89*einwohner!O89</f>
        <v>4189175</v>
      </c>
      <c r="P89" s="13">
        <f>hebesatz!P89*einwohner!P89</f>
        <v>4425750</v>
      </c>
      <c r="Q89" s="13">
        <f>hebesatz!Q89*einwohner!Q89</f>
        <v>4603550</v>
      </c>
      <c r="R89" s="13">
        <f>hebesatz!R89*einwohner!R89</f>
        <v>4672500</v>
      </c>
      <c r="S89" s="13">
        <f>hebesatz!S89*einwohner!S89</f>
        <v>4670050</v>
      </c>
      <c r="T89" s="13">
        <f>hebesatz!T89*einwohner!T89</f>
        <v>4712050</v>
      </c>
      <c r="U89" s="13">
        <f>hebesatz!U89*einwohner!U89</f>
        <v>5065300</v>
      </c>
      <c r="V89" s="13">
        <f>hebesatz!V89*einwohner!V89</f>
        <v>5089350</v>
      </c>
      <c r="W89" s="13">
        <f>hebesatz!W89*einwohner!W89</f>
        <v>5261100</v>
      </c>
      <c r="X89" s="13">
        <f>hebesatz!X89*einwohner!X89</f>
        <v>5098970</v>
      </c>
      <c r="Y89" s="13">
        <f>hebesatz!Y89*einwohner!Y89</f>
        <v>5373810</v>
      </c>
      <c r="Z89" s="13">
        <f>hebesatz!Z89*einwohner!Z89</f>
        <v>5547600</v>
      </c>
      <c r="AA89" s="13">
        <f>hebesatz!AA89*einwohner!AA89</f>
        <v>5730788</v>
      </c>
      <c r="AB89" s="13">
        <f>hebesatz!AB89*einwohner!AB89</f>
        <v>5747721</v>
      </c>
      <c r="AC89" s="13">
        <f>hebesatz!AC89*einwohner!AC89</f>
        <v>5724593</v>
      </c>
      <c r="AD89" s="13">
        <f>hebesatz!AD89*einwohner!AD89</f>
        <v>5649427</v>
      </c>
      <c r="AE89" s="13">
        <f>hebesatz!AE89*einwohner!AE89</f>
        <v>5651905</v>
      </c>
      <c r="AF89" s="13">
        <f>hebesatz!AF89*einwohner!AF89</f>
        <v>5639102</v>
      </c>
      <c r="AG89" s="13">
        <f>hebesatz!AG89*einwohner!AG89</f>
        <v>5660165</v>
      </c>
      <c r="AH89" s="13">
        <f>hebesatz!AH89*einwohner!AH89</f>
        <v>5614735</v>
      </c>
      <c r="AI89" s="13">
        <f>hebesatz!AI89*einwohner!AI89</f>
        <v>5606475</v>
      </c>
      <c r="AJ89" s="13">
        <f>hebesatz!AJ89*einwohner!AJ89</f>
        <v>5782950</v>
      </c>
      <c r="AK89" s="13">
        <f>hebesatz!AK89*einwohner!AK89</f>
        <v>5734812</v>
      </c>
      <c r="AL89" s="13">
        <f>hebesatz!AL89*einwohner!AL89</f>
        <v>5784360</v>
      </c>
      <c r="AM89" s="13">
        <f>hebesatz!AM89*einwohner!AM89</f>
        <v>6066450</v>
      </c>
    </row>
    <row r="90" spans="1:39">
      <c r="A90" s="82">
        <v>5358040</v>
      </c>
      <c r="B90" s="82">
        <v>5358</v>
      </c>
      <c r="C90" t="s">
        <v>1</v>
      </c>
      <c r="D90" s="68" t="s">
        <v>344</v>
      </c>
      <c r="E90" s="13">
        <f>hebesatz!E90*einwohner!E90</f>
        <v>1909180</v>
      </c>
      <c r="F90" s="13">
        <f>hebesatz!F90*einwohner!F90</f>
        <v>2155280</v>
      </c>
      <c r="G90" s="13">
        <f>hebesatz!G90*einwohner!G90</f>
        <v>2303610</v>
      </c>
      <c r="H90" s="13">
        <f>hebesatz!H90*einwohner!H90</f>
        <v>2453220</v>
      </c>
      <c r="I90" s="13">
        <f>hebesatz!I90*einwohner!I90</f>
        <v>2518560</v>
      </c>
      <c r="J90" s="13">
        <f>hebesatz!J90*einwohner!J90</f>
        <v>2534070</v>
      </c>
      <c r="K90" s="13">
        <f>hebesatz!K90*einwohner!K90</f>
        <v>2572680</v>
      </c>
      <c r="L90" s="13">
        <f>hebesatz!L90*einwohner!L90</f>
        <v>2592150</v>
      </c>
      <c r="M90" s="13">
        <f>hebesatz!M90*einwohner!M90</f>
        <v>2667940</v>
      </c>
      <c r="N90" s="13">
        <f>hebesatz!N90*einwohner!N90</f>
        <v>2816800</v>
      </c>
      <c r="O90" s="13">
        <f>hebesatz!O90*einwohner!O90</f>
        <v>2894150</v>
      </c>
      <c r="P90" s="13">
        <f>hebesatz!P90*einwohner!P90</f>
        <v>2912000</v>
      </c>
      <c r="Q90" s="13">
        <f>hebesatz!Q90*einwohner!Q90</f>
        <v>2963100</v>
      </c>
      <c r="R90" s="13">
        <f>hebesatz!R90*einwohner!R90</f>
        <v>3011400</v>
      </c>
      <c r="S90" s="13">
        <f>hebesatz!S90*einwohner!S90</f>
        <v>3011750</v>
      </c>
      <c r="T90" s="13">
        <f>hebesatz!T90*einwohner!T90</f>
        <v>3087700</v>
      </c>
      <c r="U90" s="13">
        <f>hebesatz!U90*einwohner!U90</f>
        <v>3329630</v>
      </c>
      <c r="V90" s="13">
        <f>hebesatz!V90*einwohner!V90</f>
        <v>3494100</v>
      </c>
      <c r="W90" s="13">
        <f>hebesatz!W90*einwohner!W90</f>
        <v>3592520</v>
      </c>
      <c r="X90" s="13">
        <f>hebesatz!X90*einwohner!X90</f>
        <v>3630140</v>
      </c>
      <c r="Y90" s="13">
        <f>hebesatz!Y90*einwohner!Y90</f>
        <v>3674980</v>
      </c>
      <c r="Z90" s="13">
        <f>hebesatz!Z90*einwohner!Z90</f>
        <v>3731600</v>
      </c>
      <c r="AA90" s="13">
        <f>hebesatz!AA90*einwohner!AA90</f>
        <v>4003600</v>
      </c>
      <c r="AB90" s="13">
        <f>hebesatz!AB90*einwohner!AB90</f>
        <v>4011600</v>
      </c>
      <c r="AC90" s="13">
        <f>hebesatz!AC90*einwohner!AC90</f>
        <v>3987600</v>
      </c>
      <c r="AD90" s="13">
        <f>hebesatz!AD90*einwohner!AD90</f>
        <v>3992000</v>
      </c>
      <c r="AE90" s="13">
        <f>hebesatz!AE90*einwohner!AE90</f>
        <v>3965200</v>
      </c>
      <c r="AF90" s="13">
        <f>hebesatz!AF90*einwohner!AF90</f>
        <v>3945200</v>
      </c>
      <c r="AG90" s="13">
        <f>hebesatz!AG90*einwohner!AG90</f>
        <v>3917200</v>
      </c>
      <c r="AH90" s="13">
        <f>hebesatz!AH90*einwohner!AH90</f>
        <v>3941200</v>
      </c>
      <c r="AI90" s="13">
        <f>hebesatz!AI90*einwohner!AI90</f>
        <v>3905600</v>
      </c>
      <c r="AJ90" s="13">
        <f>hebesatz!AJ90*einwohner!AJ90</f>
        <v>4013004</v>
      </c>
      <c r="AK90" s="13">
        <f>hebesatz!AK90*einwohner!AK90</f>
        <v>4011771</v>
      </c>
      <c r="AL90" s="13">
        <f>hebesatz!AL90*einwohner!AL90</f>
        <v>4020402</v>
      </c>
      <c r="AM90" s="13">
        <f>hebesatz!AM90*einwohner!AM90</f>
        <v>4016703</v>
      </c>
    </row>
    <row r="91" spans="1:39">
      <c r="A91" s="82">
        <v>5358044</v>
      </c>
      <c r="B91" s="82">
        <v>5358</v>
      </c>
      <c r="C91" t="s">
        <v>1</v>
      </c>
      <c r="D91" s="68" t="s">
        <v>345</v>
      </c>
      <c r="E91" s="13">
        <f>hebesatz!E91*einwohner!E91</f>
        <v>2502390</v>
      </c>
      <c r="F91" s="13">
        <f>hebesatz!F91*einwohner!F91</f>
        <v>2523510</v>
      </c>
      <c r="G91" s="13">
        <f>hebesatz!G91*einwohner!G91</f>
        <v>2709630</v>
      </c>
      <c r="H91" s="13">
        <f>hebesatz!H91*einwohner!H91</f>
        <v>2733780</v>
      </c>
      <c r="I91" s="13">
        <f>hebesatz!I91*einwohner!I91</f>
        <v>2774835</v>
      </c>
      <c r="J91" s="13">
        <f>hebesatz!J91*einwohner!J91</f>
        <v>2806230</v>
      </c>
      <c r="K91" s="13">
        <f>hebesatz!K91*einwohner!K91</f>
        <v>2836590</v>
      </c>
      <c r="L91" s="13">
        <f>hebesatz!L91*einwohner!L91</f>
        <v>2822100</v>
      </c>
      <c r="M91" s="13">
        <f>hebesatz!M91*einwohner!M91</f>
        <v>2861775</v>
      </c>
      <c r="N91" s="13">
        <f>hebesatz!N91*einwohner!N91</f>
        <v>2900070</v>
      </c>
      <c r="O91" s="13">
        <f>hebesatz!O91*einwohner!O91</f>
        <v>3008250</v>
      </c>
      <c r="P91" s="13">
        <f>hebesatz!P91*einwohner!P91</f>
        <v>3168720</v>
      </c>
      <c r="Q91" s="13">
        <f>hebesatz!Q91*einwohner!Q91</f>
        <v>3266280</v>
      </c>
      <c r="R91" s="13">
        <f>hebesatz!R91*einwohner!R91</f>
        <v>3282840</v>
      </c>
      <c r="S91" s="13">
        <f>hebesatz!S91*einwohner!S91</f>
        <v>3357000</v>
      </c>
      <c r="T91" s="13">
        <f>hebesatz!T91*einwohner!T91</f>
        <v>3430440</v>
      </c>
      <c r="U91" s="13">
        <f>hebesatz!U91*einwohner!U91</f>
        <v>3579380</v>
      </c>
      <c r="V91" s="13">
        <f>hebesatz!V91*einwohner!V91</f>
        <v>3723240</v>
      </c>
      <c r="W91" s="13">
        <f>hebesatz!W91*einwohner!W91</f>
        <v>3841040</v>
      </c>
      <c r="X91" s="13">
        <f>hebesatz!X91*einwohner!X91</f>
        <v>3931100</v>
      </c>
      <c r="Y91" s="13">
        <f>hebesatz!Y91*einwohner!Y91</f>
        <v>3989240</v>
      </c>
      <c r="Z91" s="13">
        <f>hebesatz!Z91*einwohner!Z91</f>
        <v>4191740</v>
      </c>
      <c r="AA91" s="13">
        <f>hebesatz!AA91*einwohner!AA91</f>
        <v>4438511</v>
      </c>
      <c r="AB91" s="13">
        <f>hebesatz!AB91*einwohner!AB91</f>
        <v>4446358</v>
      </c>
      <c r="AC91" s="13">
        <f>hebesatz!AC91*einwohner!AC91</f>
        <v>4421165</v>
      </c>
      <c r="AD91" s="13">
        <f>hebesatz!AD91*einwohner!AD91</f>
        <v>4426121</v>
      </c>
      <c r="AE91" s="13">
        <f>hebesatz!AE91*einwohner!AE91</f>
        <v>4438511</v>
      </c>
      <c r="AF91" s="13">
        <f>hebesatz!AF91*einwohner!AF91</f>
        <v>4452966</v>
      </c>
      <c r="AG91" s="13">
        <f>hebesatz!AG91*einwohner!AG91</f>
        <v>4462465</v>
      </c>
      <c r="AH91" s="13">
        <f>hebesatz!AH91*einwohner!AH91</f>
        <v>4449249</v>
      </c>
      <c r="AI91" s="13">
        <f>hebesatz!AI91*einwohner!AI91</f>
        <v>4494000</v>
      </c>
      <c r="AJ91" s="13">
        <f>hebesatz!AJ91*einwohner!AJ91</f>
        <v>4494000</v>
      </c>
      <c r="AK91" s="13">
        <f>hebesatz!AK91*einwohner!AK91</f>
        <v>4797000</v>
      </c>
      <c r="AL91" s="13">
        <f>hebesatz!AL91*einwohner!AL91</f>
        <v>4778550</v>
      </c>
      <c r="AM91" s="13">
        <f>hebesatz!AM91*einwohner!AM91</f>
        <v>4763250</v>
      </c>
    </row>
    <row r="92" spans="1:39">
      <c r="A92" s="82">
        <v>5358048</v>
      </c>
      <c r="B92" s="82">
        <v>5358</v>
      </c>
      <c r="C92" t="s">
        <v>1</v>
      </c>
      <c r="D92" s="68" t="s">
        <v>346</v>
      </c>
      <c r="E92" s="13">
        <f>hebesatz!E92*einwohner!E92</f>
        <v>3229050</v>
      </c>
      <c r="F92" s="13">
        <f>hebesatz!F92*einwohner!F92</f>
        <v>3558000</v>
      </c>
      <c r="G92" s="13">
        <f>hebesatz!G92*einwohner!G92</f>
        <v>3617400</v>
      </c>
      <c r="H92" s="13">
        <f>hebesatz!H92*einwohner!H92</f>
        <v>3597900</v>
      </c>
      <c r="I92" s="13">
        <f>hebesatz!I92*einwohner!I92</f>
        <v>3849280</v>
      </c>
      <c r="J92" s="13">
        <f>hebesatz!J92*einwohner!J92</f>
        <v>4000570</v>
      </c>
      <c r="K92" s="13">
        <f>hebesatz!K92*einwohner!K92</f>
        <v>4037420</v>
      </c>
      <c r="L92" s="13">
        <f>hebesatz!L92*einwohner!L92</f>
        <v>3924860</v>
      </c>
      <c r="M92" s="13">
        <f>hebesatz!M92*einwohner!M92</f>
        <v>3962715</v>
      </c>
      <c r="N92" s="13">
        <f>hebesatz!N92*einwohner!N92</f>
        <v>4006265</v>
      </c>
      <c r="O92" s="13">
        <f>hebesatz!O92*einwohner!O92</f>
        <v>4244800</v>
      </c>
      <c r="P92" s="13">
        <f>hebesatz!P92*einwohner!P92</f>
        <v>4300450</v>
      </c>
      <c r="Q92" s="13">
        <f>hebesatz!Q92*einwohner!Q92</f>
        <v>4371150</v>
      </c>
      <c r="R92" s="13">
        <f>hebesatz!R92*einwohner!R92</f>
        <v>4475800</v>
      </c>
      <c r="S92" s="13">
        <f>hebesatz!S92*einwohner!S92</f>
        <v>4985750</v>
      </c>
      <c r="T92" s="13">
        <f>hebesatz!T92*einwohner!T92</f>
        <v>5010390</v>
      </c>
      <c r="U92" s="13">
        <f>hebesatz!U92*einwohner!U92</f>
        <v>5092395</v>
      </c>
      <c r="V92" s="13">
        <f>hebesatz!V92*einwohner!V92</f>
        <v>5185950</v>
      </c>
      <c r="W92" s="13">
        <f>hebesatz!W92*einwohner!W92</f>
        <v>5285280</v>
      </c>
      <c r="X92" s="13">
        <f>hebesatz!X92*einwohner!X92</f>
        <v>5390580</v>
      </c>
      <c r="Y92" s="13">
        <f>hebesatz!Y92*einwohner!Y92</f>
        <v>5429580</v>
      </c>
      <c r="Z92" s="13">
        <f>hebesatz!Z92*einwohner!Z92</f>
        <v>5508750</v>
      </c>
      <c r="AA92" s="13">
        <f>hebesatz!AA92*einwohner!AA92</f>
        <v>5778214</v>
      </c>
      <c r="AB92" s="13">
        <f>hebesatz!AB92*einwohner!AB92</f>
        <v>5769751</v>
      </c>
      <c r="AC92" s="13">
        <f>hebesatz!AC92*einwohner!AC92</f>
        <v>5886489</v>
      </c>
      <c r="AD92" s="13">
        <f>hebesatz!AD92*einwohner!AD92</f>
        <v>5766527</v>
      </c>
      <c r="AE92" s="13">
        <f>hebesatz!AE92*einwohner!AE92</f>
        <v>5736302</v>
      </c>
      <c r="AF92" s="13">
        <f>hebesatz!AF92*einwohner!AF92</f>
        <v>5756452</v>
      </c>
      <c r="AG92" s="13">
        <f>hebesatz!AG92*einwohner!AG92</f>
        <v>5670704</v>
      </c>
      <c r="AH92" s="13">
        <f>hebesatz!AH92*einwohner!AH92</f>
        <v>5917626</v>
      </c>
      <c r="AI92" s="13">
        <f>hebesatz!AI92*einwohner!AI92</f>
        <v>5849910</v>
      </c>
      <c r="AJ92" s="13">
        <f>hebesatz!AJ92*einwohner!AJ92</f>
        <v>5849910</v>
      </c>
      <c r="AK92" s="13">
        <f>hebesatz!AK92*einwohner!AK92</f>
        <v>5851582</v>
      </c>
      <c r="AL92" s="13">
        <f>hebesatz!AL92*einwohner!AL92</f>
        <v>5835280</v>
      </c>
      <c r="AM92" s="13">
        <f>hebesatz!AM92*einwohner!AM92</f>
        <v>5999360</v>
      </c>
    </row>
    <row r="93" spans="1:39">
      <c r="A93" s="82">
        <v>5358052</v>
      </c>
      <c r="B93" s="82">
        <v>5358</v>
      </c>
      <c r="C93" t="s">
        <v>1</v>
      </c>
      <c r="D93" s="68" t="s">
        <v>347</v>
      </c>
      <c r="E93" s="13">
        <f>hebesatz!E93*einwohner!E93</f>
        <v>2540175</v>
      </c>
      <c r="F93" s="13">
        <f>hebesatz!F93*einwohner!F93</f>
        <v>2887960</v>
      </c>
      <c r="G93" s="13">
        <f>hebesatz!G93*einwohner!G93</f>
        <v>2951200</v>
      </c>
      <c r="H93" s="13">
        <f>hebesatz!H93*einwohner!H93</f>
        <v>3033920</v>
      </c>
      <c r="I93" s="13">
        <f>hebesatz!I93*einwohner!I93</f>
        <v>3078080</v>
      </c>
      <c r="J93" s="13">
        <f>hebesatz!J93*einwohner!J93</f>
        <v>3285080</v>
      </c>
      <c r="K93" s="13">
        <f>hebesatz!K93*einwohner!K93</f>
        <v>3147380</v>
      </c>
      <c r="L93" s="13">
        <f>hebesatz!L93*einwohner!L93</f>
        <v>2848520</v>
      </c>
      <c r="M93" s="13">
        <f>hebesatz!M93*einwohner!M93</f>
        <v>2904620</v>
      </c>
      <c r="N93" s="13">
        <f>hebesatz!N93*einwohner!N93</f>
        <v>3262500</v>
      </c>
      <c r="O93" s="13">
        <f>hebesatz!O93*einwohner!O93</f>
        <v>3336750</v>
      </c>
      <c r="P93" s="13">
        <f>hebesatz!P93*einwohner!P93</f>
        <v>3475500</v>
      </c>
      <c r="Q93" s="13">
        <f>hebesatz!Q93*einwohner!Q93</f>
        <v>3612000</v>
      </c>
      <c r="R93" s="13">
        <f>hebesatz!R93*einwohner!R93</f>
        <v>3903120</v>
      </c>
      <c r="S93" s="13">
        <f>hebesatz!S93*einwohner!S93</f>
        <v>4040010</v>
      </c>
      <c r="T93" s="13">
        <f>hebesatz!T93*einwohner!T93</f>
        <v>4125810</v>
      </c>
      <c r="U93" s="13">
        <f>hebesatz!U93*einwohner!U93</f>
        <v>4221750</v>
      </c>
      <c r="V93" s="13">
        <f>hebesatz!V93*einwohner!V93</f>
        <v>4269720</v>
      </c>
      <c r="W93" s="13">
        <f>hebesatz!W93*einwohner!W93</f>
        <v>4342650</v>
      </c>
      <c r="X93" s="13">
        <f>hebesatz!X93*einwohner!X93</f>
        <v>4432350</v>
      </c>
      <c r="Y93" s="13">
        <f>hebesatz!Y93*einwohner!Y93</f>
        <v>4592400</v>
      </c>
      <c r="Z93" s="13">
        <f>hebesatz!Z93*einwohner!Z93</f>
        <v>4606400</v>
      </c>
      <c r="AA93" s="13">
        <f>hebesatz!AA93*einwohner!AA93</f>
        <v>4788322</v>
      </c>
      <c r="AB93" s="13">
        <f>hebesatz!AB93*einwohner!AB93</f>
        <v>4778823</v>
      </c>
      <c r="AC93" s="13">
        <f>hebesatz!AC93*einwohner!AC93</f>
        <v>4775932</v>
      </c>
      <c r="AD93" s="13">
        <f>hebesatz!AD93*einwohner!AD93</f>
        <v>4726785</v>
      </c>
      <c r="AE93" s="13">
        <f>hebesatz!AE93*einwohner!AE93</f>
        <v>4785844</v>
      </c>
      <c r="AF93" s="13">
        <f>hebesatz!AF93*einwohner!AF93</f>
        <v>4665248</v>
      </c>
      <c r="AG93" s="13">
        <f>hebesatz!AG93*einwohner!AG93</f>
        <v>4602059</v>
      </c>
      <c r="AH93" s="13">
        <f>hebesatz!AH93*einwohner!AH93</f>
        <v>4566541</v>
      </c>
      <c r="AI93" s="13">
        <f>hebesatz!AI93*einwohner!AI93</f>
        <v>4554564</v>
      </c>
      <c r="AJ93" s="13">
        <f>hebesatz!AJ93*einwohner!AJ93</f>
        <v>4554564</v>
      </c>
      <c r="AK93" s="13">
        <f>hebesatz!AK93*einwohner!AK93</f>
        <v>4808055</v>
      </c>
      <c r="AL93" s="13">
        <f>hebesatz!AL93*einwohner!AL93</f>
        <v>4807000</v>
      </c>
      <c r="AM93" s="13">
        <f>hebesatz!AM93*einwohner!AM93</f>
        <v>5101380</v>
      </c>
    </row>
    <row r="94" spans="1:39">
      <c r="A94" s="82">
        <v>5358056</v>
      </c>
      <c r="B94" s="82">
        <v>5358</v>
      </c>
      <c r="C94" t="s">
        <v>1</v>
      </c>
      <c r="D94" s="68" t="s">
        <v>348</v>
      </c>
      <c r="E94" s="13">
        <f>hebesatz!E94*einwohner!E94</f>
        <v>2012175</v>
      </c>
      <c r="F94" s="13">
        <f>hebesatz!F94*einwohner!F94</f>
        <v>2141070</v>
      </c>
      <c r="G94" s="13">
        <f>hebesatz!G94*einwohner!G94</f>
        <v>2285630</v>
      </c>
      <c r="H94" s="13">
        <f>hebesatz!H94*einwohner!H94</f>
        <v>2279120</v>
      </c>
      <c r="I94" s="13">
        <f>hebesatz!I94*einwohner!I94</f>
        <v>2368320</v>
      </c>
      <c r="J94" s="13">
        <f>hebesatz!J94*einwohner!J94</f>
        <v>2613800</v>
      </c>
      <c r="K94" s="13">
        <f>hebesatz!K94*einwohner!K94</f>
        <v>2629900</v>
      </c>
      <c r="L94" s="13">
        <f>hebesatz!L94*einwohner!L94</f>
        <v>2605750</v>
      </c>
      <c r="M94" s="13">
        <f>hebesatz!M94*einwohner!M94</f>
        <v>2615200</v>
      </c>
      <c r="N94" s="13">
        <f>hebesatz!N94*einwohner!N94</f>
        <v>2627100</v>
      </c>
      <c r="O94" s="13">
        <f>hebesatz!O94*einwohner!O94</f>
        <v>2680650</v>
      </c>
      <c r="P94" s="13">
        <f>hebesatz!P94*einwohner!P94</f>
        <v>2861210</v>
      </c>
      <c r="Q94" s="13">
        <f>hebesatz!Q94*einwohner!Q94</f>
        <v>2948900</v>
      </c>
      <c r="R94" s="13">
        <f>hebesatz!R94*einwohner!R94</f>
        <v>2993670</v>
      </c>
      <c r="S94" s="13">
        <f>hebesatz!S94*einwohner!S94</f>
        <v>3002550</v>
      </c>
      <c r="T94" s="13">
        <f>hebesatz!T94*einwohner!T94</f>
        <v>3044360</v>
      </c>
      <c r="U94" s="13">
        <f>hebesatz!U94*einwohner!U94</f>
        <v>3134620</v>
      </c>
      <c r="V94" s="13">
        <f>hebesatz!V94*einwohner!V94</f>
        <v>3147160</v>
      </c>
      <c r="W94" s="13">
        <f>hebesatz!W94*einwohner!W94</f>
        <v>3231540</v>
      </c>
      <c r="X94" s="13">
        <f>hebesatz!X94*einwohner!X94</f>
        <v>3233490</v>
      </c>
      <c r="Y94" s="13">
        <f>hebesatz!Y94*einwohner!Y94</f>
        <v>3256500</v>
      </c>
      <c r="Z94" s="13">
        <f>hebesatz!Z94*einwohner!Z94</f>
        <v>3373200</v>
      </c>
      <c r="AA94" s="13">
        <f>hebesatz!AA94*einwohner!AA94</f>
        <v>3516282</v>
      </c>
      <c r="AB94" s="13">
        <f>hebesatz!AB94*einwohner!AB94</f>
        <v>3501001</v>
      </c>
      <c r="AC94" s="13">
        <f>hebesatz!AC94*einwohner!AC94</f>
        <v>3508022</v>
      </c>
      <c r="AD94" s="13">
        <f>hebesatz!AD94*einwohner!AD94</f>
        <v>3500175</v>
      </c>
      <c r="AE94" s="13">
        <f>hebesatz!AE94*einwohner!AE94</f>
        <v>3519173</v>
      </c>
      <c r="AF94" s="13">
        <f>hebesatz!AF94*einwohner!AF94</f>
        <v>3515456</v>
      </c>
      <c r="AG94" s="13">
        <f>hebesatz!AG94*einwohner!AG94</f>
        <v>3483242</v>
      </c>
      <c r="AH94" s="13">
        <f>hebesatz!AH94*einwohner!AH94</f>
        <v>3445659</v>
      </c>
      <c r="AI94" s="13">
        <f>hebesatz!AI94*einwohner!AI94</f>
        <v>3403533</v>
      </c>
      <c r="AJ94" s="13">
        <f>hebesatz!AJ94*einwohner!AJ94</f>
        <v>3403533</v>
      </c>
      <c r="AK94" s="13">
        <f>hebesatz!AK94*einwohner!AK94</f>
        <v>3463320</v>
      </c>
      <c r="AL94" s="13">
        <f>hebesatz!AL94*einwohner!AL94</f>
        <v>3420060</v>
      </c>
      <c r="AM94" s="13">
        <f>hebesatz!AM94*einwohner!AM94</f>
        <v>3579400</v>
      </c>
    </row>
    <row r="95" spans="1:39">
      <c r="A95" s="82">
        <v>5358060</v>
      </c>
      <c r="B95" s="82">
        <v>5358</v>
      </c>
      <c r="C95" t="s">
        <v>1</v>
      </c>
      <c r="D95" s="68" t="s">
        <v>349</v>
      </c>
      <c r="E95" s="13">
        <f>hebesatz!E95*einwohner!E95</f>
        <v>2280300</v>
      </c>
      <c r="F95" s="13">
        <f>hebesatz!F95*einwohner!F95</f>
        <v>2278980</v>
      </c>
      <c r="G95" s="13">
        <f>hebesatz!G95*einwohner!G95</f>
        <v>2383260</v>
      </c>
      <c r="H95" s="13">
        <f>hebesatz!H95*einwohner!H95</f>
        <v>2379465</v>
      </c>
      <c r="I95" s="13">
        <f>hebesatz!I95*einwohner!I95</f>
        <v>2372910</v>
      </c>
      <c r="J95" s="13">
        <f>hebesatz!J95*einwohner!J95</f>
        <v>2409750</v>
      </c>
      <c r="K95" s="13">
        <f>hebesatz!K95*einwohner!K95</f>
        <v>2406600</v>
      </c>
      <c r="L95" s="13">
        <f>hebesatz!L95*einwohner!L95</f>
        <v>2608875</v>
      </c>
      <c r="M95" s="13">
        <f>hebesatz!M95*einwohner!M95</f>
        <v>2622750</v>
      </c>
      <c r="N95" s="13">
        <f>hebesatz!N95*einwohner!N95</f>
        <v>2619750</v>
      </c>
      <c r="O95" s="13">
        <f>hebesatz!O95*einwohner!O95</f>
        <v>2652000</v>
      </c>
      <c r="P95" s="13">
        <f>hebesatz!P95*einwohner!P95</f>
        <v>2800200</v>
      </c>
      <c r="Q95" s="13">
        <f>hebesatz!Q95*einwohner!Q95</f>
        <v>2891850</v>
      </c>
      <c r="R95" s="13">
        <f>hebesatz!R95*einwohner!R95</f>
        <v>2919150</v>
      </c>
      <c r="S95" s="13">
        <f>hebesatz!S95*einwohner!S95</f>
        <v>2951910</v>
      </c>
      <c r="T95" s="13">
        <f>hebesatz!T95*einwohner!T95</f>
        <v>3003000</v>
      </c>
      <c r="U95" s="13">
        <f>hebesatz!U95*einwohner!U95</f>
        <v>3070470</v>
      </c>
      <c r="V95" s="13">
        <f>hebesatz!V95*einwohner!V95</f>
        <v>3105180</v>
      </c>
      <c r="W95" s="13">
        <f>hebesatz!W95*einwohner!W95</f>
        <v>3164850</v>
      </c>
      <c r="X95" s="13">
        <f>hebesatz!X95*einwohner!X95</f>
        <v>3223350</v>
      </c>
      <c r="Y95" s="13">
        <f>hebesatz!Y95*einwohner!Y95</f>
        <v>3295110</v>
      </c>
      <c r="Z95" s="13">
        <f>hebesatz!Z95*einwohner!Z95</f>
        <v>3353610</v>
      </c>
      <c r="AA95" s="13">
        <f>hebesatz!AA95*einwohner!AA95</f>
        <v>3387930</v>
      </c>
      <c r="AB95" s="13">
        <f>hebesatz!AB95*einwohner!AB95</f>
        <v>3459300</v>
      </c>
      <c r="AC95" s="13">
        <f>hebesatz!AC95*einwohner!AC95</f>
        <v>3488940</v>
      </c>
      <c r="AD95" s="13">
        <f>hebesatz!AD95*einwohner!AD95</f>
        <v>3500250</v>
      </c>
      <c r="AE95" s="13">
        <f>hebesatz!AE95*einwohner!AE95</f>
        <v>3501810</v>
      </c>
      <c r="AF95" s="13">
        <f>hebesatz!AF95*einwohner!AF95</f>
        <v>3529500</v>
      </c>
      <c r="AG95" s="13">
        <f>hebesatz!AG95*einwohner!AG95</f>
        <v>3530280</v>
      </c>
      <c r="AH95" s="13">
        <f>hebesatz!AH95*einwohner!AH95</f>
        <v>3504150</v>
      </c>
      <c r="AI95" s="13">
        <f>hebesatz!AI95*einwohner!AI95</f>
        <v>3493230</v>
      </c>
      <c r="AJ95" s="13">
        <f>hebesatz!AJ95*einwohner!AJ95</f>
        <v>3493230</v>
      </c>
      <c r="AK95" s="13">
        <f>hebesatz!AK95*einwohner!AK95</f>
        <v>3575040</v>
      </c>
      <c r="AL95" s="13">
        <f>hebesatz!AL95*einwohner!AL95</f>
        <v>4013162</v>
      </c>
      <c r="AM95" s="13">
        <f>hebesatz!AM95*einwohner!AM95</f>
        <v>4022142</v>
      </c>
    </row>
    <row r="96" spans="1:39">
      <c r="A96" s="82">
        <v>5362004</v>
      </c>
      <c r="B96" s="82">
        <v>5362</v>
      </c>
      <c r="C96" t="s">
        <v>0</v>
      </c>
      <c r="D96" s="68" t="s">
        <v>350</v>
      </c>
      <c r="E96" s="13">
        <f>hebesatz!E96*einwohner!E96</f>
        <v>5607000</v>
      </c>
      <c r="F96" s="13">
        <f>hebesatz!F96*einwohner!F96</f>
        <v>6223800</v>
      </c>
      <c r="G96" s="13">
        <f>hebesatz!G96*einwohner!G96</f>
        <v>6669950</v>
      </c>
      <c r="H96" s="13">
        <f>hebesatz!H96*einwohner!H96</f>
        <v>6701100</v>
      </c>
      <c r="I96" s="13">
        <f>hebesatz!I96*einwohner!I96</f>
        <v>7162830</v>
      </c>
      <c r="J96" s="13">
        <f>hebesatz!J96*einwohner!J96</f>
        <v>7474600</v>
      </c>
      <c r="K96" s="13">
        <f>hebesatz!K96*einwohner!K96</f>
        <v>7557060</v>
      </c>
      <c r="L96" s="13">
        <f>hebesatz!L96*einwohner!L96</f>
        <v>7855360</v>
      </c>
      <c r="M96" s="13">
        <f>hebesatz!M96*einwohner!M96</f>
        <v>7923380</v>
      </c>
      <c r="N96" s="13">
        <f>hebesatz!N96*einwohner!N96</f>
        <v>7975440</v>
      </c>
      <c r="O96" s="13">
        <f>hebesatz!O96*einwohner!O96</f>
        <v>8079180</v>
      </c>
      <c r="P96" s="13">
        <f>hebesatz!P96*einwohner!P96</f>
        <v>8303000</v>
      </c>
      <c r="Q96" s="13">
        <f>hebesatz!Q96*einwohner!Q96</f>
        <v>9371460</v>
      </c>
      <c r="R96" s="13">
        <f>hebesatz!R96*einwohner!R96</f>
        <v>9460080</v>
      </c>
      <c r="S96" s="13">
        <f>hebesatz!S96*einwohner!S96</f>
        <v>9578100</v>
      </c>
      <c r="T96" s="13">
        <f>hebesatz!T96*einwohner!T96</f>
        <v>9680160</v>
      </c>
      <c r="U96" s="13">
        <f>hebesatz!U96*einwohner!U96</f>
        <v>9840180</v>
      </c>
      <c r="V96" s="13">
        <f>hebesatz!V96*einwohner!V96</f>
        <v>9974580</v>
      </c>
      <c r="W96" s="13">
        <f>hebesatz!W96*einwohner!W96</f>
        <v>10046820</v>
      </c>
      <c r="X96" s="13">
        <f>hebesatz!X96*einwohner!X96</f>
        <v>10104780</v>
      </c>
      <c r="Y96" s="13">
        <f>hebesatz!Y96*einwohner!Y96</f>
        <v>10180800</v>
      </c>
      <c r="Z96" s="13">
        <f>hebesatz!Z96*einwohner!Z96</f>
        <v>10201380</v>
      </c>
      <c r="AA96" s="13">
        <f>hebesatz!AA96*einwohner!AA96</f>
        <v>10308480</v>
      </c>
      <c r="AB96" s="13">
        <f>hebesatz!AB96*einwohner!AB96</f>
        <v>10418940</v>
      </c>
      <c r="AC96" s="13">
        <f>hebesatz!AC96*einwohner!AC96</f>
        <v>10924760</v>
      </c>
      <c r="AD96" s="13">
        <f>hebesatz!AD96*einwohner!AD96</f>
        <v>11450320</v>
      </c>
      <c r="AE96" s="13">
        <f>hebesatz!AE96*einwohner!AE96</f>
        <v>11464120</v>
      </c>
      <c r="AF96" s="13">
        <f>hebesatz!AF96*einwohner!AF96</f>
        <v>11472860</v>
      </c>
      <c r="AG96" s="13">
        <f>hebesatz!AG96*einwohner!AG96</f>
        <v>11427320</v>
      </c>
      <c r="AH96" s="13">
        <f>hebesatz!AH96*einwohner!AH96</f>
        <v>11417660</v>
      </c>
      <c r="AI96" s="13">
        <f>hebesatz!AI96*einwohner!AI96</f>
        <v>11401560</v>
      </c>
      <c r="AJ96" s="13">
        <f>hebesatz!AJ96*einwohner!AJ96</f>
        <v>11773350</v>
      </c>
      <c r="AK96" s="13">
        <f>hebesatz!AK96*einwohner!AK96</f>
        <v>11714450</v>
      </c>
      <c r="AL96" s="13">
        <f>hebesatz!AL96*einwohner!AL96</f>
        <v>12180960</v>
      </c>
      <c r="AM96" s="13">
        <f>hebesatz!AM96*einwohner!AM96</f>
        <v>12127995</v>
      </c>
    </row>
    <row r="97" spans="1:39">
      <c r="A97" s="82">
        <v>5362008</v>
      </c>
      <c r="B97" s="82">
        <v>5362</v>
      </c>
      <c r="C97" t="s">
        <v>0</v>
      </c>
      <c r="D97" s="68" t="s">
        <v>351</v>
      </c>
      <c r="E97" s="13">
        <f>hebesatz!E97*einwohner!E97</f>
        <v>17707470</v>
      </c>
      <c r="F97" s="13">
        <f>hebesatz!F97*einwohner!F97</f>
        <v>18762480</v>
      </c>
      <c r="G97" s="13">
        <f>hebesatz!G97*einwohner!G97</f>
        <v>19652040</v>
      </c>
      <c r="H97" s="13">
        <f>hebesatz!H97*einwohner!H97</f>
        <v>19503000</v>
      </c>
      <c r="I97" s="13">
        <f>hebesatz!I97*einwohner!I97</f>
        <v>19424520</v>
      </c>
      <c r="J97" s="13">
        <f>hebesatz!J97*einwohner!J97</f>
        <v>19921910</v>
      </c>
      <c r="K97" s="13">
        <f>hebesatz!K97*einwohner!K97</f>
        <v>20542040</v>
      </c>
      <c r="L97" s="13">
        <f>hebesatz!L97*einwohner!L97</f>
        <v>20778780</v>
      </c>
      <c r="M97" s="13">
        <f>hebesatz!M97*einwohner!M97</f>
        <v>20987400</v>
      </c>
      <c r="N97" s="13">
        <f>hebesatz!N97*einwohner!N97</f>
        <v>21972990</v>
      </c>
      <c r="O97" s="13">
        <f>hebesatz!O97*einwohner!O97</f>
        <v>22480770</v>
      </c>
      <c r="P97" s="13">
        <f>hebesatz!P97*einwohner!P97</f>
        <v>24571680</v>
      </c>
      <c r="Q97" s="13">
        <f>hebesatz!Q97*einwohner!Q97</f>
        <v>24895080</v>
      </c>
      <c r="R97" s="13">
        <f>hebesatz!R97*einwohner!R97</f>
        <v>25181100</v>
      </c>
      <c r="S97" s="13">
        <f>hebesatz!S97*einwohner!S97</f>
        <v>25292400</v>
      </c>
      <c r="T97" s="13">
        <f>hebesatz!T97*einwohner!T97</f>
        <v>25376400</v>
      </c>
      <c r="U97" s="13">
        <f>hebesatz!U97*einwohner!U97</f>
        <v>25488540</v>
      </c>
      <c r="V97" s="13">
        <f>hebesatz!V97*einwohner!V97</f>
        <v>25680060</v>
      </c>
      <c r="W97" s="13">
        <f>hebesatz!W97*einwohner!W97</f>
        <v>25945920</v>
      </c>
      <c r="X97" s="13">
        <f>hebesatz!X97*einwohner!X97</f>
        <v>26093340</v>
      </c>
      <c r="Y97" s="13">
        <f>hebesatz!Y97*einwohner!Y97</f>
        <v>26432700</v>
      </c>
      <c r="Z97" s="13">
        <f>hebesatz!Z97*einwohner!Z97</f>
        <v>27418950</v>
      </c>
      <c r="AA97" s="13">
        <f>hebesatz!AA97*einwohner!AA97</f>
        <v>27427120</v>
      </c>
      <c r="AB97" s="13">
        <f>hebesatz!AB97*einwohner!AB97</f>
        <v>27464530</v>
      </c>
      <c r="AC97" s="13">
        <f>hebesatz!AC97*einwohner!AC97</f>
        <v>28745100</v>
      </c>
      <c r="AD97" s="13">
        <f>hebesatz!AD97*einwohner!AD97</f>
        <v>28637550</v>
      </c>
      <c r="AE97" s="13">
        <f>hebesatz!AE97*einwohner!AE97</f>
        <v>28416600</v>
      </c>
      <c r="AF97" s="13">
        <f>hebesatz!AF97*einwohner!AF97</f>
        <v>28270350</v>
      </c>
      <c r="AG97" s="13">
        <f>hebesatz!AG97*einwohner!AG97</f>
        <v>28192050</v>
      </c>
      <c r="AH97" s="13">
        <f>hebesatz!AH97*einwohner!AH97</f>
        <v>28554960</v>
      </c>
      <c r="AI97" s="13">
        <f>hebesatz!AI97*einwohner!AI97</f>
        <v>28659840</v>
      </c>
      <c r="AJ97" s="13">
        <f>hebesatz!AJ97*einwohner!AJ97</f>
        <v>29282880</v>
      </c>
      <c r="AK97" s="13">
        <f>hebesatz!AK97*einwohner!AK97</f>
        <v>29784480</v>
      </c>
      <c r="AL97" s="13">
        <f>hebesatz!AL97*einwohner!AL97</f>
        <v>29752320</v>
      </c>
      <c r="AM97" s="13">
        <f>hebesatz!AM97*einwohner!AM97</f>
        <v>29929920</v>
      </c>
    </row>
    <row r="98" spans="1:39">
      <c r="A98" s="82">
        <v>5362012</v>
      </c>
      <c r="B98" s="82">
        <v>5362</v>
      </c>
      <c r="C98" t="s">
        <v>0</v>
      </c>
      <c r="D98" s="68" t="s">
        <v>352</v>
      </c>
      <c r="E98" s="13">
        <f>hebesatz!E98*einwohner!E98</f>
        <v>14205180</v>
      </c>
      <c r="F98" s="13">
        <f>hebesatz!F98*einwohner!F98</f>
        <v>14101230</v>
      </c>
      <c r="G98" s="13">
        <f>hebesatz!G98*einwohner!G98</f>
        <v>13993650</v>
      </c>
      <c r="H98" s="13">
        <f>hebesatz!H98*einwohner!H98</f>
        <v>13901250</v>
      </c>
      <c r="I98" s="13">
        <f>hebesatz!I98*einwohner!I98</f>
        <v>13712160</v>
      </c>
      <c r="J98" s="13">
        <f>hebesatz!J98*einwohner!J98</f>
        <v>14993470</v>
      </c>
      <c r="K98" s="13">
        <f>hebesatz!K98*einwohner!K98</f>
        <v>14848930</v>
      </c>
      <c r="L98" s="13">
        <f>hebesatz!L98*einwohner!L98</f>
        <v>15472080</v>
      </c>
      <c r="M98" s="13">
        <f>hebesatz!M98*einwohner!M98</f>
        <v>15422680</v>
      </c>
      <c r="N98" s="13">
        <f>hebesatz!N98*einwohner!N98</f>
        <v>15543140</v>
      </c>
      <c r="O98" s="13">
        <f>hebesatz!O98*einwohner!O98</f>
        <v>15782160</v>
      </c>
      <c r="P98" s="13">
        <f>hebesatz!P98*einwohner!P98</f>
        <v>15950120</v>
      </c>
      <c r="Q98" s="13">
        <f>hebesatz!Q98*einwohner!Q98</f>
        <v>16793820</v>
      </c>
      <c r="R98" s="13">
        <f>hebesatz!R98*einwohner!R98</f>
        <v>16963275</v>
      </c>
      <c r="S98" s="13">
        <f>hebesatz!S98*einwohner!S98</f>
        <v>17773090</v>
      </c>
      <c r="T98" s="13">
        <f>hebesatz!T98*einwohner!T98</f>
        <v>18263700</v>
      </c>
      <c r="U98" s="13">
        <f>hebesatz!U98*einwohner!U98</f>
        <v>18314940</v>
      </c>
      <c r="V98" s="13">
        <f>hebesatz!V98*einwohner!V98</f>
        <v>18290160</v>
      </c>
      <c r="W98" s="13">
        <f>hebesatz!W98*einwohner!W98</f>
        <v>18320820</v>
      </c>
      <c r="X98" s="13">
        <f>hebesatz!X98*einwohner!X98</f>
        <v>18438840</v>
      </c>
      <c r="Y98" s="13">
        <f>hebesatz!Y98*einwohner!Y98</f>
        <v>18453540</v>
      </c>
      <c r="Z98" s="13">
        <f>hebesatz!Z98*einwohner!Z98</f>
        <v>18435480</v>
      </c>
      <c r="AA98" s="13">
        <f>hebesatz!AA98*einwohner!AA98</f>
        <v>18469080</v>
      </c>
      <c r="AB98" s="13">
        <f>hebesatz!AB98*einwohner!AB98</f>
        <v>18550140</v>
      </c>
      <c r="AC98" s="13">
        <f>hebesatz!AC98*einwohner!AC98</f>
        <v>18535020</v>
      </c>
      <c r="AD98" s="13">
        <f>hebesatz!AD98*einwohner!AD98</f>
        <v>19021050</v>
      </c>
      <c r="AE98" s="13">
        <f>hebesatz!AE98*einwohner!AE98</f>
        <v>19102320</v>
      </c>
      <c r="AF98" s="13">
        <f>hebesatz!AF98*einwohner!AF98</f>
        <v>19193050</v>
      </c>
      <c r="AG98" s="13">
        <f>hebesatz!AG98*einwohner!AG98</f>
        <v>19130270</v>
      </c>
      <c r="AH98" s="13">
        <f>hebesatz!AH98*einwohner!AH98</f>
        <v>19119090</v>
      </c>
      <c r="AI98" s="13">
        <f>hebesatz!AI98*einwohner!AI98</f>
        <v>18996970</v>
      </c>
      <c r="AJ98" s="13">
        <f>hebesatz!AJ98*einwohner!AJ98</f>
        <v>18996970</v>
      </c>
      <c r="AK98" s="13">
        <f>hebesatz!AK98*einwohner!AK98</f>
        <v>19080390</v>
      </c>
      <c r="AL98" s="13">
        <f>hebesatz!AL98*einwohner!AL98</f>
        <v>19122100</v>
      </c>
      <c r="AM98" s="13">
        <f>hebesatz!AM98*einwohner!AM98</f>
        <v>19242500</v>
      </c>
    </row>
    <row r="99" spans="1:39">
      <c r="A99" s="82">
        <v>5362016</v>
      </c>
      <c r="B99" s="82">
        <v>5362</v>
      </c>
      <c r="C99" t="s">
        <v>0</v>
      </c>
      <c r="D99" s="68" t="s">
        <v>85</v>
      </c>
      <c r="E99" s="13">
        <f>hebesatz!E99*einwohner!E99</f>
        <v>5226900</v>
      </c>
      <c r="F99" s="13">
        <f>hebesatz!F99*einwohner!F99</f>
        <v>5299800</v>
      </c>
      <c r="G99" s="13">
        <f>hebesatz!G99*einwohner!G99</f>
        <v>6072060</v>
      </c>
      <c r="H99" s="13">
        <f>hebesatz!H99*einwohner!H99</f>
        <v>6117960</v>
      </c>
      <c r="I99" s="13">
        <f>hebesatz!I99*einwohner!I99</f>
        <v>6214860</v>
      </c>
      <c r="J99" s="13">
        <f>hebesatz!J99*einwohner!J99</f>
        <v>6705720</v>
      </c>
      <c r="K99" s="13">
        <f>hebesatz!K99*einwohner!K99</f>
        <v>6772680</v>
      </c>
      <c r="L99" s="13">
        <f>hebesatz!L99*einwohner!L99</f>
        <v>6701760</v>
      </c>
      <c r="M99" s="13">
        <f>hebesatz!M99*einwohner!M99</f>
        <v>6744240</v>
      </c>
      <c r="N99" s="13">
        <f>hebesatz!N99*einwohner!N99</f>
        <v>6872400</v>
      </c>
      <c r="O99" s="13">
        <f>hebesatz!O99*einwohner!O99</f>
        <v>7071120</v>
      </c>
      <c r="P99" s="13">
        <f>hebesatz!P99*einwohner!P99</f>
        <v>8203680</v>
      </c>
      <c r="Q99" s="13">
        <f>hebesatz!Q99*einwohner!Q99</f>
        <v>8412660</v>
      </c>
      <c r="R99" s="13">
        <f>hebesatz!R99*einwohner!R99</f>
        <v>8533350</v>
      </c>
      <c r="S99" s="13">
        <f>hebesatz!S99*einwohner!S99</f>
        <v>8608275</v>
      </c>
      <c r="T99" s="13">
        <f>hebesatz!T99*einwohner!T99</f>
        <v>8628930</v>
      </c>
      <c r="U99" s="13">
        <f>hebesatz!U99*einwohner!U99</f>
        <v>8679960</v>
      </c>
      <c r="V99" s="13">
        <f>hebesatz!V99*einwohner!V99</f>
        <v>8775135</v>
      </c>
      <c r="W99" s="13">
        <f>hebesatz!W99*einwohner!W99</f>
        <v>8786880</v>
      </c>
      <c r="X99" s="13">
        <f>hebesatz!X99*einwohner!X99</f>
        <v>8799435</v>
      </c>
      <c r="Y99" s="13">
        <f>hebesatz!Y99*einwohner!Y99</f>
        <v>9229300</v>
      </c>
      <c r="Z99" s="13">
        <f>hebesatz!Z99*einwohner!Z99</f>
        <v>9325840</v>
      </c>
      <c r="AA99" s="13">
        <f>hebesatz!AA99*einwohner!AA99</f>
        <v>9364110</v>
      </c>
      <c r="AB99" s="13">
        <f>hebesatz!AB99*einwohner!AB99</f>
        <v>9331000</v>
      </c>
      <c r="AC99" s="13">
        <f>hebesatz!AC99*einwohner!AC99</f>
        <v>9404530</v>
      </c>
      <c r="AD99" s="13">
        <f>hebesatz!AD99*einwohner!AD99</f>
        <v>9783450</v>
      </c>
      <c r="AE99" s="13">
        <f>hebesatz!AE99*einwohner!AE99</f>
        <v>9708750</v>
      </c>
      <c r="AF99" s="13">
        <f>hebesatz!AF99*einwohner!AF99</f>
        <v>9660150</v>
      </c>
      <c r="AG99" s="13">
        <f>hebesatz!AG99*einwohner!AG99</f>
        <v>9603900</v>
      </c>
      <c r="AH99" s="13">
        <f>hebesatz!AH99*einwohner!AH99</f>
        <v>9566100</v>
      </c>
      <c r="AI99" s="13">
        <f>hebesatz!AI99*einwohner!AI99</f>
        <v>9515700</v>
      </c>
      <c r="AJ99" s="13">
        <f>hebesatz!AJ99*einwohner!AJ99</f>
        <v>10150080</v>
      </c>
      <c r="AK99" s="13">
        <f>hebesatz!AK99*einwohner!AK99</f>
        <v>10173600</v>
      </c>
      <c r="AL99" s="13">
        <f>hebesatz!AL99*einwohner!AL99</f>
        <v>11046880</v>
      </c>
      <c r="AM99" s="13">
        <f>hebesatz!AM99*einwohner!AM99</f>
        <v>11011520</v>
      </c>
    </row>
    <row r="100" spans="1:39">
      <c r="A100" s="82">
        <v>5362020</v>
      </c>
      <c r="B100" s="82">
        <v>5362</v>
      </c>
      <c r="C100" t="s">
        <v>0</v>
      </c>
      <c r="D100" s="68" t="s">
        <v>353</v>
      </c>
      <c r="E100" s="13">
        <f>hebesatz!E100*einwohner!E100</f>
        <v>12916200</v>
      </c>
      <c r="F100" s="13">
        <f>hebesatz!F100*einwohner!F100</f>
        <v>14329920</v>
      </c>
      <c r="G100" s="13">
        <f>hebesatz!G100*einwohner!G100</f>
        <v>14360610</v>
      </c>
      <c r="H100" s="13">
        <f>hebesatz!H100*einwohner!H100</f>
        <v>15005775</v>
      </c>
      <c r="I100" s="13">
        <f>hebesatz!I100*einwohner!I100</f>
        <v>15092025</v>
      </c>
      <c r="J100" s="13">
        <f>hebesatz!J100*einwohner!J100</f>
        <v>16460190</v>
      </c>
      <c r="K100" s="13">
        <f>hebesatz!K100*einwohner!K100</f>
        <v>16567490</v>
      </c>
      <c r="L100" s="13">
        <f>hebesatz!L100*einwohner!L100</f>
        <v>16260760</v>
      </c>
      <c r="M100" s="13">
        <f>hebesatz!M100*einwohner!M100</f>
        <v>16331430</v>
      </c>
      <c r="N100" s="13">
        <f>hebesatz!N100*einwohner!N100</f>
        <v>16416160</v>
      </c>
      <c r="O100" s="13">
        <f>hebesatz!O100*einwohner!O100</f>
        <v>16673680</v>
      </c>
      <c r="P100" s="13">
        <f>hebesatz!P100*einwohner!P100</f>
        <v>16871260</v>
      </c>
      <c r="Q100" s="13">
        <f>hebesatz!Q100*einwohner!Q100</f>
        <v>18587200</v>
      </c>
      <c r="R100" s="13">
        <f>hebesatz!R100*einwohner!R100</f>
        <v>18786800</v>
      </c>
      <c r="S100" s="13">
        <f>hebesatz!S100*einwohner!S100</f>
        <v>18973200</v>
      </c>
      <c r="T100" s="13">
        <f>hebesatz!T100*einwohner!T100</f>
        <v>19294000</v>
      </c>
      <c r="U100" s="13">
        <f>hebesatz!U100*einwohner!U100</f>
        <v>20496840</v>
      </c>
      <c r="V100" s="13">
        <f>hebesatz!V100*einwohner!V100</f>
        <v>20699700</v>
      </c>
      <c r="W100" s="13">
        <f>hebesatz!W100*einwohner!W100</f>
        <v>20871480</v>
      </c>
      <c r="X100" s="13">
        <f>hebesatz!X100*einwohner!X100</f>
        <v>20971020</v>
      </c>
      <c r="Y100" s="13">
        <f>hebesatz!Y100*einwohner!Y100</f>
        <v>21175140</v>
      </c>
      <c r="Z100" s="13">
        <f>hebesatz!Z100*einwohner!Z100</f>
        <v>22337920</v>
      </c>
      <c r="AA100" s="13">
        <f>hebesatz!AA100*einwohner!AA100</f>
        <v>22453640</v>
      </c>
      <c r="AB100" s="13">
        <f>hebesatz!AB100*einwohner!AB100</f>
        <v>22481360</v>
      </c>
      <c r="AC100" s="13">
        <f>hebesatz!AC100*einwohner!AC100</f>
        <v>22522280</v>
      </c>
      <c r="AD100" s="13">
        <f>hebesatz!AD100*einwohner!AD100</f>
        <v>22539000</v>
      </c>
      <c r="AE100" s="13">
        <f>hebesatz!AE100*einwohner!AE100</f>
        <v>22454960</v>
      </c>
      <c r="AF100" s="13">
        <f>hebesatz!AF100*einwohner!AF100</f>
        <v>22474760</v>
      </c>
      <c r="AG100" s="13">
        <f>hebesatz!AG100*einwohner!AG100</f>
        <v>21349440</v>
      </c>
      <c r="AH100" s="13">
        <f>hebesatz!AH100*einwohner!AH100</f>
        <v>21267120</v>
      </c>
      <c r="AI100" s="13">
        <f>hebesatz!AI100*einwohner!AI100</f>
        <v>22251680</v>
      </c>
      <c r="AJ100" s="13">
        <f>hebesatz!AJ100*einwohner!AJ100</f>
        <v>22251680</v>
      </c>
      <c r="AK100" s="13">
        <f>hebesatz!AK100*einwohner!AK100</f>
        <v>22234080</v>
      </c>
      <c r="AL100" s="13">
        <f>hebesatz!AL100*einwohner!AL100</f>
        <v>22219560</v>
      </c>
      <c r="AM100" s="13">
        <f>hebesatz!AM100*einwohner!AM100</f>
        <v>25450990</v>
      </c>
    </row>
    <row r="101" spans="1:39">
      <c r="A101" s="82">
        <v>5362024</v>
      </c>
      <c r="B101" s="82">
        <v>5362</v>
      </c>
      <c r="C101" t="s">
        <v>0</v>
      </c>
      <c r="D101" s="68" t="s">
        <v>354</v>
      </c>
      <c r="E101" s="13">
        <f>hebesatz!E101*einwohner!E101</f>
        <v>12993000</v>
      </c>
      <c r="F101" s="13">
        <f>hebesatz!F101*einwohner!F101</f>
        <v>14328270</v>
      </c>
      <c r="G101" s="13">
        <f>hebesatz!G101*einwohner!G101</f>
        <v>14339820</v>
      </c>
      <c r="H101" s="13">
        <f>hebesatz!H101*einwohner!H101</f>
        <v>14259630</v>
      </c>
      <c r="I101" s="13">
        <f>hebesatz!I101*einwohner!I101</f>
        <v>14172510</v>
      </c>
      <c r="J101" s="13">
        <f>hebesatz!J101*einwohner!J101</f>
        <v>15767550</v>
      </c>
      <c r="K101" s="13">
        <f>hebesatz!K101*einwohner!K101</f>
        <v>15675420</v>
      </c>
      <c r="L101" s="13">
        <f>hebesatz!L101*einwohner!L101</f>
        <v>15662100</v>
      </c>
      <c r="M101" s="13">
        <f>hebesatz!M101*einwohner!M101</f>
        <v>15620290</v>
      </c>
      <c r="N101" s="13">
        <f>hebesatz!N101*einwohner!N101</f>
        <v>15772730</v>
      </c>
      <c r="O101" s="13">
        <f>hebesatz!O101*einwohner!O101</f>
        <v>16205260</v>
      </c>
      <c r="P101" s="13">
        <f>hebesatz!P101*einwohner!P101</f>
        <v>17601595</v>
      </c>
      <c r="Q101" s="13">
        <f>hebesatz!Q101*einwohner!Q101</f>
        <v>17723255</v>
      </c>
      <c r="R101" s="13">
        <f>hebesatz!R101*einwohner!R101</f>
        <v>17899030</v>
      </c>
      <c r="S101" s="13">
        <f>hebesatz!S101*einwohner!S101</f>
        <v>17924705</v>
      </c>
      <c r="T101" s="13">
        <f>hebesatz!T101*einwohner!T101</f>
        <v>17912065</v>
      </c>
      <c r="U101" s="13">
        <f>hebesatz!U101*einwohner!U101</f>
        <v>18051895</v>
      </c>
      <c r="V101" s="13">
        <f>hebesatz!V101*einwohner!V101</f>
        <v>19323780</v>
      </c>
      <c r="W101" s="13">
        <f>hebesatz!W101*einwohner!W101</f>
        <v>19378380</v>
      </c>
      <c r="X101" s="13">
        <f>hebesatz!X101*einwohner!X101</f>
        <v>19402740</v>
      </c>
      <c r="Y101" s="13">
        <f>hebesatz!Y101*einwohner!Y101</f>
        <v>19623240</v>
      </c>
      <c r="Z101" s="13">
        <f>hebesatz!Z101*einwohner!Z101</f>
        <v>19783260</v>
      </c>
      <c r="AA101" s="13">
        <f>hebesatz!AA101*einwohner!AA101</f>
        <v>19907580</v>
      </c>
      <c r="AB101" s="13">
        <f>hebesatz!AB101*einwohner!AB101</f>
        <v>20093640</v>
      </c>
      <c r="AC101" s="13">
        <f>hebesatz!AC101*einwohner!AC101</f>
        <v>20326320</v>
      </c>
      <c r="AD101" s="13">
        <f>hebesatz!AD101*einwohner!AD101</f>
        <v>20463240</v>
      </c>
      <c r="AE101" s="13">
        <f>hebesatz!AE101*einwohner!AE101</f>
        <v>20561940</v>
      </c>
      <c r="AF101" s="13">
        <f>hebesatz!AF101*einwohner!AF101</f>
        <v>20797980</v>
      </c>
      <c r="AG101" s="13">
        <f>hebesatz!AG101*einwohner!AG101</f>
        <v>20857200</v>
      </c>
      <c r="AH101" s="13">
        <f>hebesatz!AH101*einwohner!AH101</f>
        <v>20927760</v>
      </c>
      <c r="AI101" s="13">
        <f>hebesatz!AI101*einwohner!AI101</f>
        <v>20862660</v>
      </c>
      <c r="AJ101" s="13">
        <f>hebesatz!AJ101*einwohner!AJ101</f>
        <v>22352850</v>
      </c>
      <c r="AK101" s="13">
        <f>hebesatz!AK101*einwohner!AK101</f>
        <v>22590900</v>
      </c>
      <c r="AL101" s="13">
        <f>hebesatz!AL101*einwohner!AL101</f>
        <v>22812750</v>
      </c>
      <c r="AM101" s="13">
        <f>hebesatz!AM101*einwohner!AM101</f>
        <v>23085000</v>
      </c>
    </row>
    <row r="102" spans="1:39">
      <c r="A102" s="82">
        <v>5362028</v>
      </c>
      <c r="B102" s="82">
        <v>5362</v>
      </c>
      <c r="C102" t="s">
        <v>0</v>
      </c>
      <c r="D102" s="68" t="s">
        <v>355</v>
      </c>
      <c r="E102" s="13">
        <f>hebesatz!E102*einwohner!E102</f>
        <v>16495050</v>
      </c>
      <c r="F102" s="13">
        <f>hebesatz!F102*einwohner!F102</f>
        <v>17751300</v>
      </c>
      <c r="G102" s="13">
        <f>hebesatz!G102*einwohner!G102</f>
        <v>18746420</v>
      </c>
      <c r="H102" s="13">
        <f>hebesatz!H102*einwohner!H102</f>
        <v>18640230</v>
      </c>
      <c r="I102" s="13">
        <f>hebesatz!I102*einwohner!I102</f>
        <v>18684260</v>
      </c>
      <c r="J102" s="13">
        <f>hebesatz!J102*einwohner!J102</f>
        <v>18706830</v>
      </c>
      <c r="K102" s="13">
        <f>hebesatz!K102*einwohner!K102</f>
        <v>18861860</v>
      </c>
      <c r="L102" s="13">
        <f>hebesatz!L102*einwohner!L102</f>
        <v>18408720</v>
      </c>
      <c r="M102" s="13">
        <f>hebesatz!M102*einwohner!M102</f>
        <v>18574020</v>
      </c>
      <c r="N102" s="13">
        <f>hebesatz!N102*einwohner!N102</f>
        <v>18799740</v>
      </c>
      <c r="O102" s="13">
        <f>hebesatz!O102*einwohner!O102</f>
        <v>19153900</v>
      </c>
      <c r="P102" s="13">
        <f>hebesatz!P102*einwohner!P102</f>
        <v>20130385</v>
      </c>
      <c r="Q102" s="13">
        <f>hebesatz!Q102*einwohner!Q102</f>
        <v>20855475</v>
      </c>
      <c r="R102" s="13">
        <f>hebesatz!R102*einwohner!R102</f>
        <v>21097665</v>
      </c>
      <c r="S102" s="13">
        <f>hebesatz!S102*einwohner!S102</f>
        <v>21941220</v>
      </c>
      <c r="T102" s="13">
        <f>hebesatz!T102*einwohner!T102</f>
        <v>21951300</v>
      </c>
      <c r="U102" s="13">
        <f>hebesatz!U102*einwohner!U102</f>
        <v>22131060</v>
      </c>
      <c r="V102" s="13">
        <f>hebesatz!V102*einwohner!V102</f>
        <v>22220940</v>
      </c>
      <c r="W102" s="13">
        <f>hebesatz!W102*einwohner!W102</f>
        <v>22240260</v>
      </c>
      <c r="X102" s="13">
        <f>hebesatz!X102*einwohner!X102</f>
        <v>22376760</v>
      </c>
      <c r="Y102" s="13">
        <f>hebesatz!Y102*einwohner!Y102</f>
        <v>22338540</v>
      </c>
      <c r="Z102" s="13">
        <f>hebesatz!Z102*einwohner!Z102</f>
        <v>22492680</v>
      </c>
      <c r="AA102" s="13">
        <f>hebesatz!AA102*einwohner!AA102</f>
        <v>22783740</v>
      </c>
      <c r="AB102" s="13">
        <f>hebesatz!AB102*einwohner!AB102</f>
        <v>22843380</v>
      </c>
      <c r="AC102" s="13">
        <f>hebesatz!AC102*einwohner!AC102</f>
        <v>23035740</v>
      </c>
      <c r="AD102" s="13">
        <f>hebesatz!AD102*einwohner!AD102</f>
        <v>23105460</v>
      </c>
      <c r="AE102" s="13">
        <f>hebesatz!AE102*einwohner!AE102</f>
        <v>23310420</v>
      </c>
      <c r="AF102" s="13">
        <f>hebesatz!AF102*einwohner!AF102</f>
        <v>23457420</v>
      </c>
      <c r="AG102" s="13">
        <f>hebesatz!AG102*einwohner!AG102</f>
        <v>23839620</v>
      </c>
      <c r="AH102" s="13">
        <f>hebesatz!AH102*einwohner!AH102</f>
        <v>25123120</v>
      </c>
      <c r="AI102" s="13">
        <f>hebesatz!AI102*einwohner!AI102</f>
        <v>25364680</v>
      </c>
      <c r="AJ102" s="13">
        <f>hebesatz!AJ102*einwohner!AJ102</f>
        <v>25364680</v>
      </c>
      <c r="AK102" s="13">
        <f>hebesatz!AK102*einwohner!AK102</f>
        <v>27933600</v>
      </c>
      <c r="AL102" s="13">
        <f>hebesatz!AL102*einwohner!AL102</f>
        <v>28361280</v>
      </c>
      <c r="AM102" s="13">
        <f>hebesatz!AM102*einwohner!AM102</f>
        <v>28748640</v>
      </c>
    </row>
    <row r="103" spans="1:39">
      <c r="A103" s="82">
        <v>5362032</v>
      </c>
      <c r="B103" s="82">
        <v>5362</v>
      </c>
      <c r="C103" t="s">
        <v>0</v>
      </c>
      <c r="D103" s="68" t="s">
        <v>356</v>
      </c>
      <c r="E103" s="13">
        <f>hebesatz!E103*einwohner!E103</f>
        <v>16269900</v>
      </c>
      <c r="F103" s="13">
        <f>hebesatz!F103*einwohner!F103</f>
        <v>18030210</v>
      </c>
      <c r="G103" s="13">
        <f>hebesatz!G103*einwohner!G103</f>
        <v>19112450</v>
      </c>
      <c r="H103" s="13">
        <f>hebesatz!H103*einwohner!H103</f>
        <v>19291300</v>
      </c>
      <c r="I103" s="13">
        <f>hebesatz!I103*einwohner!I103</f>
        <v>20673375</v>
      </c>
      <c r="J103" s="13">
        <f>hebesatz!J103*einwohner!J103</f>
        <v>20552250</v>
      </c>
      <c r="K103" s="13">
        <f>hebesatz!K103*einwohner!K103</f>
        <v>21689450</v>
      </c>
      <c r="L103" s="13">
        <f>hebesatz!L103*einwohner!L103</f>
        <v>21178320</v>
      </c>
      <c r="M103" s="13">
        <f>hebesatz!M103*einwohner!M103</f>
        <v>21440205</v>
      </c>
      <c r="N103" s="13">
        <f>hebesatz!N103*einwohner!N103</f>
        <v>21816640</v>
      </c>
      <c r="O103" s="13">
        <f>hebesatz!O103*einwohner!O103</f>
        <v>22404400</v>
      </c>
      <c r="P103" s="13">
        <f>hebesatz!P103*einwohner!P103</f>
        <v>23413050</v>
      </c>
      <c r="Q103" s="13">
        <f>hebesatz!Q103*einwohner!Q103</f>
        <v>24773280</v>
      </c>
      <c r="R103" s="13">
        <f>hebesatz!R103*einwohner!R103</f>
        <v>25197900</v>
      </c>
      <c r="S103" s="13">
        <f>hebesatz!S103*einwohner!S103</f>
        <v>25505760</v>
      </c>
      <c r="T103" s="13">
        <f>hebesatz!T103*einwohner!T103</f>
        <v>25840080</v>
      </c>
      <c r="U103" s="13">
        <f>hebesatz!U103*einwohner!U103</f>
        <v>26016060</v>
      </c>
      <c r="V103" s="13">
        <f>hebesatz!V103*einwohner!V103</f>
        <v>26197500</v>
      </c>
      <c r="W103" s="13">
        <f>hebesatz!W103*einwohner!W103</f>
        <v>26234880</v>
      </c>
      <c r="X103" s="13">
        <f>hebesatz!X103*einwohner!X103</f>
        <v>26262600</v>
      </c>
      <c r="Y103" s="13">
        <f>hebesatz!Y103*einwohner!Y103</f>
        <v>26306700</v>
      </c>
      <c r="Z103" s="13">
        <f>hebesatz!Z103*einwohner!Z103</f>
        <v>26631360</v>
      </c>
      <c r="AA103" s="13">
        <f>hebesatz!AA103*einwohner!AA103</f>
        <v>28073760</v>
      </c>
      <c r="AB103" s="13">
        <f>hebesatz!AB103*einwohner!AB103</f>
        <v>28201800</v>
      </c>
      <c r="AC103" s="13">
        <f>hebesatz!AC103*einwohner!AC103</f>
        <v>29523260</v>
      </c>
      <c r="AD103" s="13">
        <f>hebesatz!AD103*einwohner!AD103</f>
        <v>29492440</v>
      </c>
      <c r="AE103" s="13">
        <f>hebesatz!AE103*einwohner!AE103</f>
        <v>29588580</v>
      </c>
      <c r="AF103" s="13">
        <f>hebesatz!AF103*einwohner!AF103</f>
        <v>29601460</v>
      </c>
      <c r="AG103" s="13">
        <f>hebesatz!AG103*einwohner!AG103</f>
        <v>29852160</v>
      </c>
      <c r="AH103" s="13">
        <f>hebesatz!AH103*einwohner!AH103</f>
        <v>29764760</v>
      </c>
      <c r="AI103" s="13">
        <f>hebesatz!AI103*einwohner!AI103</f>
        <v>29709560</v>
      </c>
      <c r="AJ103" s="13">
        <f>hebesatz!AJ103*einwohner!AJ103</f>
        <v>31001280</v>
      </c>
      <c r="AK103" s="13">
        <f>hebesatz!AK103*einwohner!AK103</f>
        <v>32351500</v>
      </c>
      <c r="AL103" s="13">
        <f>hebesatz!AL103*einwohner!AL103</f>
        <v>32414000</v>
      </c>
      <c r="AM103" s="13">
        <f>hebesatz!AM103*einwohner!AM103</f>
        <v>32462500</v>
      </c>
    </row>
    <row r="104" spans="1:39">
      <c r="A104" s="82">
        <v>5362036</v>
      </c>
      <c r="B104" s="82">
        <v>5362</v>
      </c>
      <c r="C104" t="s">
        <v>0</v>
      </c>
      <c r="D104" s="68" t="s">
        <v>357</v>
      </c>
      <c r="E104" s="13">
        <f>hebesatz!E104*einwohner!E104</f>
        <v>13244400</v>
      </c>
      <c r="F104" s="13">
        <f>hebesatz!F104*einwohner!F104</f>
        <v>13605900</v>
      </c>
      <c r="G104" s="13">
        <f>hebesatz!G104*einwohner!G104</f>
        <v>15309030</v>
      </c>
      <c r="H104" s="13">
        <f>hebesatz!H104*einwohner!H104</f>
        <v>15440370</v>
      </c>
      <c r="I104" s="13">
        <f>hebesatz!I104*einwohner!I104</f>
        <v>15555210</v>
      </c>
      <c r="J104" s="13">
        <f>hebesatz!J104*einwohner!J104</f>
        <v>16565150</v>
      </c>
      <c r="K104" s="13">
        <f>hebesatz!K104*einwohner!K104</f>
        <v>16632350</v>
      </c>
      <c r="L104" s="13">
        <f>hebesatz!L104*einwohner!L104</f>
        <v>16758000</v>
      </c>
      <c r="M104" s="13">
        <f>hebesatz!M104*einwohner!M104</f>
        <v>16770250</v>
      </c>
      <c r="N104" s="13">
        <f>hebesatz!N104*einwohner!N104</f>
        <v>16925300</v>
      </c>
      <c r="O104" s="13">
        <f>hebesatz!O104*einwohner!O104</f>
        <v>17134600</v>
      </c>
      <c r="P104" s="13">
        <f>hebesatz!P104*einwohner!P104</f>
        <v>17280550</v>
      </c>
      <c r="Q104" s="13">
        <f>hebesatz!Q104*einwohner!Q104</f>
        <v>17438400</v>
      </c>
      <c r="R104" s="13">
        <f>hebesatz!R104*einwohner!R104</f>
        <v>17562650</v>
      </c>
      <c r="S104" s="13">
        <f>hebesatz!S104*einwohner!S104</f>
        <v>17704400</v>
      </c>
      <c r="T104" s="13">
        <f>hebesatz!T104*einwohner!T104</f>
        <v>21472080</v>
      </c>
      <c r="U104" s="13">
        <f>hebesatz!U104*einwohner!U104</f>
        <v>21612780</v>
      </c>
      <c r="V104" s="13">
        <f>hebesatz!V104*einwohner!V104</f>
        <v>21708540</v>
      </c>
      <c r="W104" s="13">
        <f>hebesatz!W104*einwohner!W104</f>
        <v>21795060</v>
      </c>
      <c r="X104" s="13">
        <f>hebesatz!X104*einwohner!X104</f>
        <v>22009680</v>
      </c>
      <c r="Y104" s="13">
        <f>hebesatz!Y104*einwohner!Y104</f>
        <v>22228920</v>
      </c>
      <c r="Z104" s="13">
        <f>hebesatz!Z104*einwohner!Z104</f>
        <v>22340220</v>
      </c>
      <c r="AA104" s="13">
        <f>hebesatz!AA104*einwohner!AA104</f>
        <v>22504020</v>
      </c>
      <c r="AB104" s="13">
        <f>hebesatz!AB104*einwohner!AB104</f>
        <v>22540560</v>
      </c>
      <c r="AC104" s="13">
        <f>hebesatz!AC104*einwohner!AC104</f>
        <v>22623720</v>
      </c>
      <c r="AD104" s="13">
        <f>hebesatz!AD104*einwohner!AD104</f>
        <v>22566180</v>
      </c>
      <c r="AE104" s="13">
        <f>hebesatz!AE104*einwohner!AE104</f>
        <v>22539720</v>
      </c>
      <c r="AF104" s="13">
        <f>hebesatz!AF104*einwohner!AF104</f>
        <v>22566600</v>
      </c>
      <c r="AG104" s="13">
        <f>hebesatz!AG104*einwohner!AG104</f>
        <v>22604400</v>
      </c>
      <c r="AH104" s="13">
        <f>hebesatz!AH104*einwohner!AH104</f>
        <v>22675800</v>
      </c>
      <c r="AI104" s="13">
        <f>hebesatz!AI104*einwohner!AI104</f>
        <v>23094440</v>
      </c>
      <c r="AJ104" s="13">
        <f>hebesatz!AJ104*einwohner!AJ104</f>
        <v>23094440</v>
      </c>
      <c r="AK104" s="13">
        <f>hebesatz!AK104*einwohner!AK104</f>
        <v>23127980</v>
      </c>
      <c r="AL104" s="13">
        <f>hebesatz!AL104*einwohner!AL104</f>
        <v>23201940</v>
      </c>
      <c r="AM104" s="13">
        <f>hebesatz!AM104*einwohner!AM104</f>
        <v>23143460</v>
      </c>
    </row>
    <row r="105" spans="1:39">
      <c r="A105" s="82">
        <v>5362040</v>
      </c>
      <c r="B105" s="82">
        <v>5362</v>
      </c>
      <c r="C105" t="s">
        <v>0</v>
      </c>
      <c r="D105" s="68" t="s">
        <v>358</v>
      </c>
      <c r="E105" s="13">
        <f>hebesatz!E105*einwohner!E105</f>
        <v>9510270</v>
      </c>
      <c r="F105" s="13">
        <f>hebesatz!F105*einwohner!F105</f>
        <v>10176250</v>
      </c>
      <c r="G105" s="13">
        <f>hebesatz!G105*einwohner!G105</f>
        <v>10318350</v>
      </c>
      <c r="H105" s="13">
        <f>hebesatz!H105*einwohner!H105</f>
        <v>10368050</v>
      </c>
      <c r="I105" s="13">
        <f>hebesatz!I105*einwohner!I105</f>
        <v>10437700</v>
      </c>
      <c r="J105" s="13">
        <f>hebesatz!J105*einwohner!J105</f>
        <v>10486000</v>
      </c>
      <c r="K105" s="13">
        <f>hebesatz!K105*einwohner!K105</f>
        <v>10549000</v>
      </c>
      <c r="L105" s="13">
        <f>hebesatz!L105*einwohner!L105</f>
        <v>10186050</v>
      </c>
      <c r="M105" s="13">
        <f>hebesatz!M105*einwohner!M105</f>
        <v>10291050</v>
      </c>
      <c r="N105" s="13">
        <f>hebesatz!N105*einwohner!N105</f>
        <v>10461850</v>
      </c>
      <c r="O105" s="13">
        <f>hebesatz!O105*einwohner!O105</f>
        <v>10685850</v>
      </c>
      <c r="P105" s="13">
        <f>hebesatz!P105*einwohner!P105</f>
        <v>12205105</v>
      </c>
      <c r="Q105" s="13">
        <f>hebesatz!Q105*einwohner!Q105</f>
        <v>12459485</v>
      </c>
      <c r="R105" s="13">
        <f>hebesatz!R105*einwohner!R105</f>
        <v>12751785</v>
      </c>
      <c r="S105" s="13">
        <f>hebesatz!S105*einwohner!S105</f>
        <v>12930325</v>
      </c>
      <c r="T105" s="13">
        <f>hebesatz!T105*einwohner!T105</f>
        <v>12622080</v>
      </c>
      <c r="U105" s="13">
        <f>hebesatz!U105*einwohner!U105</f>
        <v>12730380</v>
      </c>
      <c r="V105" s="13">
        <f>hebesatz!V105*einwohner!V105</f>
        <v>12920760</v>
      </c>
      <c r="W105" s="13">
        <f>hebesatz!W105*einwohner!W105</f>
        <v>13049960</v>
      </c>
      <c r="X105" s="13">
        <f>hebesatz!X105*einwohner!X105</f>
        <v>13117220</v>
      </c>
      <c r="Y105" s="13">
        <f>hebesatz!Y105*einwohner!Y105</f>
        <v>13198540</v>
      </c>
      <c r="Z105" s="13">
        <f>hebesatz!Z105*einwohner!Z105</f>
        <v>13330400</v>
      </c>
      <c r="AA105" s="13">
        <f>hebesatz!AA105*einwohner!AA105</f>
        <v>14232348</v>
      </c>
      <c r="AB105" s="13">
        <f>hebesatz!AB105*einwohner!AB105</f>
        <v>14341158</v>
      </c>
      <c r="AC105" s="13">
        <f>hebesatz!AC105*einwohner!AC105</f>
        <v>14402414</v>
      </c>
      <c r="AD105" s="13">
        <f>hebesatz!AD105*einwohner!AD105</f>
        <v>14367756</v>
      </c>
      <c r="AE105" s="13">
        <f>hebesatz!AE105*einwohner!AE105</f>
        <v>14330680</v>
      </c>
      <c r="AF105" s="13">
        <f>hebesatz!AF105*einwohner!AF105</f>
        <v>14226706</v>
      </c>
      <c r="AG105" s="13">
        <f>hebesatz!AG105*einwohner!AG105</f>
        <v>14165047</v>
      </c>
      <c r="AH105" s="13">
        <f>hebesatz!AH105*einwohner!AH105</f>
        <v>15488440</v>
      </c>
      <c r="AI105" s="13">
        <f>hebesatz!AI105*einwohner!AI105</f>
        <v>15437840</v>
      </c>
      <c r="AJ105" s="13">
        <f>hebesatz!AJ105*einwohner!AJ105</f>
        <v>16139560</v>
      </c>
      <c r="AK105" s="13">
        <f>hebesatz!AK105*einwohner!AK105</f>
        <v>16163020</v>
      </c>
      <c r="AL105" s="13">
        <f>hebesatz!AL105*einwohner!AL105</f>
        <v>16119780</v>
      </c>
      <c r="AM105" s="13">
        <f>hebesatz!AM105*einwohner!AM105</f>
        <v>16165780</v>
      </c>
    </row>
    <row r="106" spans="1:39">
      <c r="A106" s="82">
        <v>5366004</v>
      </c>
      <c r="B106" s="82">
        <v>5366</v>
      </c>
      <c r="C106" t="s">
        <v>1</v>
      </c>
      <c r="D106" s="68" t="s">
        <v>359</v>
      </c>
      <c r="E106" s="13">
        <f>hebesatz!E106*einwohner!E106</f>
        <v>4822620</v>
      </c>
      <c r="F106" s="13">
        <f>hebesatz!F106*einwohner!F106</f>
        <v>4807110</v>
      </c>
      <c r="G106" s="13">
        <f>hebesatz!G106*einwohner!G106</f>
        <v>5034930</v>
      </c>
      <c r="H106" s="13">
        <f>hebesatz!H106*einwohner!H106</f>
        <v>5164995</v>
      </c>
      <c r="I106" s="13">
        <f>hebesatz!I106*einwohner!I106</f>
        <v>5166030</v>
      </c>
      <c r="J106" s="13">
        <f>hebesatz!J106*einwohner!J106</f>
        <v>5389560</v>
      </c>
      <c r="K106" s="13">
        <f>hebesatz!K106*einwohner!K106</f>
        <v>5360040</v>
      </c>
      <c r="L106" s="13">
        <f>hebesatz!L106*einwohner!L106</f>
        <v>5711625</v>
      </c>
      <c r="M106" s="13">
        <f>hebesatz!M106*einwohner!M106</f>
        <v>5718000</v>
      </c>
      <c r="N106" s="13">
        <f>hebesatz!N106*einwohner!N106</f>
        <v>5776125</v>
      </c>
      <c r="O106" s="13">
        <f>hebesatz!O106*einwohner!O106</f>
        <v>5967000</v>
      </c>
      <c r="P106" s="13">
        <f>hebesatz!P106*einwohner!P106</f>
        <v>6117000</v>
      </c>
      <c r="Q106" s="13">
        <f>hebesatz!Q106*einwohner!Q106</f>
        <v>6238500</v>
      </c>
      <c r="R106" s="13">
        <f>hebesatz!R106*einwohner!R106</f>
        <v>6400500</v>
      </c>
      <c r="S106" s="13">
        <f>hebesatz!S106*einwohner!S106</f>
        <v>6513375</v>
      </c>
      <c r="T106" s="13">
        <f>hebesatz!T106*einwohner!T106</f>
        <v>6560250</v>
      </c>
      <c r="U106" s="13">
        <f>hebesatz!U106*einwohner!U106</f>
        <v>6660375</v>
      </c>
      <c r="V106" s="13">
        <f>hebesatz!V106*einwohner!V106</f>
        <v>6966960</v>
      </c>
      <c r="W106" s="13">
        <f>hebesatz!W106*einwohner!W106</f>
        <v>7013370</v>
      </c>
      <c r="X106" s="13">
        <f>hebesatz!X106*einwohner!X106</f>
        <v>7132710</v>
      </c>
      <c r="Y106" s="13">
        <f>hebesatz!Y106*einwohner!Y106</f>
        <v>7197450</v>
      </c>
      <c r="Z106" s="13">
        <f>hebesatz!Z106*einwohner!Z106</f>
        <v>7234110</v>
      </c>
      <c r="AA106" s="13">
        <f>hebesatz!AA106*einwohner!AA106</f>
        <v>7689647</v>
      </c>
      <c r="AB106" s="13">
        <f>hebesatz!AB106*einwohner!AB106</f>
        <v>7743750</v>
      </c>
      <c r="AC106" s="13">
        <f>hebesatz!AC106*einwohner!AC106</f>
        <v>7828002</v>
      </c>
      <c r="AD106" s="13">
        <f>hebesatz!AD106*einwohner!AD106</f>
        <v>7833784</v>
      </c>
      <c r="AE106" s="13">
        <f>hebesatz!AE106*einwohner!AE106</f>
        <v>7842044</v>
      </c>
      <c r="AF106" s="13">
        <f>hebesatz!AF106*einwohner!AF106</f>
        <v>7791245</v>
      </c>
      <c r="AG106" s="13">
        <f>hebesatz!AG106*einwohner!AG106</f>
        <v>7779681</v>
      </c>
      <c r="AH106" s="13">
        <f>hebesatz!AH106*einwohner!AH106</f>
        <v>7758205</v>
      </c>
      <c r="AI106" s="13">
        <f>hebesatz!AI106*einwohner!AI106</f>
        <v>7698733</v>
      </c>
      <c r="AJ106" s="13">
        <f>hebesatz!AJ106*einwohner!AJ106</f>
        <v>7736015</v>
      </c>
      <c r="AK106" s="13">
        <f>hebesatz!AK106*einwohner!AK106</f>
        <v>8576925</v>
      </c>
      <c r="AL106" s="13">
        <f>hebesatz!AL106*einwohner!AL106</f>
        <v>8541120</v>
      </c>
      <c r="AM106" s="13">
        <f>hebesatz!AM106*einwohner!AM106</f>
        <v>8504850</v>
      </c>
    </row>
    <row r="107" spans="1:39">
      <c r="A107" s="82">
        <v>5366008</v>
      </c>
      <c r="B107" s="82">
        <v>5366</v>
      </c>
      <c r="C107" t="s">
        <v>1</v>
      </c>
      <c r="D107" s="68" t="s">
        <v>360</v>
      </c>
      <c r="E107" s="13">
        <f>hebesatz!E107*einwohner!E107</f>
        <v>2444970</v>
      </c>
      <c r="F107" s="13">
        <f>hebesatz!F107*einwohner!F107</f>
        <v>2454870</v>
      </c>
      <c r="G107" s="13">
        <f>hebesatz!G107*einwohner!G107</f>
        <v>2558865</v>
      </c>
      <c r="H107" s="13">
        <f>hebesatz!H107*einwohner!H107</f>
        <v>2562660</v>
      </c>
      <c r="I107" s="13">
        <f>hebesatz!I107*einwohner!I107</f>
        <v>2575770</v>
      </c>
      <c r="J107" s="13">
        <f>hebesatz!J107*einwohner!J107</f>
        <v>2668320</v>
      </c>
      <c r="K107" s="13">
        <f>hebesatz!K107*einwohner!K107</f>
        <v>2660760</v>
      </c>
      <c r="L107" s="13">
        <f>hebesatz!L107*einwohner!L107</f>
        <v>2748750</v>
      </c>
      <c r="M107" s="13">
        <f>hebesatz!M107*einwohner!M107</f>
        <v>2740500</v>
      </c>
      <c r="N107" s="13">
        <f>hebesatz!N107*einwohner!N107</f>
        <v>2771625</v>
      </c>
      <c r="O107" s="13">
        <f>hebesatz!O107*einwohner!O107</f>
        <v>2891625</v>
      </c>
      <c r="P107" s="13">
        <f>hebesatz!P107*einwohner!P107</f>
        <v>3047460</v>
      </c>
      <c r="Q107" s="13">
        <f>hebesatz!Q107*einwohner!Q107</f>
        <v>3102060</v>
      </c>
      <c r="R107" s="13">
        <f>hebesatz!R107*einwohner!R107</f>
        <v>3173820</v>
      </c>
      <c r="S107" s="13">
        <f>hebesatz!S107*einwohner!S107</f>
        <v>3203070</v>
      </c>
      <c r="T107" s="13">
        <f>hebesatz!T107*einwohner!T107</f>
        <v>3233100</v>
      </c>
      <c r="U107" s="13">
        <f>hebesatz!U107*einwohner!U107</f>
        <v>3239340</v>
      </c>
      <c r="V107" s="13">
        <f>hebesatz!V107*einwohner!V107</f>
        <v>3281460</v>
      </c>
      <c r="W107" s="13">
        <f>hebesatz!W107*einwohner!W107</f>
        <v>3346200</v>
      </c>
      <c r="X107" s="13">
        <f>hebesatz!X107*einwohner!X107</f>
        <v>3365310</v>
      </c>
      <c r="Y107" s="13">
        <f>hebesatz!Y107*einwohner!Y107</f>
        <v>3385590</v>
      </c>
      <c r="Z107" s="13">
        <f>hebesatz!Z107*einwohner!Z107</f>
        <v>3422250</v>
      </c>
      <c r="AA107" s="13">
        <f>hebesatz!AA107*einwohner!AA107</f>
        <v>3643073</v>
      </c>
      <c r="AB107" s="13">
        <f>hebesatz!AB107*einwohner!AB107</f>
        <v>3623662</v>
      </c>
      <c r="AC107" s="13">
        <f>hebesatz!AC107*einwohner!AC107</f>
        <v>3626140</v>
      </c>
      <c r="AD107" s="13">
        <f>hebesatz!AD107*einwohner!AD107</f>
        <v>3605490</v>
      </c>
      <c r="AE107" s="13">
        <f>hebesatz!AE107*einwohner!AE107</f>
        <v>3565016</v>
      </c>
      <c r="AF107" s="13">
        <f>hebesatz!AF107*einwohner!AF107</f>
        <v>3504305</v>
      </c>
      <c r="AG107" s="13">
        <f>hebesatz!AG107*einwohner!AG107</f>
        <v>3501827</v>
      </c>
      <c r="AH107" s="13">
        <f>hebesatz!AH107*einwohner!AH107</f>
        <v>3456810</v>
      </c>
      <c r="AI107" s="13">
        <f>hebesatz!AI107*einwohner!AI107</f>
        <v>3444420</v>
      </c>
      <c r="AJ107" s="13">
        <f>hebesatz!AJ107*einwohner!AJ107</f>
        <v>3444420</v>
      </c>
      <c r="AK107" s="13">
        <f>hebesatz!AK107*einwohner!AK107</f>
        <v>3508110</v>
      </c>
      <c r="AL107" s="13">
        <f>hebesatz!AL107*einwohner!AL107</f>
        <v>3466788</v>
      </c>
      <c r="AM107" s="13">
        <f>hebesatz!AM107*einwohner!AM107</f>
        <v>3423762</v>
      </c>
    </row>
    <row r="108" spans="1:39">
      <c r="A108" s="82">
        <v>5366012</v>
      </c>
      <c r="B108" s="82">
        <v>5366</v>
      </c>
      <c r="C108" t="s">
        <v>1</v>
      </c>
      <c r="D108" s="68" t="s">
        <v>84</v>
      </c>
      <c r="E108" s="13">
        <f>hebesatz!E108*einwohner!E108</f>
        <v>1240140</v>
      </c>
      <c r="F108" s="13">
        <f>hebesatz!F108*einwohner!F108</f>
        <v>1234530</v>
      </c>
      <c r="G108" s="13">
        <f>hebesatz!G108*einwohner!G108</f>
        <v>1290990</v>
      </c>
      <c r="H108" s="13">
        <f>hebesatz!H108*einwohner!H108</f>
        <v>1299615</v>
      </c>
      <c r="I108" s="13">
        <f>hebesatz!I108*einwohner!I108</f>
        <v>1302720</v>
      </c>
      <c r="J108" s="13">
        <f>hebesatz!J108*einwohner!J108</f>
        <v>1348560</v>
      </c>
      <c r="K108" s="13">
        <f>hebesatz!K108*einwohner!K108</f>
        <v>1364040</v>
      </c>
      <c r="L108" s="13">
        <f>hebesatz!L108*einwohner!L108</f>
        <v>1420125</v>
      </c>
      <c r="M108" s="13">
        <f>hebesatz!M108*einwohner!M108</f>
        <v>1422750</v>
      </c>
      <c r="N108" s="13">
        <f>hebesatz!N108*einwohner!N108</f>
        <v>1430250</v>
      </c>
      <c r="O108" s="13">
        <f>hebesatz!O108*einwohner!O108</f>
        <v>1460250</v>
      </c>
      <c r="P108" s="13">
        <f>hebesatz!P108*einwohner!P108</f>
        <v>1489500</v>
      </c>
      <c r="Q108" s="13">
        <f>hebesatz!Q108*einwohner!Q108</f>
        <v>1492500</v>
      </c>
      <c r="R108" s="13">
        <f>hebesatz!R108*einwohner!R108</f>
        <v>1520625</v>
      </c>
      <c r="S108" s="13">
        <f>hebesatz!S108*einwohner!S108</f>
        <v>1539375</v>
      </c>
      <c r="T108" s="13">
        <f>hebesatz!T108*einwohner!T108</f>
        <v>1547625</v>
      </c>
      <c r="U108" s="13">
        <f>hebesatz!U108*einwohner!U108</f>
        <v>1560375</v>
      </c>
      <c r="V108" s="13">
        <f>hebesatz!V108*einwohner!V108</f>
        <v>1584220</v>
      </c>
      <c r="W108" s="13">
        <f>hebesatz!W108*einwohner!W108</f>
        <v>1599420</v>
      </c>
      <c r="X108" s="13">
        <f>hebesatz!X108*einwohner!X108</f>
        <v>1601700</v>
      </c>
      <c r="Y108" s="13">
        <f>hebesatz!Y108*einwohner!Y108</f>
        <v>1628300</v>
      </c>
      <c r="Z108" s="13">
        <f>hebesatz!Z108*einwohner!Z108</f>
        <v>1616520</v>
      </c>
      <c r="AA108" s="13">
        <f>hebesatz!AA108*einwohner!AA108</f>
        <v>1690995</v>
      </c>
      <c r="AB108" s="13">
        <f>hebesatz!AB108*einwohner!AB108</f>
        <v>1704030</v>
      </c>
      <c r="AC108" s="13">
        <f>hebesatz!AC108*einwohner!AC108</f>
        <v>1692400</v>
      </c>
      <c r="AD108" s="13">
        <f>hebesatz!AD108*einwohner!AD108</f>
        <v>1702000</v>
      </c>
      <c r="AE108" s="13">
        <f>hebesatz!AE108*einwohner!AE108</f>
        <v>1704400</v>
      </c>
      <c r="AF108" s="13">
        <f>hebesatz!AF108*einwohner!AF108</f>
        <v>1704287</v>
      </c>
      <c r="AG108" s="13">
        <f>hebesatz!AG108*einwohner!AG108</f>
        <v>1687764</v>
      </c>
      <c r="AH108" s="13">
        <f>hebesatz!AH108*einwohner!AH108</f>
        <v>1680107</v>
      </c>
      <c r="AI108" s="13">
        <f>hebesatz!AI108*einwohner!AI108</f>
        <v>1672450</v>
      </c>
      <c r="AJ108" s="13">
        <f>hebesatz!AJ108*einwohner!AJ108</f>
        <v>1713950</v>
      </c>
      <c r="AK108" s="13">
        <f>hebesatz!AK108*einwohner!AK108</f>
        <v>1703625</v>
      </c>
      <c r="AL108" s="13">
        <f>hebesatz!AL108*einwohner!AL108</f>
        <v>1691235</v>
      </c>
      <c r="AM108" s="13">
        <f>hebesatz!AM108*einwohner!AM108</f>
        <v>1709800</v>
      </c>
    </row>
    <row r="109" spans="1:39">
      <c r="A109" s="82">
        <v>5366016</v>
      </c>
      <c r="B109" s="82">
        <v>5366</v>
      </c>
      <c r="C109" t="s">
        <v>1</v>
      </c>
      <c r="D109" s="68" t="s">
        <v>361</v>
      </c>
      <c r="E109" s="13">
        <f>hebesatz!E109*einwohner!E109</f>
        <v>12949660</v>
      </c>
      <c r="F109" s="13">
        <f>hebesatz!F109*einwohner!F109</f>
        <v>13909390</v>
      </c>
      <c r="G109" s="13">
        <f>hebesatz!G109*einwohner!G109</f>
        <v>14831190</v>
      </c>
      <c r="H109" s="13">
        <f>hebesatz!H109*einwohner!H109</f>
        <v>14795220</v>
      </c>
      <c r="I109" s="13">
        <f>hebesatz!I109*einwohner!I109</f>
        <v>14868480</v>
      </c>
      <c r="J109" s="13">
        <f>hebesatz!J109*einwohner!J109</f>
        <v>14862870</v>
      </c>
      <c r="K109" s="13">
        <f>hebesatz!K109*einwohner!K109</f>
        <v>15018300</v>
      </c>
      <c r="L109" s="13">
        <f>hebesatz!L109*einwohner!L109</f>
        <v>15539040</v>
      </c>
      <c r="M109" s="13">
        <f>hebesatz!M109*einwohner!M109</f>
        <v>15683250</v>
      </c>
      <c r="N109" s="13">
        <f>hebesatz!N109*einwohner!N109</f>
        <v>15859800</v>
      </c>
      <c r="O109" s="13">
        <f>hebesatz!O109*einwohner!O109</f>
        <v>16211250</v>
      </c>
      <c r="P109" s="13">
        <f>hebesatz!P109*einwohner!P109</f>
        <v>17513650</v>
      </c>
      <c r="Q109" s="13">
        <f>hebesatz!Q109*einwohner!Q109</f>
        <v>17599050</v>
      </c>
      <c r="R109" s="13">
        <f>hebesatz!R109*einwohner!R109</f>
        <v>17864700</v>
      </c>
      <c r="S109" s="13">
        <f>hebesatz!S109*einwohner!S109</f>
        <v>20318405</v>
      </c>
      <c r="T109" s="13">
        <f>hebesatz!T109*einwohner!T109</f>
        <v>20541580</v>
      </c>
      <c r="U109" s="13">
        <f>hebesatz!U109*einwohner!U109</f>
        <v>20590560</v>
      </c>
      <c r="V109" s="13">
        <f>hebesatz!V109*einwohner!V109</f>
        <v>20674300</v>
      </c>
      <c r="W109" s="13">
        <f>hebesatz!W109*einwohner!W109</f>
        <v>20868640</v>
      </c>
      <c r="X109" s="13">
        <f>hebesatz!X109*einwohner!X109</f>
        <v>21004125</v>
      </c>
      <c r="Y109" s="13">
        <f>hebesatz!Y109*einwohner!Y109</f>
        <v>21152645</v>
      </c>
      <c r="Z109" s="13">
        <f>hebesatz!Z109*einwohner!Z109</f>
        <v>21284575</v>
      </c>
      <c r="AA109" s="13">
        <f>hebesatz!AA109*einwohner!AA109</f>
        <v>22698236</v>
      </c>
      <c r="AB109" s="13">
        <f>hebesatz!AB109*einwohner!AB109</f>
        <v>22723734</v>
      </c>
      <c r="AC109" s="13">
        <f>hebesatz!AC109*einwohner!AC109</f>
        <v>22809424</v>
      </c>
      <c r="AD109" s="13">
        <f>hebesatz!AD109*einwohner!AD109</f>
        <v>22947782</v>
      </c>
      <c r="AE109" s="13">
        <f>hebesatz!AE109*einwohner!AE109</f>
        <v>23088230</v>
      </c>
      <c r="AF109" s="13">
        <f>hebesatz!AF109*einwohner!AF109</f>
        <v>23140898</v>
      </c>
      <c r="AG109" s="13">
        <f>hebesatz!AG109*einwohner!AG109</f>
        <v>23242054</v>
      </c>
      <c r="AH109" s="13">
        <f>hebesatz!AH109*einwohner!AH109</f>
        <v>23326908</v>
      </c>
      <c r="AI109" s="13">
        <f>hebesatz!AI109*einwohner!AI109</f>
        <v>23009882</v>
      </c>
      <c r="AJ109" s="13">
        <f>hebesatz!AJ109*einwohner!AJ109</f>
        <v>23288452</v>
      </c>
      <c r="AK109" s="13">
        <f>hebesatz!AK109*einwohner!AK109</f>
        <v>26399550</v>
      </c>
      <c r="AL109" s="13">
        <f>hebesatz!AL109*einwohner!AL109</f>
        <v>26455600</v>
      </c>
      <c r="AM109" s="13">
        <f>hebesatz!AM109*einwohner!AM109</f>
        <v>26409525</v>
      </c>
    </row>
    <row r="110" spans="1:39">
      <c r="A110" s="82">
        <v>5366020</v>
      </c>
      <c r="B110" s="82">
        <v>5366</v>
      </c>
      <c r="C110" t="s">
        <v>1</v>
      </c>
      <c r="D110" s="68" t="s">
        <v>362</v>
      </c>
      <c r="E110" s="13">
        <f>hebesatz!E110*einwohner!E110</f>
        <v>2842290</v>
      </c>
      <c r="F110" s="13">
        <f>hebesatz!F110*einwohner!F110</f>
        <v>2830410</v>
      </c>
      <c r="G110" s="13">
        <f>hebesatz!G110*einwohner!G110</f>
        <v>2967000</v>
      </c>
      <c r="H110" s="13">
        <f>hebesatz!H110*einwohner!H110</f>
        <v>2951475</v>
      </c>
      <c r="I110" s="13">
        <f>hebesatz!I110*einwohner!I110</f>
        <v>2943540</v>
      </c>
      <c r="J110" s="13">
        <f>hebesatz!J110*einwohner!J110</f>
        <v>2940780</v>
      </c>
      <c r="K110" s="13">
        <f>hebesatz!K110*einwohner!K110</f>
        <v>2940090</v>
      </c>
      <c r="L110" s="13">
        <f>hebesatz!L110*einwohner!L110</f>
        <v>2812095</v>
      </c>
      <c r="M110" s="13">
        <f>hebesatz!M110*einwohner!M110</f>
        <v>2798985</v>
      </c>
      <c r="N110" s="13">
        <f>hebesatz!N110*einwohner!N110</f>
        <v>2815545</v>
      </c>
      <c r="O110" s="13">
        <f>hebesatz!O110*einwohner!O110</f>
        <v>2863155</v>
      </c>
      <c r="P110" s="13">
        <f>hebesatz!P110*einwohner!P110</f>
        <v>3153750</v>
      </c>
      <c r="Q110" s="13">
        <f>hebesatz!Q110*einwohner!Q110</f>
        <v>3350880</v>
      </c>
      <c r="R110" s="13">
        <f>hebesatz!R110*einwohner!R110</f>
        <v>3362580</v>
      </c>
      <c r="S110" s="13">
        <f>hebesatz!S110*einwohner!S110</f>
        <v>3386370</v>
      </c>
      <c r="T110" s="13">
        <f>hebesatz!T110*einwohner!T110</f>
        <v>3400410</v>
      </c>
      <c r="U110" s="13">
        <f>hebesatz!U110*einwohner!U110</f>
        <v>3411720</v>
      </c>
      <c r="V110" s="13">
        <f>hebesatz!V110*einwohner!V110</f>
        <v>3403530</v>
      </c>
      <c r="W110" s="13">
        <f>hebesatz!W110*einwohner!W110</f>
        <v>3404700</v>
      </c>
      <c r="X110" s="13">
        <f>hebesatz!X110*einwohner!X110</f>
        <v>3478400</v>
      </c>
      <c r="Y110" s="13">
        <f>hebesatz!Y110*einwohner!Y110</f>
        <v>3500000</v>
      </c>
      <c r="Z110" s="13">
        <f>hebesatz!Z110*einwohner!Z110</f>
        <v>3503200</v>
      </c>
      <c r="AA110" s="13">
        <f>hebesatz!AA110*einwohner!AA110</f>
        <v>3602599</v>
      </c>
      <c r="AB110" s="13">
        <f>hebesatz!AB110*einwohner!AB110</f>
        <v>3554278</v>
      </c>
      <c r="AC110" s="13">
        <f>hebesatz!AC110*einwohner!AC110</f>
        <v>3564190</v>
      </c>
      <c r="AD110" s="13">
        <f>hebesatz!AD110*einwohner!AD110</f>
        <v>3539823</v>
      </c>
      <c r="AE110" s="13">
        <f>hebesatz!AE110*einwohner!AE110</f>
        <v>3517934</v>
      </c>
      <c r="AF110" s="13">
        <f>hebesatz!AF110*einwohner!AF110</f>
        <v>3505131</v>
      </c>
      <c r="AG110" s="13">
        <f>hebesatz!AG110*einwohner!AG110</f>
        <v>3487785</v>
      </c>
      <c r="AH110" s="13">
        <f>hebesatz!AH110*einwohner!AH110</f>
        <v>3450615</v>
      </c>
      <c r="AI110" s="13">
        <f>hebesatz!AI110*einwohner!AI110</f>
        <v>3308400</v>
      </c>
      <c r="AJ110" s="13">
        <f>hebesatz!AJ110*einwohner!AJ110</f>
        <v>3415923</v>
      </c>
      <c r="AK110" s="13">
        <f>hebesatz!AK110*einwohner!AK110</f>
        <v>3500016</v>
      </c>
      <c r="AL110" s="13">
        <f>hebesatz!AL110*einwohner!AL110</f>
        <v>3467640</v>
      </c>
      <c r="AM110" s="13">
        <f>hebesatz!AM110*einwohner!AM110</f>
        <v>3627900</v>
      </c>
    </row>
    <row r="111" spans="1:39">
      <c r="A111" s="82">
        <v>5366024</v>
      </c>
      <c r="B111" s="82">
        <v>5366</v>
      </c>
      <c r="C111" t="s">
        <v>1</v>
      </c>
      <c r="D111" s="68" t="s">
        <v>363</v>
      </c>
      <c r="E111" s="13">
        <f>hebesatz!E111*einwohner!E111</f>
        <v>3078900</v>
      </c>
      <c r="F111" s="13">
        <f>hebesatz!F111*einwohner!F111</f>
        <v>3114210</v>
      </c>
      <c r="G111" s="13">
        <f>hebesatz!G111*einwohner!G111</f>
        <v>3320970</v>
      </c>
      <c r="H111" s="13">
        <f>hebesatz!H111*einwohner!H111</f>
        <v>3315105</v>
      </c>
      <c r="I111" s="13">
        <f>hebesatz!I111*einwohner!I111</f>
        <v>3360990</v>
      </c>
      <c r="J111" s="13">
        <f>hebesatz!J111*einwohner!J111</f>
        <v>3539160</v>
      </c>
      <c r="K111" s="13">
        <f>hebesatz!K111*einwohner!K111</f>
        <v>3551760</v>
      </c>
      <c r="L111" s="13">
        <f>hebesatz!L111*einwohner!L111</f>
        <v>3711000</v>
      </c>
      <c r="M111" s="13">
        <f>hebesatz!M111*einwohner!M111</f>
        <v>3726375</v>
      </c>
      <c r="N111" s="13">
        <f>hebesatz!N111*einwohner!N111</f>
        <v>3589920</v>
      </c>
      <c r="O111" s="13">
        <f>hebesatz!O111*einwohner!O111</f>
        <v>3667320</v>
      </c>
      <c r="P111" s="13">
        <f>hebesatz!P111*einwohner!P111</f>
        <v>3758040</v>
      </c>
      <c r="Q111" s="13">
        <f>hebesatz!Q111*einwohner!Q111</f>
        <v>3804480</v>
      </c>
      <c r="R111" s="13">
        <f>hebesatz!R111*einwohner!R111</f>
        <v>3868920</v>
      </c>
      <c r="S111" s="13">
        <f>hebesatz!S111*einwohner!S111</f>
        <v>3949200</v>
      </c>
      <c r="T111" s="13">
        <f>hebesatz!T111*einwohner!T111</f>
        <v>3997440</v>
      </c>
      <c r="U111" s="13">
        <f>hebesatz!U111*einwohner!U111</f>
        <v>4053960</v>
      </c>
      <c r="V111" s="13">
        <f>hebesatz!V111*einwohner!V111</f>
        <v>4362780</v>
      </c>
      <c r="W111" s="13">
        <f>hebesatz!W111*einwohner!W111</f>
        <v>4313000</v>
      </c>
      <c r="X111" s="13">
        <f>hebesatz!X111*einwohner!X111</f>
        <v>4348340</v>
      </c>
      <c r="Y111" s="13">
        <f>hebesatz!Y111*einwohner!Y111</f>
        <v>4402300</v>
      </c>
      <c r="Z111" s="13">
        <f>hebesatz!Z111*einwohner!Z111</f>
        <v>4471080</v>
      </c>
      <c r="AA111" s="13">
        <f>hebesatz!AA111*einwohner!AA111</f>
        <v>4771117</v>
      </c>
      <c r="AB111" s="13">
        <f>hebesatz!AB111*einwohner!AB111</f>
        <v>4789252</v>
      </c>
      <c r="AC111" s="13">
        <f>hebesatz!AC111*einwohner!AC111</f>
        <v>4815850</v>
      </c>
      <c r="AD111" s="13">
        <f>hebesatz!AD111*einwohner!AD111</f>
        <v>4824313</v>
      </c>
      <c r="AE111" s="13">
        <f>hebesatz!AE111*einwohner!AE111</f>
        <v>4829149</v>
      </c>
      <c r="AF111" s="13">
        <f>hebesatz!AF111*einwohner!AF111</f>
        <v>4809805</v>
      </c>
      <c r="AG111" s="13">
        <f>hebesatz!AG111*einwohner!AG111</f>
        <v>4733016</v>
      </c>
      <c r="AH111" s="13">
        <f>hebesatz!AH111*einwohner!AH111</f>
        <v>4726648</v>
      </c>
      <c r="AI111" s="13">
        <f>hebesatz!AI111*einwohner!AI111</f>
        <v>4827864</v>
      </c>
      <c r="AJ111" s="13">
        <f>hebesatz!AJ111*einwohner!AJ111</f>
        <v>4863363</v>
      </c>
      <c r="AK111" s="13">
        <f>hebesatz!AK111*einwohner!AK111</f>
        <v>5330780</v>
      </c>
      <c r="AL111" s="13">
        <f>hebesatz!AL111*einwohner!AL111</f>
        <v>5286190</v>
      </c>
      <c r="AM111" s="13">
        <f>hebesatz!AM111*einwohner!AM111</f>
        <v>5965245</v>
      </c>
    </row>
    <row r="112" spans="1:39">
      <c r="A112" s="82">
        <v>5366028</v>
      </c>
      <c r="B112" s="82">
        <v>5366</v>
      </c>
      <c r="C112" t="s">
        <v>1</v>
      </c>
      <c r="D112" s="68" t="s">
        <v>364</v>
      </c>
      <c r="E112" s="13">
        <f>hebesatz!E112*einwohner!E112</f>
        <v>7113150</v>
      </c>
      <c r="F112" s="13">
        <f>hebesatz!F112*einwohner!F112</f>
        <v>7179150</v>
      </c>
      <c r="G112" s="13">
        <f>hebesatz!G112*einwohner!G112</f>
        <v>7532730</v>
      </c>
      <c r="H112" s="13">
        <f>hebesatz!H112*einwohner!H112</f>
        <v>7512030</v>
      </c>
      <c r="I112" s="13">
        <f>hebesatz!I112*einwohner!I112</f>
        <v>7518585</v>
      </c>
      <c r="J112" s="13">
        <f>hebesatz!J112*einwohner!J112</f>
        <v>7558605</v>
      </c>
      <c r="K112" s="13">
        <f>hebesatz!K112*einwohner!K112</f>
        <v>7577925</v>
      </c>
      <c r="L112" s="13">
        <f>hebesatz!L112*einwohner!L112</f>
        <v>7558950</v>
      </c>
      <c r="M112" s="13">
        <f>hebesatz!M112*einwohner!M112</f>
        <v>7562055</v>
      </c>
      <c r="N112" s="13">
        <f>hebesatz!N112*einwohner!N112</f>
        <v>7646235</v>
      </c>
      <c r="O112" s="13">
        <f>hebesatz!O112*einwohner!O112</f>
        <v>7887250</v>
      </c>
      <c r="P112" s="13">
        <f>hebesatz!P112*einwohner!P112</f>
        <v>8007650</v>
      </c>
      <c r="Q112" s="13">
        <f>hebesatz!Q112*einwohner!Q112</f>
        <v>8165150</v>
      </c>
      <c r="R112" s="13">
        <f>hebesatz!R112*einwohner!R112</f>
        <v>8511840</v>
      </c>
      <c r="S112" s="13">
        <f>hebesatz!S112*einwohner!S112</f>
        <v>8616960</v>
      </c>
      <c r="T112" s="13">
        <f>hebesatz!T112*einwohner!T112</f>
        <v>8786160</v>
      </c>
      <c r="U112" s="13">
        <f>hebesatz!U112*einwohner!U112</f>
        <v>9394360</v>
      </c>
      <c r="V112" s="13">
        <f>hebesatz!V112*einwohner!V112</f>
        <v>10028800</v>
      </c>
      <c r="W112" s="13">
        <f>hebesatz!W112*einwohner!W112</f>
        <v>10121200</v>
      </c>
      <c r="X112" s="13">
        <f>hebesatz!X112*einwohner!X112</f>
        <v>10162000</v>
      </c>
      <c r="Y112" s="13">
        <f>hebesatz!Y112*einwohner!Y112</f>
        <v>10267200</v>
      </c>
      <c r="Z112" s="13">
        <f>hebesatz!Z112*einwohner!Z112</f>
        <v>10454000</v>
      </c>
      <c r="AA112" s="13">
        <f>hebesatz!AA112*einwohner!AA112</f>
        <v>10678694</v>
      </c>
      <c r="AB112" s="13">
        <f>hebesatz!AB112*einwohner!AB112</f>
        <v>10865283</v>
      </c>
      <c r="AC112" s="13">
        <f>hebesatz!AC112*einwohner!AC112</f>
        <v>11504331</v>
      </c>
      <c r="AD112" s="13">
        <f>hebesatz!AD112*einwohner!AD112</f>
        <v>11549169</v>
      </c>
      <c r="AE112" s="13">
        <f>hebesatz!AE112*einwohner!AE112</f>
        <v>11535633</v>
      </c>
      <c r="AF112" s="13">
        <f>hebesatz!AF112*einwohner!AF112</f>
        <v>11579625</v>
      </c>
      <c r="AG112" s="13">
        <f>hebesatz!AG112*einwohner!AG112</f>
        <v>11661264</v>
      </c>
      <c r="AH112" s="13">
        <f>hebesatz!AH112*einwohner!AH112</f>
        <v>11533941</v>
      </c>
      <c r="AI112" s="13">
        <f>hebesatz!AI112*einwohner!AI112</f>
        <v>11506869</v>
      </c>
      <c r="AJ112" s="13">
        <f>hebesatz!AJ112*einwohner!AJ112</f>
        <v>11506869</v>
      </c>
      <c r="AK112" s="13">
        <f>hebesatz!AK112*einwohner!AK112</f>
        <v>11814165</v>
      </c>
      <c r="AL112" s="13">
        <f>hebesatz!AL112*einwohner!AL112</f>
        <v>11813730</v>
      </c>
      <c r="AM112" s="13">
        <f>hebesatz!AM112*einwohner!AM112</f>
        <v>13479864</v>
      </c>
    </row>
    <row r="113" spans="1:39">
      <c r="A113" s="82">
        <v>5366032</v>
      </c>
      <c r="B113" s="82">
        <v>5366</v>
      </c>
      <c r="C113" t="s">
        <v>1</v>
      </c>
      <c r="D113" s="68" t="s">
        <v>365</v>
      </c>
      <c r="E113" s="13">
        <f>hebesatz!E113*einwohner!E113</f>
        <v>1952610</v>
      </c>
      <c r="F113" s="13">
        <f>hebesatz!F113*einwohner!F113</f>
        <v>1978020</v>
      </c>
      <c r="G113" s="13">
        <f>hebesatz!G113*einwohner!G113</f>
        <v>2069310</v>
      </c>
      <c r="H113" s="13">
        <f>hebesatz!H113*einwohner!H113</f>
        <v>2077935</v>
      </c>
      <c r="I113" s="13">
        <f>hebesatz!I113*einwohner!I113</f>
        <v>2105535</v>
      </c>
      <c r="J113" s="13">
        <f>hebesatz!J113*einwohner!J113</f>
        <v>2202840</v>
      </c>
      <c r="K113" s="13">
        <f>hebesatz!K113*einwohner!K113</f>
        <v>2228040</v>
      </c>
      <c r="L113" s="13">
        <f>hebesatz!L113*einwohner!L113</f>
        <v>2340375</v>
      </c>
      <c r="M113" s="13">
        <f>hebesatz!M113*einwohner!M113</f>
        <v>2329875</v>
      </c>
      <c r="N113" s="13">
        <f>hebesatz!N113*einwohner!N113</f>
        <v>2374875</v>
      </c>
      <c r="O113" s="13">
        <f>hebesatz!O113*einwohner!O113</f>
        <v>2438625</v>
      </c>
      <c r="P113" s="13">
        <f>hebesatz!P113*einwohner!P113</f>
        <v>2608320</v>
      </c>
      <c r="Q113" s="13">
        <f>hebesatz!Q113*einwohner!Q113</f>
        <v>2683200</v>
      </c>
      <c r="R113" s="13">
        <f>hebesatz!R113*einwohner!R113</f>
        <v>2728050</v>
      </c>
      <c r="S113" s="13">
        <f>hebesatz!S113*einwohner!S113</f>
        <v>2765490</v>
      </c>
      <c r="T113" s="13">
        <f>hebesatz!T113*einwohner!T113</f>
        <v>2822040</v>
      </c>
      <c r="U113" s="13">
        <f>hebesatz!U113*einwohner!U113</f>
        <v>2869230</v>
      </c>
      <c r="V113" s="13">
        <f>hebesatz!V113*einwohner!V113</f>
        <v>2947230</v>
      </c>
      <c r="W113" s="13">
        <f>hebesatz!W113*einwohner!W113</f>
        <v>2981550</v>
      </c>
      <c r="X113" s="13">
        <f>hebesatz!X113*einwohner!X113</f>
        <v>3033420</v>
      </c>
      <c r="Y113" s="13">
        <f>hebesatz!Y113*einwohner!Y113</f>
        <v>3045120</v>
      </c>
      <c r="Z113" s="13">
        <f>hebesatz!Z113*einwohner!Z113</f>
        <v>3050970</v>
      </c>
      <c r="AA113" s="13">
        <f>hebesatz!AA113*einwohner!AA113</f>
        <v>3195790</v>
      </c>
      <c r="AB113" s="13">
        <f>hebesatz!AB113*einwohner!AB113</f>
        <v>3182088</v>
      </c>
      <c r="AC113" s="13">
        <f>hebesatz!AC113*einwohner!AC113</f>
        <v>3207074</v>
      </c>
      <c r="AD113" s="13">
        <f>hebesatz!AD113*einwohner!AD113</f>
        <v>3206671</v>
      </c>
      <c r="AE113" s="13">
        <f>hebesatz!AE113*einwohner!AE113</f>
        <v>3217552</v>
      </c>
      <c r="AF113" s="13">
        <f>hebesatz!AF113*einwohner!AF113</f>
        <v>3201835</v>
      </c>
      <c r="AG113" s="13">
        <f>hebesatz!AG113*einwohner!AG113</f>
        <v>3172819</v>
      </c>
      <c r="AH113" s="13">
        <f>hebesatz!AH113*einwohner!AH113</f>
        <v>3235029</v>
      </c>
      <c r="AI113" s="13">
        <f>hebesatz!AI113*einwohner!AI113</f>
        <v>3194555</v>
      </c>
      <c r="AJ113" s="13">
        <f>hebesatz!AJ113*einwohner!AJ113</f>
        <v>3194555</v>
      </c>
      <c r="AK113" s="13">
        <f>hebesatz!AK113*einwohner!AK113</f>
        <v>3167710</v>
      </c>
      <c r="AL113" s="13">
        <f>hebesatz!AL113*einwohner!AL113</f>
        <v>3149951</v>
      </c>
      <c r="AM113" s="13">
        <f>hebesatz!AM113*einwohner!AM113</f>
        <v>3280408</v>
      </c>
    </row>
    <row r="114" spans="1:39">
      <c r="A114" s="82">
        <v>5366036</v>
      </c>
      <c r="B114" s="82">
        <v>5366</v>
      </c>
      <c r="C114" t="s">
        <v>1</v>
      </c>
      <c r="D114" s="68" t="s">
        <v>366</v>
      </c>
      <c r="E114" s="13">
        <f>hebesatz!E114*einwohner!E114</f>
        <v>4072860</v>
      </c>
      <c r="F114" s="13">
        <f>hebesatz!F114*einwohner!F114</f>
        <v>4092330</v>
      </c>
      <c r="G114" s="13">
        <f>hebesatz!G114*einwohner!G114</f>
        <v>4282830</v>
      </c>
      <c r="H114" s="13">
        <f>hebesatz!H114*einwohner!H114</f>
        <v>4313880</v>
      </c>
      <c r="I114" s="13">
        <f>hebesatz!I114*einwohner!I114</f>
        <v>4321815</v>
      </c>
      <c r="J114" s="13">
        <f>hebesatz!J114*einwohner!J114</f>
        <v>4496400</v>
      </c>
      <c r="K114" s="13">
        <f>hebesatz!K114*einwohner!K114</f>
        <v>4463280</v>
      </c>
      <c r="L114" s="13">
        <f>hebesatz!L114*einwohner!L114</f>
        <v>4721625</v>
      </c>
      <c r="M114" s="13">
        <f>hebesatz!M114*einwohner!M114</f>
        <v>4764375</v>
      </c>
      <c r="N114" s="13">
        <f>hebesatz!N114*einwohner!N114</f>
        <v>4773375</v>
      </c>
      <c r="O114" s="13">
        <f>hebesatz!O114*einwohner!O114</f>
        <v>4856625</v>
      </c>
      <c r="P114" s="13">
        <f>hebesatz!P114*einwohner!P114</f>
        <v>5098860</v>
      </c>
      <c r="Q114" s="13">
        <f>hebesatz!Q114*einwohner!Q114</f>
        <v>5252910</v>
      </c>
      <c r="R114" s="13">
        <f>hebesatz!R114*einwohner!R114</f>
        <v>5267730</v>
      </c>
      <c r="S114" s="13">
        <f>hebesatz!S114*einwohner!S114</f>
        <v>5331300</v>
      </c>
      <c r="T114" s="13">
        <f>hebesatz!T114*einwohner!T114</f>
        <v>5342220</v>
      </c>
      <c r="U114" s="13">
        <f>hebesatz!U114*einwohner!U114</f>
        <v>5392140</v>
      </c>
      <c r="V114" s="13">
        <f>hebesatz!V114*einwohner!V114</f>
        <v>5424900</v>
      </c>
      <c r="W114" s="13">
        <f>hebesatz!W114*einwohner!W114</f>
        <v>5410860</v>
      </c>
      <c r="X114" s="13">
        <f>hebesatz!X114*einwohner!X114</f>
        <v>5449470</v>
      </c>
      <c r="Y114" s="13">
        <f>hebesatz!Y114*einwohner!Y114</f>
        <v>5576800</v>
      </c>
      <c r="Z114" s="13">
        <f>hebesatz!Z114*einwohner!Z114</f>
        <v>5598000</v>
      </c>
      <c r="AA114" s="13">
        <f>hebesatz!AA114*einwohner!AA114</f>
        <v>5768784</v>
      </c>
      <c r="AB114" s="13">
        <f>hebesatz!AB114*einwohner!AB114</f>
        <v>5803889</v>
      </c>
      <c r="AC114" s="13">
        <f>hebesatz!AC114*einwohner!AC114</f>
        <v>5804715</v>
      </c>
      <c r="AD114" s="13">
        <f>hebesatz!AD114*einwohner!AD114</f>
        <v>5752264</v>
      </c>
      <c r="AE114" s="13">
        <f>hebesatz!AE114*einwohner!AE114</f>
        <v>5708899</v>
      </c>
      <c r="AF114" s="13">
        <f>hebesatz!AF114*einwohner!AF114</f>
        <v>5662643</v>
      </c>
      <c r="AG114" s="13">
        <f>hebesatz!AG114*einwohner!AG114</f>
        <v>5632081</v>
      </c>
      <c r="AH114" s="13">
        <f>hebesatz!AH114*einwohner!AH114</f>
        <v>5577978</v>
      </c>
      <c r="AI114" s="13">
        <f>hebesatz!AI114*einwohner!AI114</f>
        <v>5536678</v>
      </c>
      <c r="AJ114" s="13">
        <f>hebesatz!AJ114*einwohner!AJ114</f>
        <v>5536678</v>
      </c>
      <c r="AK114" s="13">
        <f>hebesatz!AK114*einwohner!AK114</f>
        <v>5480097</v>
      </c>
      <c r="AL114" s="13">
        <f>hebesatz!AL114*einwohner!AL114</f>
        <v>5455730</v>
      </c>
      <c r="AM114" s="13">
        <f>hebesatz!AM114*einwohner!AM114</f>
        <v>6415570</v>
      </c>
    </row>
    <row r="115" spans="1:39">
      <c r="A115" s="82">
        <v>5366040</v>
      </c>
      <c r="B115" s="82">
        <v>5366</v>
      </c>
      <c r="C115" t="s">
        <v>1</v>
      </c>
      <c r="D115" s="68" t="s">
        <v>367</v>
      </c>
      <c r="E115" s="13">
        <f>hebesatz!E115*einwohner!E115</f>
        <v>3348275</v>
      </c>
      <c r="F115" s="13">
        <f>hebesatz!F115*einwohner!F115</f>
        <v>3852600</v>
      </c>
      <c r="G115" s="13">
        <f>hebesatz!G115*einwohner!G115</f>
        <v>3924300</v>
      </c>
      <c r="H115" s="13">
        <f>hebesatz!H115*einwohner!H115</f>
        <v>3951300</v>
      </c>
      <c r="I115" s="13">
        <f>hebesatz!I115*einwohner!I115</f>
        <v>4018500</v>
      </c>
      <c r="J115" s="13">
        <f>hebesatz!J115*einwohner!J115</f>
        <v>4088700</v>
      </c>
      <c r="K115" s="13">
        <f>hebesatz!K115*einwohner!K115</f>
        <v>4150800</v>
      </c>
      <c r="L115" s="13">
        <f>hebesatz!L115*einwohner!L115</f>
        <v>4115100</v>
      </c>
      <c r="M115" s="13">
        <f>hebesatz!M115*einwohner!M115</f>
        <v>4145100</v>
      </c>
      <c r="N115" s="13">
        <f>hebesatz!N115*einwohner!N115</f>
        <v>4890900</v>
      </c>
      <c r="O115" s="13">
        <f>hebesatz!O115*einwohner!O115</f>
        <v>4973850</v>
      </c>
      <c r="P115" s="13">
        <f>hebesatz!P115*einwohner!P115</f>
        <v>5066600</v>
      </c>
      <c r="Q115" s="13">
        <f>hebesatz!Q115*einwohner!Q115</f>
        <v>5138000</v>
      </c>
      <c r="R115" s="13">
        <f>hebesatz!R115*einwohner!R115</f>
        <v>5216050</v>
      </c>
      <c r="S115" s="13">
        <f>hebesatz!S115*einwohner!S115</f>
        <v>5731540</v>
      </c>
      <c r="T115" s="13">
        <f>hebesatz!T115*einwohner!T115</f>
        <v>5783980</v>
      </c>
      <c r="U115" s="13">
        <f>hebesatz!U115*einwohner!U115</f>
        <v>6085370</v>
      </c>
      <c r="V115" s="13">
        <f>hebesatz!V115*einwohner!V115</f>
        <v>6180960</v>
      </c>
      <c r="W115" s="13">
        <f>hebesatz!W115*einwohner!W115</f>
        <v>6265885</v>
      </c>
      <c r="X115" s="13">
        <f>hebesatz!X115*einwohner!X115</f>
        <v>6785520</v>
      </c>
      <c r="Y115" s="13">
        <f>hebesatz!Y115*einwohner!Y115</f>
        <v>6837180</v>
      </c>
      <c r="Z115" s="13">
        <f>hebesatz!Z115*einwohner!Z115</f>
        <v>6850620</v>
      </c>
      <c r="AA115" s="13">
        <f>hebesatz!AA115*einwohner!AA115</f>
        <v>6888000</v>
      </c>
      <c r="AB115" s="13">
        <f>hebesatz!AB115*einwohner!AB115</f>
        <v>6869940</v>
      </c>
      <c r="AC115" s="13">
        <f>hebesatz!AC115*einwohner!AC115</f>
        <v>6890520</v>
      </c>
      <c r="AD115" s="13">
        <f>hebesatz!AD115*einwohner!AD115</f>
        <v>6881280</v>
      </c>
      <c r="AE115" s="13">
        <f>hebesatz!AE115*einwohner!AE115</f>
        <v>6868680</v>
      </c>
      <c r="AF115" s="13">
        <f>hebesatz!AF115*einwohner!AF115</f>
        <v>6828360</v>
      </c>
      <c r="AG115" s="13">
        <f>hebesatz!AG115*einwohner!AG115</f>
        <v>6853980</v>
      </c>
      <c r="AH115" s="13">
        <f>hebesatz!AH115*einwohner!AH115</f>
        <v>6847260</v>
      </c>
      <c r="AI115" s="13">
        <f>hebesatz!AI115*einwohner!AI115</f>
        <v>6844740</v>
      </c>
      <c r="AJ115" s="13">
        <f>hebesatz!AJ115*einwohner!AJ115</f>
        <v>6844740</v>
      </c>
      <c r="AK115" s="13">
        <f>hebesatz!AK115*einwohner!AK115</f>
        <v>7094850</v>
      </c>
      <c r="AL115" s="13">
        <f>hebesatz!AL115*einwohner!AL115</f>
        <v>7205775</v>
      </c>
      <c r="AM115" s="13">
        <f>hebesatz!AM115*einwohner!AM115</f>
        <v>7575750</v>
      </c>
    </row>
    <row r="116" spans="1:39">
      <c r="A116" s="82">
        <v>5366044</v>
      </c>
      <c r="B116" s="82">
        <v>5366</v>
      </c>
      <c r="C116" t="s">
        <v>1</v>
      </c>
      <c r="D116" s="68" t="s">
        <v>368</v>
      </c>
      <c r="E116" s="13">
        <f>hebesatz!E116*einwohner!E116</f>
        <v>5440050</v>
      </c>
      <c r="F116" s="13">
        <f>hebesatz!F116*einwohner!F116</f>
        <v>5438070</v>
      </c>
      <c r="G116" s="13">
        <f>hebesatz!G116*einwohner!G116</f>
        <v>5690430</v>
      </c>
      <c r="H116" s="13">
        <f>hebesatz!H116*einwohner!H116</f>
        <v>5739420</v>
      </c>
      <c r="I116" s="13">
        <f>hebesatz!I116*einwohner!I116</f>
        <v>5763225</v>
      </c>
      <c r="J116" s="13">
        <f>hebesatz!J116*einwohner!J116</f>
        <v>6002280</v>
      </c>
      <c r="K116" s="13">
        <f>hebesatz!K116*einwohner!K116</f>
        <v>6027840</v>
      </c>
      <c r="L116" s="13">
        <f>hebesatz!L116*einwohner!L116</f>
        <v>6363375</v>
      </c>
      <c r="M116" s="13">
        <f>hebesatz!M116*einwohner!M116</f>
        <v>6370500</v>
      </c>
      <c r="N116" s="13">
        <f>hebesatz!N116*einwohner!N116</f>
        <v>6390375</v>
      </c>
      <c r="O116" s="13">
        <f>hebesatz!O116*einwohner!O116</f>
        <v>6423375</v>
      </c>
      <c r="P116" s="13">
        <f>hebesatz!P116*einwohner!P116</f>
        <v>6559500</v>
      </c>
      <c r="Q116" s="13">
        <f>hebesatz!Q116*einwohner!Q116</f>
        <v>6691875</v>
      </c>
      <c r="R116" s="13">
        <f>hebesatz!R116*einwohner!R116</f>
        <v>6806625</v>
      </c>
      <c r="S116" s="13">
        <f>hebesatz!S116*einwohner!S116</f>
        <v>6901500</v>
      </c>
      <c r="T116" s="13">
        <f>hebesatz!T116*einwohner!T116</f>
        <v>7009500</v>
      </c>
      <c r="U116" s="13">
        <f>hebesatz!U116*einwohner!U116</f>
        <v>7367100</v>
      </c>
      <c r="V116" s="13">
        <f>hebesatz!V116*einwohner!V116</f>
        <v>7460700</v>
      </c>
      <c r="W116" s="13">
        <f>hebesatz!W116*einwohner!W116</f>
        <v>7466550</v>
      </c>
      <c r="X116" s="13">
        <f>hebesatz!X116*einwohner!X116</f>
        <v>7450560</v>
      </c>
      <c r="Y116" s="13">
        <f>hebesatz!Y116*einwohner!Y116</f>
        <v>5969571</v>
      </c>
      <c r="Z116" s="13">
        <f>hebesatz!Z116*einwohner!Z116</f>
        <v>7627230</v>
      </c>
      <c r="AA116" s="13">
        <f>hebesatz!AA116*einwohner!AA116</f>
        <v>8150142</v>
      </c>
      <c r="AB116" s="13">
        <f>hebesatz!AB116*einwohner!AB116</f>
        <v>8217874</v>
      </c>
      <c r="AC116" s="13">
        <f>hebesatz!AC116*einwohner!AC116</f>
        <v>8267847</v>
      </c>
      <c r="AD116" s="13">
        <f>hebesatz!AD116*einwohner!AD116</f>
        <v>8317407</v>
      </c>
      <c r="AE116" s="13">
        <f>hebesatz!AE116*einwohner!AE116</f>
        <v>8323189</v>
      </c>
      <c r="AF116" s="13">
        <f>hebesatz!AF116*einwohner!AF116</f>
        <v>8294692</v>
      </c>
      <c r="AG116" s="13">
        <f>hebesatz!AG116*einwohner!AG116</f>
        <v>8305843</v>
      </c>
      <c r="AH116" s="13">
        <f>hebesatz!AH116*einwohner!AH116</f>
        <v>8282715</v>
      </c>
      <c r="AI116" s="13">
        <f>hebesatz!AI116*einwohner!AI116</f>
        <v>8261239</v>
      </c>
      <c r="AJ116" s="13">
        <f>hebesatz!AJ116*einwohner!AJ116</f>
        <v>8301245</v>
      </c>
      <c r="AK116" s="13">
        <f>hebesatz!AK116*einwohner!AK116</f>
        <v>8623650</v>
      </c>
      <c r="AL116" s="13">
        <f>hebesatz!AL116*einwohner!AL116</f>
        <v>8986500</v>
      </c>
      <c r="AM116" s="13">
        <f>hebesatz!AM116*einwohner!AM116</f>
        <v>9167800</v>
      </c>
    </row>
    <row r="117" spans="1:39">
      <c r="A117" s="82">
        <v>5370004</v>
      </c>
      <c r="B117" s="82">
        <v>5370</v>
      </c>
      <c r="C117" t="s">
        <v>1</v>
      </c>
      <c r="D117" s="68" t="s">
        <v>369</v>
      </c>
      <c r="E117" s="13">
        <f>hebesatz!E117*einwohner!E117</f>
        <v>9818325</v>
      </c>
      <c r="F117" s="13">
        <f>hebesatz!F117*einwohner!F117</f>
        <v>10730100</v>
      </c>
      <c r="G117" s="13">
        <f>hebesatz!G117*einwohner!G117</f>
        <v>10758300</v>
      </c>
      <c r="H117" s="13">
        <f>hebesatz!H117*einwohner!H117</f>
        <v>10781100</v>
      </c>
      <c r="I117" s="13">
        <f>hebesatz!I117*einwohner!I117</f>
        <v>11636160</v>
      </c>
      <c r="J117" s="13">
        <f>hebesatz!J117*einwohner!J117</f>
        <v>11679360</v>
      </c>
      <c r="K117" s="13">
        <f>hebesatz!K117*einwohner!K117</f>
        <v>11761920</v>
      </c>
      <c r="L117" s="13">
        <f>hebesatz!L117*einwohner!L117</f>
        <v>11529920</v>
      </c>
      <c r="M117" s="13">
        <f>hebesatz!M117*einwohner!M117</f>
        <v>11618560</v>
      </c>
      <c r="N117" s="13">
        <f>hebesatz!N117*einwohner!N117</f>
        <v>12852350</v>
      </c>
      <c r="O117" s="13">
        <f>hebesatz!O117*einwohner!O117</f>
        <v>13122900</v>
      </c>
      <c r="P117" s="13">
        <f>hebesatz!P117*einwohner!P117</f>
        <v>13329050</v>
      </c>
      <c r="Q117" s="13">
        <f>hebesatz!Q117*einwohner!Q117</f>
        <v>13594000</v>
      </c>
      <c r="R117" s="13">
        <f>hebesatz!R117*einwohner!R117</f>
        <v>14125300</v>
      </c>
      <c r="S117" s="13">
        <f>hebesatz!S117*einwohner!S117</f>
        <v>14374150</v>
      </c>
      <c r="T117" s="13">
        <f>hebesatz!T117*einwohner!T117</f>
        <v>14625100</v>
      </c>
      <c r="U117" s="13">
        <f>hebesatz!U117*einwohner!U117</f>
        <v>14828800</v>
      </c>
      <c r="V117" s="13">
        <f>hebesatz!V117*einwohner!V117</f>
        <v>14931350</v>
      </c>
      <c r="W117" s="13">
        <f>hebesatz!W117*einwohner!W117</f>
        <v>14978950</v>
      </c>
      <c r="X117" s="13">
        <f>hebesatz!X117*einwohner!X117</f>
        <v>15029700</v>
      </c>
      <c r="Y117" s="13">
        <f>hebesatz!Y117*einwohner!Y117</f>
        <v>15098300</v>
      </c>
      <c r="Z117" s="13">
        <f>hebesatz!Z117*einwohner!Z117</f>
        <v>15133300</v>
      </c>
      <c r="AA117" s="13">
        <f>hebesatz!AA117*einwohner!AA117</f>
        <v>17376000</v>
      </c>
      <c r="AB117" s="13">
        <f>hebesatz!AB117*einwohner!AB117</f>
        <v>17583200</v>
      </c>
      <c r="AC117" s="13">
        <f>hebesatz!AC117*einwohner!AC117</f>
        <v>17804000</v>
      </c>
      <c r="AD117" s="13">
        <f>hebesatz!AD117*einwohner!AD117</f>
        <v>17909200</v>
      </c>
      <c r="AE117" s="13">
        <f>hebesatz!AE117*einwohner!AE117</f>
        <v>17895600</v>
      </c>
      <c r="AF117" s="13">
        <f>hebesatz!AF117*einwohner!AF117</f>
        <v>17896800</v>
      </c>
      <c r="AG117" s="13">
        <f>hebesatz!AG117*einwohner!AG117</f>
        <v>17883600</v>
      </c>
      <c r="AH117" s="13">
        <f>hebesatz!AH117*einwohner!AH117</f>
        <v>17830400</v>
      </c>
      <c r="AI117" s="13">
        <f>hebesatz!AI117*einwohner!AI117</f>
        <v>17816000</v>
      </c>
      <c r="AJ117" s="13">
        <f>hebesatz!AJ117*einwohner!AJ117</f>
        <v>18706800</v>
      </c>
      <c r="AK117" s="13">
        <f>hebesatz!AK117*einwohner!AK117</f>
        <v>18624900</v>
      </c>
      <c r="AL117" s="13">
        <f>hebesatz!AL117*einwohner!AL117</f>
        <v>18697140</v>
      </c>
      <c r="AM117" s="13">
        <f>hebesatz!AM117*einwohner!AM117</f>
        <v>18557280</v>
      </c>
    </row>
    <row r="118" spans="1:39">
      <c r="A118" s="82">
        <v>5370008</v>
      </c>
      <c r="B118" s="82">
        <v>5370</v>
      </c>
      <c r="C118" t="s">
        <v>1</v>
      </c>
      <c r="D118" s="68" t="s">
        <v>370</v>
      </c>
      <c r="E118" s="13">
        <f>hebesatz!E118*einwohner!E118</f>
        <v>2566025</v>
      </c>
      <c r="F118" s="13">
        <f>hebesatz!F118*einwohner!F118</f>
        <v>2633680</v>
      </c>
      <c r="G118" s="13">
        <f>hebesatz!G118*einwohner!G118</f>
        <v>2641520</v>
      </c>
      <c r="H118" s="13">
        <f>hebesatz!H118*einwohner!H118</f>
        <v>3022720</v>
      </c>
      <c r="I118" s="13">
        <f>hebesatz!I118*einwohner!I118</f>
        <v>3023360</v>
      </c>
      <c r="J118" s="13">
        <f>hebesatz!J118*einwohner!J118</f>
        <v>3027520</v>
      </c>
      <c r="K118" s="13">
        <f>hebesatz!K118*einwohner!K118</f>
        <v>3044800</v>
      </c>
      <c r="L118" s="13">
        <f>hebesatz!L118*einwohner!L118</f>
        <v>3091520</v>
      </c>
      <c r="M118" s="13">
        <f>hebesatz!M118*einwohner!M118</f>
        <v>3102080</v>
      </c>
      <c r="N118" s="13">
        <f>hebesatz!N118*einwohner!N118</f>
        <v>3121280</v>
      </c>
      <c r="O118" s="13">
        <f>hebesatz!O118*einwohner!O118</f>
        <v>3141120</v>
      </c>
      <c r="P118" s="13">
        <f>hebesatz!P118*einwohner!P118</f>
        <v>3143360</v>
      </c>
      <c r="Q118" s="13">
        <f>hebesatz!Q118*einwohner!Q118</f>
        <v>3224640</v>
      </c>
      <c r="R118" s="13">
        <f>hebesatz!R118*einwohner!R118</f>
        <v>3224640</v>
      </c>
      <c r="S118" s="13">
        <f>hebesatz!S118*einwohner!S118</f>
        <v>3233280</v>
      </c>
      <c r="T118" s="13">
        <f>hebesatz!T118*einwohner!T118</f>
        <v>3389100</v>
      </c>
      <c r="U118" s="13">
        <f>hebesatz!U118*einwohner!U118</f>
        <v>3640000</v>
      </c>
      <c r="V118" s="13">
        <f>hebesatz!V118*einwohner!V118</f>
        <v>3935690</v>
      </c>
      <c r="W118" s="13">
        <f>hebesatz!W118*einwohner!W118</f>
        <v>3996370</v>
      </c>
      <c r="X118" s="13">
        <f>hebesatz!X118*einwohner!X118</f>
        <v>4141240</v>
      </c>
      <c r="Y118" s="13">
        <f>hebesatz!Y118*einwohner!Y118</f>
        <v>4178860</v>
      </c>
      <c r="Z118" s="13">
        <f>hebesatz!Z118*einwohner!Z118</f>
        <v>4251060</v>
      </c>
      <c r="AA118" s="13">
        <f>hebesatz!AA118*einwohner!AA118</f>
        <v>4528914</v>
      </c>
      <c r="AB118" s="13">
        <f>hebesatz!AB118*einwohner!AB118</f>
        <v>4592588</v>
      </c>
      <c r="AC118" s="13">
        <f>hebesatz!AC118*einwohner!AC118</f>
        <v>4612738</v>
      </c>
      <c r="AD118" s="13">
        <f>hebesatz!AD118*einwohner!AD118</f>
        <v>4654247</v>
      </c>
      <c r="AE118" s="13">
        <f>hebesatz!AE118*einwohner!AE118</f>
        <v>4684069</v>
      </c>
      <c r="AF118" s="13">
        <f>hebesatz!AF118*einwohner!AF118</f>
        <v>4672051</v>
      </c>
      <c r="AG118" s="13">
        <f>hebesatz!AG118*einwohner!AG118</f>
        <v>4711876</v>
      </c>
      <c r="AH118" s="13">
        <f>hebesatz!AH118*einwohner!AH118</f>
        <v>4702204</v>
      </c>
      <c r="AI118" s="13">
        <f>hebesatz!AI118*einwohner!AI118</f>
        <v>4698174</v>
      </c>
      <c r="AJ118" s="13">
        <f>hebesatz!AJ118*einwohner!AJ118</f>
        <v>4849728</v>
      </c>
      <c r="AK118" s="13">
        <f>hebesatz!AK118*einwohner!AK118</f>
        <v>4856800</v>
      </c>
      <c r="AL118" s="13">
        <f>hebesatz!AL118*einwohner!AL118</f>
        <v>4858880</v>
      </c>
      <c r="AM118" s="13">
        <f>hebesatz!AM118*einwohner!AM118</f>
        <v>4911712</v>
      </c>
    </row>
    <row r="119" spans="1:39">
      <c r="A119" s="82">
        <v>5370012</v>
      </c>
      <c r="B119" s="82">
        <v>5370</v>
      </c>
      <c r="C119" t="s">
        <v>1</v>
      </c>
      <c r="D119" s="68" t="s">
        <v>371</v>
      </c>
      <c r="E119" s="13">
        <f>hebesatz!E119*einwohner!E119</f>
        <v>5402250</v>
      </c>
      <c r="F119" s="13">
        <f>hebesatz!F119*einwohner!F119</f>
        <v>6151320</v>
      </c>
      <c r="G119" s="13">
        <f>hebesatz!G119*einwohner!G119</f>
        <v>6641400</v>
      </c>
      <c r="H119" s="13">
        <f>hebesatz!H119*einwohner!H119</f>
        <v>6700200</v>
      </c>
      <c r="I119" s="13">
        <f>hebesatz!I119*einwohner!I119</f>
        <v>7133760</v>
      </c>
      <c r="J119" s="13">
        <f>hebesatz!J119*einwohner!J119</f>
        <v>7110080</v>
      </c>
      <c r="K119" s="13">
        <f>hebesatz!K119*einwohner!K119</f>
        <v>7129600</v>
      </c>
      <c r="L119" s="13">
        <f>hebesatz!L119*einwohner!L119</f>
        <v>6834560</v>
      </c>
      <c r="M119" s="13">
        <f>hebesatz!M119*einwohner!M119</f>
        <v>6889920</v>
      </c>
      <c r="N119" s="13">
        <f>hebesatz!N119*einwohner!N119</f>
        <v>6986240</v>
      </c>
      <c r="O119" s="13">
        <f>hebesatz!O119*einwohner!O119</f>
        <v>7211520</v>
      </c>
      <c r="P119" s="13">
        <f>hebesatz!P119*einwohner!P119</f>
        <v>7399680</v>
      </c>
      <c r="Q119" s="13">
        <f>hebesatz!Q119*einwohner!Q119</f>
        <v>8411550</v>
      </c>
      <c r="R119" s="13">
        <f>hebesatz!R119*einwohner!R119</f>
        <v>8693650</v>
      </c>
      <c r="S119" s="13">
        <f>hebesatz!S119*einwohner!S119</f>
        <v>9065000</v>
      </c>
      <c r="T119" s="13">
        <f>hebesatz!T119*einwohner!T119</f>
        <v>9212350</v>
      </c>
      <c r="U119" s="13">
        <f>hebesatz!U119*einwohner!U119</f>
        <v>9398200</v>
      </c>
      <c r="V119" s="13">
        <f>hebesatz!V119*einwohner!V119</f>
        <v>10255820</v>
      </c>
      <c r="W119" s="13">
        <f>hebesatz!W119*einwohner!W119</f>
        <v>10342460</v>
      </c>
      <c r="X119" s="13">
        <f>hebesatz!X119*einwohner!X119</f>
        <v>10463680</v>
      </c>
      <c r="Y119" s="13">
        <f>hebesatz!Y119*einwohner!Y119</f>
        <v>10539300</v>
      </c>
      <c r="Z119" s="13">
        <f>hebesatz!Z119*einwohner!Z119</f>
        <v>10616440</v>
      </c>
      <c r="AA119" s="13">
        <f>hebesatz!AA119*einwohner!AA119</f>
        <v>11282800</v>
      </c>
      <c r="AB119" s="13">
        <f>hebesatz!AB119*einwohner!AB119</f>
        <v>11294400</v>
      </c>
      <c r="AC119" s="13">
        <f>hebesatz!AC119*einwohner!AC119</f>
        <v>11354000</v>
      </c>
      <c r="AD119" s="13">
        <f>hebesatz!AD119*einwohner!AD119</f>
        <v>11389200</v>
      </c>
      <c r="AE119" s="13">
        <f>hebesatz!AE119*einwohner!AE119</f>
        <v>11382800</v>
      </c>
      <c r="AF119" s="13">
        <f>hebesatz!AF119*einwohner!AF119</f>
        <v>10769960</v>
      </c>
      <c r="AG119" s="13">
        <f>hebesatz!AG119*einwohner!AG119</f>
        <v>10703460</v>
      </c>
      <c r="AH119" s="13">
        <f>hebesatz!AH119*einwohner!AH119</f>
        <v>10669640</v>
      </c>
      <c r="AI119" s="13">
        <f>hebesatz!AI119*einwohner!AI119</f>
        <v>11335181</v>
      </c>
      <c r="AJ119" s="13">
        <f>hebesatz!AJ119*einwohner!AJ119</f>
        <v>11560197</v>
      </c>
      <c r="AK119" s="13">
        <f>hebesatz!AK119*einwohner!AK119</f>
        <v>11713375</v>
      </c>
      <c r="AL119" s="13">
        <f>hebesatz!AL119*einwohner!AL119</f>
        <v>11793600</v>
      </c>
      <c r="AM119" s="13">
        <f>hebesatz!AM119*einwohner!AM119</f>
        <v>11818976</v>
      </c>
    </row>
    <row r="120" spans="1:39">
      <c r="A120" s="82">
        <v>5370016</v>
      </c>
      <c r="B120" s="82">
        <v>5370</v>
      </c>
      <c r="C120" t="s">
        <v>1</v>
      </c>
      <c r="D120" s="68" t="s">
        <v>372</v>
      </c>
      <c r="E120" s="13">
        <f>hebesatz!E120*einwohner!E120</f>
        <v>10016050</v>
      </c>
      <c r="F120" s="13">
        <f>hebesatz!F120*einwohner!F120</f>
        <v>10027050</v>
      </c>
      <c r="G120" s="13">
        <f>hebesatz!G120*einwohner!G120</f>
        <v>9993225</v>
      </c>
      <c r="H120" s="13">
        <f>hebesatz!H120*einwohner!H120</f>
        <v>11563200</v>
      </c>
      <c r="I120" s="13">
        <f>hebesatz!I120*einwohner!I120</f>
        <v>11555520</v>
      </c>
      <c r="J120" s="13">
        <f>hebesatz!J120*einwohner!J120</f>
        <v>10863900</v>
      </c>
      <c r="K120" s="13">
        <f>hebesatz!K120*einwohner!K120</f>
        <v>10934400</v>
      </c>
      <c r="L120" s="13">
        <f>hebesatz!L120*einwohner!L120</f>
        <v>11560960</v>
      </c>
      <c r="M120" s="13">
        <f>hebesatz!M120*einwohner!M120</f>
        <v>11621120</v>
      </c>
      <c r="N120" s="13">
        <f>hebesatz!N120*einwohner!N120</f>
        <v>11708800</v>
      </c>
      <c r="O120" s="13">
        <f>hebesatz!O120*einwohner!O120</f>
        <v>11887680</v>
      </c>
      <c r="P120" s="13">
        <f>hebesatz!P120*einwohner!P120</f>
        <v>12010560</v>
      </c>
      <c r="Q120" s="13">
        <f>hebesatz!Q120*einwohner!Q120</f>
        <v>12194880</v>
      </c>
      <c r="R120" s="13">
        <f>hebesatz!R120*einwohner!R120</f>
        <v>12390720</v>
      </c>
      <c r="S120" s="13">
        <f>hebesatz!S120*einwohner!S120</f>
        <v>13273260</v>
      </c>
      <c r="T120" s="13">
        <f>hebesatz!T120*einwohner!T120</f>
        <v>13470460</v>
      </c>
      <c r="U120" s="13">
        <f>hebesatz!U120*einwohner!U120</f>
        <v>13969200</v>
      </c>
      <c r="V120" s="13">
        <f>hebesatz!V120*einwohner!V120</f>
        <v>14221200</v>
      </c>
      <c r="W120" s="13">
        <f>hebesatz!W120*einwohner!W120</f>
        <v>14231350</v>
      </c>
      <c r="X120" s="13">
        <f>hebesatz!X120*einwohner!X120</f>
        <v>14310450</v>
      </c>
      <c r="Y120" s="13">
        <f>hebesatz!Y120*einwohner!Y120</f>
        <v>14381850</v>
      </c>
      <c r="Z120" s="13">
        <f>hebesatz!Z120*einwohner!Z120</f>
        <v>14897520</v>
      </c>
      <c r="AA120" s="13">
        <f>hebesatz!AA120*einwohner!AA120</f>
        <v>14994720</v>
      </c>
      <c r="AB120" s="13">
        <f>hebesatz!AB120*einwohner!AB120</f>
        <v>15015240</v>
      </c>
      <c r="AC120" s="13">
        <f>hebesatz!AC120*einwohner!AC120</f>
        <v>14233080</v>
      </c>
      <c r="AD120" s="13">
        <f>hebesatz!AD120*einwohner!AD120</f>
        <v>14157600</v>
      </c>
      <c r="AE120" s="13">
        <f>hebesatz!AE120*einwohner!AE120</f>
        <v>14172560</v>
      </c>
      <c r="AF120" s="13">
        <f>hebesatz!AF120*einwohner!AF120</f>
        <v>14478100</v>
      </c>
      <c r="AG120" s="13">
        <f>hebesatz!AG120*einwohner!AG120</f>
        <v>14045060</v>
      </c>
      <c r="AH120" s="13">
        <f>hebesatz!AH120*einwohner!AH120</f>
        <v>13948840</v>
      </c>
      <c r="AI120" s="13">
        <f>hebesatz!AI120*einwohner!AI120</f>
        <v>15986880</v>
      </c>
      <c r="AJ120" s="13">
        <f>hebesatz!AJ120*einwohner!AJ120</f>
        <v>15986880</v>
      </c>
      <c r="AK120" s="13">
        <f>hebesatz!AK120*einwohner!AK120</f>
        <v>16770033</v>
      </c>
      <c r="AL120" s="13">
        <f>hebesatz!AL120*einwohner!AL120</f>
        <v>16724823</v>
      </c>
      <c r="AM120" s="13">
        <f>hebesatz!AM120*einwohner!AM120</f>
        <v>17138068</v>
      </c>
    </row>
    <row r="121" spans="1:39">
      <c r="A121" s="82">
        <v>5370020</v>
      </c>
      <c r="B121" s="82">
        <v>5370</v>
      </c>
      <c r="C121" t="s">
        <v>1</v>
      </c>
      <c r="D121" s="68" t="s">
        <v>373</v>
      </c>
      <c r="E121" s="13">
        <f>hebesatz!E121*einwohner!E121</f>
        <v>9668004</v>
      </c>
      <c r="F121" s="13">
        <f>hebesatz!F121*einwohner!F121</f>
        <v>9791100</v>
      </c>
      <c r="G121" s="13">
        <f>hebesatz!G121*einwohner!G121</f>
        <v>10727700</v>
      </c>
      <c r="H121" s="13">
        <f>hebesatz!H121*einwohner!H121</f>
        <v>10649700</v>
      </c>
      <c r="I121" s="13">
        <f>hebesatz!I121*einwohner!I121</f>
        <v>11680680</v>
      </c>
      <c r="J121" s="13">
        <f>hebesatz!J121*einwohner!J121</f>
        <v>11748000</v>
      </c>
      <c r="K121" s="13">
        <f>hebesatz!K121*einwohner!K121</f>
        <v>11760870</v>
      </c>
      <c r="L121" s="13">
        <f>hebesatz!L121*einwohner!L121</f>
        <v>11118690</v>
      </c>
      <c r="M121" s="13">
        <f>hebesatz!M121*einwohner!M121</f>
        <v>11129580</v>
      </c>
      <c r="N121" s="13">
        <f>hebesatz!N121*einwohner!N121</f>
        <v>11170500</v>
      </c>
      <c r="O121" s="13">
        <f>hebesatz!O121*einwohner!O121</f>
        <v>12093200</v>
      </c>
      <c r="P121" s="13">
        <f>hebesatz!P121*einwohner!P121</f>
        <v>12198550</v>
      </c>
      <c r="Q121" s="13">
        <f>hebesatz!Q121*einwohner!Q121</f>
        <v>12284650</v>
      </c>
      <c r="R121" s="13">
        <f>hebesatz!R121*einwohner!R121</f>
        <v>12383350</v>
      </c>
      <c r="S121" s="13">
        <f>hebesatz!S121*einwohner!S121</f>
        <v>12536300</v>
      </c>
      <c r="T121" s="13">
        <f>hebesatz!T121*einwohner!T121</f>
        <v>12749450</v>
      </c>
      <c r="U121" s="13">
        <f>hebesatz!U121*einwohner!U121</f>
        <v>13681490</v>
      </c>
      <c r="V121" s="13">
        <f>hebesatz!V121*einwohner!V121</f>
        <v>13877590</v>
      </c>
      <c r="W121" s="13">
        <f>hebesatz!W121*einwohner!W121</f>
        <v>13993400</v>
      </c>
      <c r="X121" s="13">
        <f>hebesatz!X121*einwohner!X121</f>
        <v>14190240</v>
      </c>
      <c r="Y121" s="13">
        <f>hebesatz!Y121*einwohner!Y121</f>
        <v>14363030</v>
      </c>
      <c r="Z121" s="13">
        <f>hebesatz!Z121*einwohner!Z121</f>
        <v>14491790</v>
      </c>
      <c r="AA121" s="13">
        <f>hebesatz!AA121*einwohner!AA121</f>
        <v>15755200</v>
      </c>
      <c r="AB121" s="13">
        <f>hebesatz!AB121*einwohner!AB121</f>
        <v>15833600</v>
      </c>
      <c r="AC121" s="13">
        <f>hebesatz!AC121*einwohner!AC121</f>
        <v>15843200</v>
      </c>
      <c r="AD121" s="13">
        <f>hebesatz!AD121*einwohner!AD121</f>
        <v>15858000</v>
      </c>
      <c r="AE121" s="13">
        <f>hebesatz!AE121*einwohner!AE121</f>
        <v>15847600</v>
      </c>
      <c r="AF121" s="13">
        <f>hebesatz!AF121*einwohner!AF121</f>
        <v>15896400</v>
      </c>
      <c r="AG121" s="13">
        <f>hebesatz!AG121*einwohner!AG121</f>
        <v>15838400</v>
      </c>
      <c r="AH121" s="13">
        <f>hebesatz!AH121*einwohner!AH121</f>
        <v>15765200</v>
      </c>
      <c r="AI121" s="13">
        <f>hebesatz!AI121*einwohner!AI121</f>
        <v>15642000</v>
      </c>
      <c r="AJ121" s="13">
        <f>hebesatz!AJ121*einwohner!AJ121</f>
        <v>15642000</v>
      </c>
      <c r="AK121" s="13">
        <f>hebesatz!AK121*einwohner!AK121</f>
        <v>15676400</v>
      </c>
      <c r="AL121" s="13">
        <f>hebesatz!AL121*einwohner!AL121</f>
        <v>15598400</v>
      </c>
      <c r="AM121" s="13">
        <f>hebesatz!AM121*einwohner!AM121</f>
        <v>15561600</v>
      </c>
    </row>
    <row r="122" spans="1:39">
      <c r="A122" s="82">
        <v>5370024</v>
      </c>
      <c r="B122" s="82">
        <v>5370</v>
      </c>
      <c r="C122" t="s">
        <v>1</v>
      </c>
      <c r="D122" s="68" t="s">
        <v>374</v>
      </c>
      <c r="E122" s="13">
        <f>hebesatz!E122*einwohner!E122</f>
        <v>2044000</v>
      </c>
      <c r="F122" s="13">
        <f>hebesatz!F122*einwohner!F122</f>
        <v>2284800</v>
      </c>
      <c r="G122" s="13">
        <f>hebesatz!G122*einwohner!G122</f>
        <v>2281160</v>
      </c>
      <c r="H122" s="13">
        <f>hebesatz!H122*einwohner!H122</f>
        <v>2619840</v>
      </c>
      <c r="I122" s="13">
        <f>hebesatz!I122*einwohner!I122</f>
        <v>2649280</v>
      </c>
      <c r="J122" s="13">
        <f>hebesatz!J122*einwohner!J122</f>
        <v>2628160</v>
      </c>
      <c r="K122" s="13">
        <f>hebesatz!K122*einwohner!K122</f>
        <v>2655360</v>
      </c>
      <c r="L122" s="13">
        <f>hebesatz!L122*einwohner!L122</f>
        <v>2661440</v>
      </c>
      <c r="M122" s="13">
        <f>hebesatz!M122*einwohner!M122</f>
        <v>2693440</v>
      </c>
      <c r="N122" s="13">
        <f>hebesatz!N122*einwohner!N122</f>
        <v>2704000</v>
      </c>
      <c r="O122" s="13">
        <f>hebesatz!O122*einwohner!O122</f>
        <v>2722560</v>
      </c>
      <c r="P122" s="13">
        <f>hebesatz!P122*einwohner!P122</f>
        <v>2765440</v>
      </c>
      <c r="Q122" s="13">
        <f>hebesatz!Q122*einwohner!Q122</f>
        <v>2789120</v>
      </c>
      <c r="R122" s="13">
        <f>hebesatz!R122*einwohner!R122</f>
        <v>2828480</v>
      </c>
      <c r="S122" s="13">
        <f>hebesatz!S122*einwohner!S122</f>
        <v>3088400</v>
      </c>
      <c r="T122" s="13">
        <f>hebesatz!T122*einwohner!T122</f>
        <v>3121650</v>
      </c>
      <c r="U122" s="13">
        <f>hebesatz!U122*einwohner!U122</f>
        <v>3435960</v>
      </c>
      <c r="V122" s="13">
        <f>hebesatz!V122*einwohner!V122</f>
        <v>3478900</v>
      </c>
      <c r="W122" s="13">
        <f>hebesatz!W122*einwohner!W122</f>
        <v>3518800</v>
      </c>
      <c r="X122" s="13">
        <f>hebesatz!X122*einwohner!X122</f>
        <v>3584920</v>
      </c>
      <c r="Y122" s="13">
        <f>hebesatz!Y122*einwohner!Y122</f>
        <v>3610760</v>
      </c>
      <c r="Z122" s="13">
        <f>hebesatz!Z122*einwohner!Z122</f>
        <v>3619880</v>
      </c>
      <c r="AA122" s="13">
        <f>hebesatz!AA122*einwohner!AA122</f>
        <v>3854800</v>
      </c>
      <c r="AB122" s="13">
        <f>hebesatz!AB122*einwohner!AB122</f>
        <v>3955200</v>
      </c>
      <c r="AC122" s="13">
        <f>hebesatz!AC122*einwohner!AC122</f>
        <v>4037200</v>
      </c>
      <c r="AD122" s="13">
        <f>hebesatz!AD122*einwohner!AD122</f>
        <v>4060800</v>
      </c>
      <c r="AE122" s="13">
        <f>hebesatz!AE122*einwohner!AE122</f>
        <v>4090000</v>
      </c>
      <c r="AF122" s="13">
        <f>hebesatz!AF122*einwohner!AF122</f>
        <v>4092000</v>
      </c>
      <c r="AG122" s="13">
        <f>hebesatz!AG122*einwohner!AG122</f>
        <v>4115600</v>
      </c>
      <c r="AH122" s="13">
        <f>hebesatz!AH122*einwohner!AH122</f>
        <v>4107200</v>
      </c>
      <c r="AI122" s="13">
        <f>hebesatz!AI122*einwohner!AI122</f>
        <v>4086800</v>
      </c>
      <c r="AJ122" s="13">
        <f>hebesatz!AJ122*einwohner!AJ122</f>
        <v>4250272</v>
      </c>
      <c r="AK122" s="13">
        <f>hebesatz!AK122*einwohner!AK122</f>
        <v>4256096</v>
      </c>
      <c r="AL122" s="13">
        <f>hebesatz!AL122*einwohner!AL122</f>
        <v>4260672</v>
      </c>
      <c r="AM122" s="13">
        <f>hebesatz!AM122*einwohner!AM122</f>
        <v>4290300</v>
      </c>
    </row>
    <row r="123" spans="1:39">
      <c r="A123" s="82">
        <v>5370028</v>
      </c>
      <c r="B123" s="82">
        <v>5370</v>
      </c>
      <c r="C123" t="s">
        <v>1</v>
      </c>
      <c r="D123" s="68" t="s">
        <v>375</v>
      </c>
      <c r="E123" s="13">
        <f>hebesatz!E123*einwohner!E123</f>
        <v>6246900</v>
      </c>
      <c r="F123" s="13">
        <f>hebesatz!F123*einwohner!F123</f>
        <v>6386800</v>
      </c>
      <c r="G123" s="13">
        <f>hebesatz!G123*einwohner!G123</f>
        <v>6800100</v>
      </c>
      <c r="H123" s="13">
        <f>hebesatz!H123*einwohner!H123</f>
        <v>7247360</v>
      </c>
      <c r="I123" s="13">
        <f>hebesatz!I123*einwohner!I123</f>
        <v>7232960</v>
      </c>
      <c r="J123" s="13">
        <f>hebesatz!J123*einwohner!J123</f>
        <v>7245760</v>
      </c>
      <c r="K123" s="13">
        <f>hebesatz!K123*einwohner!K123</f>
        <v>7271360</v>
      </c>
      <c r="L123" s="13">
        <f>hebesatz!L123*einwohner!L123</f>
        <v>7346880</v>
      </c>
      <c r="M123" s="13">
        <f>hebesatz!M123*einwohner!M123</f>
        <v>7347840</v>
      </c>
      <c r="N123" s="13">
        <f>hebesatz!N123*einwohner!N123</f>
        <v>7377920</v>
      </c>
      <c r="O123" s="13">
        <f>hebesatz!O123*einwohner!O123</f>
        <v>7478080</v>
      </c>
      <c r="P123" s="13">
        <f>hebesatz!P123*einwohner!P123</f>
        <v>7531200</v>
      </c>
      <c r="Q123" s="13">
        <f>hebesatz!Q123*einwohner!Q123</f>
        <v>8370950</v>
      </c>
      <c r="R123" s="13">
        <f>hebesatz!R123*einwohner!R123</f>
        <v>8338750</v>
      </c>
      <c r="S123" s="13">
        <f>hebesatz!S123*einwohner!S123</f>
        <v>8321250</v>
      </c>
      <c r="T123" s="13">
        <f>hebesatz!T123*einwohner!T123</f>
        <v>8344700</v>
      </c>
      <c r="U123" s="13">
        <f>hebesatz!U123*einwohner!U123</f>
        <v>9068700</v>
      </c>
      <c r="V123" s="13">
        <f>hebesatz!V123*einwohner!V123</f>
        <v>9121900</v>
      </c>
      <c r="W123" s="13">
        <f>hebesatz!W123*einwohner!W123</f>
        <v>9140520</v>
      </c>
      <c r="X123" s="13">
        <f>hebesatz!X123*einwohner!X123</f>
        <v>9201320</v>
      </c>
      <c r="Y123" s="13">
        <f>hebesatz!Y123*einwohner!Y123</f>
        <v>9319120</v>
      </c>
      <c r="Z123" s="13">
        <f>hebesatz!Z123*einwohner!Z123</f>
        <v>9474540</v>
      </c>
      <c r="AA123" s="13">
        <f>hebesatz!AA123*einwohner!AA123</f>
        <v>10054800</v>
      </c>
      <c r="AB123" s="13">
        <f>hebesatz!AB123*einwohner!AB123</f>
        <v>10088316</v>
      </c>
      <c r="AC123" s="13">
        <f>hebesatz!AC123*einwohner!AC123</f>
        <v>10135797</v>
      </c>
      <c r="AD123" s="13">
        <f>hebesatz!AD123*einwohner!AD123</f>
        <v>10160535</v>
      </c>
      <c r="AE123" s="13">
        <f>hebesatz!AE123*einwohner!AE123</f>
        <v>10086720</v>
      </c>
      <c r="AF123" s="13">
        <f>hebesatz!AF123*einwohner!AF123</f>
        <v>10026471</v>
      </c>
      <c r="AG123" s="13">
        <f>hebesatz!AG123*einwohner!AG123</f>
        <v>9992556</v>
      </c>
      <c r="AH123" s="13">
        <f>hebesatz!AH123*einwohner!AH123</f>
        <v>9929514</v>
      </c>
      <c r="AI123" s="13">
        <f>hebesatz!AI123*einwohner!AI123</f>
        <v>10133384</v>
      </c>
      <c r="AJ123" s="13">
        <f>hebesatz!AJ123*einwohner!AJ123</f>
        <v>10182936</v>
      </c>
      <c r="AK123" s="13">
        <f>hebesatz!AK123*einwohner!AK123</f>
        <v>11739150</v>
      </c>
      <c r="AL123" s="13">
        <f>hebesatz!AL123*einwohner!AL123</f>
        <v>11753400</v>
      </c>
      <c r="AM123" s="13">
        <f>hebesatz!AM123*einwohner!AM123</f>
        <v>11632275</v>
      </c>
    </row>
    <row r="124" spans="1:39">
      <c r="A124" s="82">
        <v>5370032</v>
      </c>
      <c r="B124" s="82">
        <v>5370</v>
      </c>
      <c r="C124" t="s">
        <v>1</v>
      </c>
      <c r="D124" s="68" t="s">
        <v>376</v>
      </c>
      <c r="E124" s="13">
        <f>hebesatz!E124*einwohner!E124</f>
        <v>1768000</v>
      </c>
      <c r="F124" s="13">
        <f>hebesatz!F124*einwohner!F124</f>
        <v>2001440</v>
      </c>
      <c r="G124" s="13">
        <f>hebesatz!G124*einwohner!G124</f>
        <v>2028040</v>
      </c>
      <c r="H124" s="13">
        <f>hebesatz!H124*einwohner!H124</f>
        <v>2353280</v>
      </c>
      <c r="I124" s="13">
        <f>hebesatz!I124*einwohner!I124</f>
        <v>2393600</v>
      </c>
      <c r="J124" s="13">
        <f>hebesatz!J124*einwohner!J124</f>
        <v>2405440</v>
      </c>
      <c r="K124" s="13">
        <f>hebesatz!K124*einwohner!K124</f>
        <v>2440000</v>
      </c>
      <c r="L124" s="13">
        <f>hebesatz!L124*einwohner!L124</f>
        <v>2452160</v>
      </c>
      <c r="M124" s="13">
        <f>hebesatz!M124*einwohner!M124</f>
        <v>2489920</v>
      </c>
      <c r="N124" s="13">
        <f>hebesatz!N124*einwohner!N124</f>
        <v>2500480</v>
      </c>
      <c r="O124" s="13">
        <f>hebesatz!O124*einwohner!O124</f>
        <v>2533760</v>
      </c>
      <c r="P124" s="13">
        <f>hebesatz!P124*einwohner!P124</f>
        <v>2601600</v>
      </c>
      <c r="Q124" s="13">
        <f>hebesatz!Q124*einwohner!Q124</f>
        <v>2669760</v>
      </c>
      <c r="R124" s="13">
        <f>hebesatz!R124*einwohner!R124</f>
        <v>2703360</v>
      </c>
      <c r="S124" s="13">
        <f>hebesatz!S124*einwohner!S124</f>
        <v>2711360</v>
      </c>
      <c r="T124" s="13">
        <f>hebesatz!T124*einwohner!T124</f>
        <v>2773440</v>
      </c>
      <c r="U124" s="13">
        <f>hebesatz!U124*einwohner!U124</f>
        <v>2953240</v>
      </c>
      <c r="V124" s="13">
        <f>hebesatz!V124*einwohner!V124</f>
        <v>2986900</v>
      </c>
      <c r="W124" s="13">
        <f>hebesatz!W124*einwohner!W124</f>
        <v>3039260</v>
      </c>
      <c r="X124" s="13">
        <f>hebesatz!X124*einwohner!X124</f>
        <v>3096380</v>
      </c>
      <c r="Y124" s="13">
        <f>hebesatz!Y124*einwohner!Y124</f>
        <v>3169820</v>
      </c>
      <c r="Z124" s="13">
        <f>hebesatz!Z124*einwohner!Z124</f>
        <v>3174240</v>
      </c>
      <c r="AA124" s="13">
        <f>hebesatz!AA124*einwohner!AA124</f>
        <v>3357720</v>
      </c>
      <c r="AB124" s="13">
        <f>hebesatz!AB124*einwohner!AB124</f>
        <v>3358440</v>
      </c>
      <c r="AC124" s="13">
        <f>hebesatz!AC124*einwohner!AC124</f>
        <v>3599360</v>
      </c>
      <c r="AD124" s="13">
        <f>hebesatz!AD124*einwohner!AD124</f>
        <v>3552620</v>
      </c>
      <c r="AE124" s="13">
        <f>hebesatz!AE124*einwohner!AE124</f>
        <v>3559460</v>
      </c>
      <c r="AF124" s="13">
        <f>hebesatz!AF124*einwohner!AF124</f>
        <v>3652350</v>
      </c>
      <c r="AG124" s="13">
        <f>hebesatz!AG124*einwohner!AG124</f>
        <v>3619980</v>
      </c>
      <c r="AH124" s="13">
        <f>hebesatz!AH124*einwohner!AH124</f>
        <v>3581760</v>
      </c>
      <c r="AI124" s="13">
        <f>hebesatz!AI124*einwohner!AI124</f>
        <v>3695913</v>
      </c>
      <c r="AJ124" s="13">
        <f>hebesatz!AJ124*einwohner!AJ124</f>
        <v>3769281</v>
      </c>
      <c r="AK124" s="13">
        <f>hebesatz!AK124*einwohner!AK124</f>
        <v>3750786</v>
      </c>
      <c r="AL124" s="13">
        <f>hebesatz!AL124*einwohner!AL124</f>
        <v>3750786</v>
      </c>
      <c r="AM124" s="13">
        <f>hebesatz!AM124*einwohner!AM124</f>
        <v>3863517</v>
      </c>
    </row>
    <row r="125" spans="1:39">
      <c r="A125" s="82">
        <v>5370036</v>
      </c>
      <c r="B125" s="82">
        <v>5370</v>
      </c>
      <c r="C125" t="s">
        <v>1</v>
      </c>
      <c r="D125" s="68" t="s">
        <v>377</v>
      </c>
      <c r="E125" s="13">
        <f>hebesatz!E125*einwohner!E125</f>
        <v>3230000</v>
      </c>
      <c r="F125" s="13">
        <f>hebesatz!F125*einwohner!F125</f>
        <v>3557125</v>
      </c>
      <c r="G125" s="13">
        <f>hebesatz!G125*einwohner!G125</f>
        <v>3568125</v>
      </c>
      <c r="H125" s="13">
        <f>hebesatz!H125*einwohner!H125</f>
        <v>4143040</v>
      </c>
      <c r="I125" s="13">
        <f>hebesatz!I125*einwohner!I125</f>
        <v>4101120</v>
      </c>
      <c r="J125" s="13">
        <f>hebesatz!J125*einwohner!J125</f>
        <v>4091840</v>
      </c>
      <c r="K125" s="13">
        <f>hebesatz!K125*einwohner!K125</f>
        <v>4092160</v>
      </c>
      <c r="L125" s="13">
        <f>hebesatz!L125*einwohner!L125</f>
        <v>3909440</v>
      </c>
      <c r="M125" s="13">
        <f>hebesatz!M125*einwohner!M125</f>
        <v>4034910</v>
      </c>
      <c r="N125" s="13">
        <f>hebesatz!N125*einwohner!N125</f>
        <v>4081110</v>
      </c>
      <c r="O125" s="13">
        <f>hebesatz!O125*einwohner!O125</f>
        <v>4090020</v>
      </c>
      <c r="P125" s="13">
        <f>hebesatz!P125*einwohner!P125</f>
        <v>4148760</v>
      </c>
      <c r="Q125" s="13">
        <f>hebesatz!Q125*einwohner!Q125</f>
        <v>4271850</v>
      </c>
      <c r="R125" s="13">
        <f>hebesatz!R125*einwohner!R125</f>
        <v>4396590</v>
      </c>
      <c r="S125" s="13">
        <f>hebesatz!S125*einwohner!S125</f>
        <v>4731300</v>
      </c>
      <c r="T125" s="13">
        <f>hebesatz!T125*einwohner!T125</f>
        <v>4889150</v>
      </c>
      <c r="U125" s="13">
        <f>hebesatz!U125*einwohner!U125</f>
        <v>5101250</v>
      </c>
      <c r="V125" s="13">
        <f>hebesatz!V125*einwohner!V125</f>
        <v>5238800</v>
      </c>
      <c r="W125" s="13">
        <f>hebesatz!W125*einwohner!W125</f>
        <v>5401900</v>
      </c>
      <c r="X125" s="13">
        <f>hebesatz!X125*einwohner!X125</f>
        <v>5462800</v>
      </c>
      <c r="Y125" s="13">
        <f>hebesatz!Y125*einwohner!Y125</f>
        <v>5508300</v>
      </c>
      <c r="Z125" s="13">
        <f>hebesatz!Z125*einwohner!Z125</f>
        <v>5552400</v>
      </c>
      <c r="AA125" s="13">
        <f>hebesatz!AA125*einwohner!AA125</f>
        <v>6368980</v>
      </c>
      <c r="AB125" s="13">
        <f>hebesatz!AB125*einwohner!AB125</f>
        <v>6421515</v>
      </c>
      <c r="AC125" s="13">
        <f>hebesatz!AC125*einwohner!AC125</f>
        <v>6568455</v>
      </c>
      <c r="AD125" s="13">
        <f>hebesatz!AD125*einwohner!AD125</f>
        <v>6652985</v>
      </c>
      <c r="AE125" s="13">
        <f>hebesatz!AE125*einwohner!AE125</f>
        <v>6655750</v>
      </c>
      <c r="AF125" s="13">
        <f>hebesatz!AF125*einwohner!AF125</f>
        <v>6668785</v>
      </c>
      <c r="AG125" s="13">
        <f>hebesatz!AG125*einwohner!AG125</f>
        <v>6730405</v>
      </c>
      <c r="AH125" s="13">
        <f>hebesatz!AH125*einwohner!AH125</f>
        <v>6734355</v>
      </c>
      <c r="AI125" s="13">
        <f>hebesatz!AI125*einwohner!AI125</f>
        <v>6812960</v>
      </c>
      <c r="AJ125" s="13">
        <f>hebesatz!AJ125*einwohner!AJ125</f>
        <v>6812960</v>
      </c>
      <c r="AK125" s="13">
        <f>hebesatz!AK125*einwohner!AK125</f>
        <v>7128795</v>
      </c>
      <c r="AL125" s="13">
        <f>hebesatz!AL125*einwohner!AL125</f>
        <v>7152633</v>
      </c>
      <c r="AM125" s="13">
        <f>hebesatz!AM125*einwohner!AM125</f>
        <v>7216749</v>
      </c>
    </row>
    <row r="126" spans="1:39">
      <c r="A126" s="82">
        <v>5370040</v>
      </c>
      <c r="B126" s="82">
        <v>5370</v>
      </c>
      <c r="C126" t="s">
        <v>1</v>
      </c>
      <c r="D126" s="68" t="s">
        <v>378</v>
      </c>
      <c r="E126" s="13">
        <f>hebesatz!E126*einwohner!E126</f>
        <v>6739700</v>
      </c>
      <c r="F126" s="13">
        <f>hebesatz!F126*einwohner!F126</f>
        <v>7384200</v>
      </c>
      <c r="G126" s="13">
        <f>hebesatz!G126*einwohner!G126</f>
        <v>7366800</v>
      </c>
      <c r="H126" s="13">
        <f>hebesatz!H126*einwohner!H126</f>
        <v>7832640</v>
      </c>
      <c r="I126" s="13">
        <f>hebesatz!I126*einwohner!I126</f>
        <v>7845760</v>
      </c>
      <c r="J126" s="13">
        <f>hebesatz!J126*einwohner!J126</f>
        <v>7833600</v>
      </c>
      <c r="K126" s="13">
        <f>hebesatz!K126*einwohner!K126</f>
        <v>7860800</v>
      </c>
      <c r="L126" s="13">
        <f>hebesatz!L126*einwohner!L126</f>
        <v>8420440</v>
      </c>
      <c r="M126" s="13">
        <f>hebesatz!M126*einwohner!M126</f>
        <v>8424520</v>
      </c>
      <c r="N126" s="13">
        <f>hebesatz!N126*einwohner!N126</f>
        <v>8515300</v>
      </c>
      <c r="O126" s="13">
        <f>hebesatz!O126*einwohner!O126</f>
        <v>8644160</v>
      </c>
      <c r="P126" s="13">
        <f>hebesatz!P126*einwohner!P126</f>
        <v>8679180</v>
      </c>
      <c r="Q126" s="13">
        <f>hebesatz!Q126*einwohner!Q126</f>
        <v>8909020</v>
      </c>
      <c r="R126" s="13">
        <f>hebesatz!R126*einwohner!R126</f>
        <v>9334500</v>
      </c>
      <c r="S126" s="13">
        <f>hebesatz!S126*einwohner!S126</f>
        <v>9360400</v>
      </c>
      <c r="T126" s="13">
        <f>hebesatz!T126*einwohner!T126</f>
        <v>9391200</v>
      </c>
      <c r="U126" s="13">
        <f>hebesatz!U126*einwohner!U126</f>
        <v>9458400</v>
      </c>
      <c r="V126" s="13">
        <f>hebesatz!V126*einwohner!V126</f>
        <v>10337900</v>
      </c>
      <c r="W126" s="13">
        <f>hebesatz!W126*einwohner!W126</f>
        <v>10455320</v>
      </c>
      <c r="X126" s="13">
        <f>hebesatz!X126*einwohner!X126</f>
        <v>10590600</v>
      </c>
      <c r="Y126" s="13">
        <f>hebesatz!Y126*einwohner!Y126</f>
        <v>10766920</v>
      </c>
      <c r="Z126" s="13">
        <f>hebesatz!Z126*einwohner!Z126</f>
        <v>10898400</v>
      </c>
      <c r="AA126" s="13">
        <f>hebesatz!AA126*einwohner!AA126</f>
        <v>11666044</v>
      </c>
      <c r="AB126" s="13">
        <f>hebesatz!AB126*einwohner!AB126</f>
        <v>11808706</v>
      </c>
      <c r="AC126" s="13">
        <f>hebesatz!AC126*einwohner!AC126</f>
        <v>11872380</v>
      </c>
      <c r="AD126" s="13">
        <f>hebesatz!AD126*einwohner!AD126</f>
        <v>11890918</v>
      </c>
      <c r="AE126" s="13">
        <f>hebesatz!AE126*einwohner!AE126</f>
        <v>11920337</v>
      </c>
      <c r="AF126" s="13">
        <f>hebesatz!AF126*einwohner!AF126</f>
        <v>11893739</v>
      </c>
      <c r="AG126" s="13">
        <f>hebesatz!AG126*einwohner!AG126</f>
        <v>11855857</v>
      </c>
      <c r="AH126" s="13">
        <f>hebesatz!AH126*einwohner!AH126</f>
        <v>11809512</v>
      </c>
      <c r="AI126" s="13">
        <f>hebesatz!AI126*einwohner!AI126</f>
        <v>11743823</v>
      </c>
      <c r="AJ126" s="13">
        <f>hebesatz!AJ126*einwohner!AJ126</f>
        <v>12618053</v>
      </c>
      <c r="AK126" s="13">
        <f>hebesatz!AK126*einwohner!AK126</f>
        <v>12607228</v>
      </c>
      <c r="AL126" s="13">
        <f>hebesatz!AL126*einwohner!AL126</f>
        <v>12557866</v>
      </c>
      <c r="AM126" s="13">
        <f>hebesatz!AM126*einwohner!AM126</f>
        <v>12544876</v>
      </c>
    </row>
    <row r="127" spans="1:39">
      <c r="A127" s="82">
        <v>5374004</v>
      </c>
      <c r="B127" s="82">
        <v>5374</v>
      </c>
      <c r="C127" t="s">
        <v>0</v>
      </c>
      <c r="D127" s="68" t="s">
        <v>379</v>
      </c>
      <c r="E127" s="13">
        <f>hebesatz!E127*einwohner!E127</f>
        <v>5922180</v>
      </c>
      <c r="F127" s="13">
        <f>hebesatz!F127*einwohner!F127</f>
        <v>5901390</v>
      </c>
      <c r="G127" s="13">
        <f>hebesatz!G127*einwohner!G127</f>
        <v>6224750</v>
      </c>
      <c r="H127" s="13">
        <f>hebesatz!H127*einwohner!H127</f>
        <v>6142150</v>
      </c>
      <c r="I127" s="13">
        <f>hebesatz!I127*einwohner!I127</f>
        <v>6080550</v>
      </c>
      <c r="J127" s="13">
        <f>hebesatz!J127*einwohner!J127</f>
        <v>6160680</v>
      </c>
      <c r="K127" s="13">
        <f>hebesatz!K127*einwohner!K127</f>
        <v>6158880</v>
      </c>
      <c r="L127" s="13">
        <f>hebesatz!L127*einwohner!L127</f>
        <v>6734250</v>
      </c>
      <c r="M127" s="13">
        <f>hebesatz!M127*einwohner!M127</f>
        <v>6909375</v>
      </c>
      <c r="N127" s="13">
        <f>hebesatz!N127*einwohner!N127</f>
        <v>7138500</v>
      </c>
      <c r="O127" s="13">
        <f>hebesatz!O127*einwohner!O127</f>
        <v>7334250</v>
      </c>
      <c r="P127" s="13">
        <f>hebesatz!P127*einwohner!P127</f>
        <v>7561500</v>
      </c>
      <c r="Q127" s="13">
        <f>hebesatz!Q127*einwohner!Q127</f>
        <v>7677000</v>
      </c>
      <c r="R127" s="13">
        <f>hebesatz!R127*einwohner!R127</f>
        <v>8155565</v>
      </c>
      <c r="S127" s="13">
        <f>hebesatz!S127*einwohner!S127</f>
        <v>8112905</v>
      </c>
      <c r="T127" s="13">
        <f>hebesatz!T127*einwohner!T127</f>
        <v>8260800</v>
      </c>
      <c r="U127" s="13">
        <f>hebesatz!U127*einwohner!U127</f>
        <v>8275200</v>
      </c>
      <c r="V127" s="13">
        <f>hebesatz!V127*einwohner!V127</f>
        <v>8277200</v>
      </c>
      <c r="W127" s="13">
        <f>hebesatz!W127*einwohner!W127</f>
        <v>8609590</v>
      </c>
      <c r="X127" s="13">
        <f>hebesatz!X127*einwohner!X127</f>
        <v>8609590</v>
      </c>
      <c r="Y127" s="13">
        <f>hebesatz!Y127*einwohner!Y127</f>
        <v>8598800</v>
      </c>
      <c r="Z127" s="13">
        <f>hebesatz!Z127*einwohner!Z127</f>
        <v>8602535</v>
      </c>
      <c r="AA127" s="13">
        <f>hebesatz!AA127*einwohner!AA127</f>
        <v>8947440</v>
      </c>
      <c r="AB127" s="13">
        <f>hebesatz!AB127*einwohner!AB127</f>
        <v>8919060</v>
      </c>
      <c r="AC127" s="13">
        <f>hebesatz!AC127*einwohner!AC127</f>
        <v>8858430</v>
      </c>
      <c r="AD127" s="13">
        <f>hebesatz!AD127*einwohner!AD127</f>
        <v>8853270</v>
      </c>
      <c r="AE127" s="13">
        <f>hebesatz!AE127*einwohner!AE127</f>
        <v>8811130</v>
      </c>
      <c r="AF127" s="13">
        <f>hebesatz!AF127*einwohner!AF127</f>
        <v>8736740</v>
      </c>
      <c r="AG127" s="13">
        <f>hebesatz!AG127*einwohner!AG127</f>
        <v>8631390</v>
      </c>
      <c r="AH127" s="13">
        <f>hebesatz!AH127*einwohner!AH127</f>
        <v>8577640</v>
      </c>
      <c r="AI127" s="13">
        <f>hebesatz!AI127*einwohner!AI127</f>
        <v>8484330</v>
      </c>
      <c r="AJ127" s="13">
        <f>hebesatz!AJ127*einwohner!AJ127</f>
        <v>8681640</v>
      </c>
      <c r="AK127" s="13">
        <f>hebesatz!AK127*einwohner!AK127</f>
        <v>8580880</v>
      </c>
      <c r="AL127" s="13">
        <f>hebesatz!AL127*einwohner!AL127</f>
        <v>8650400</v>
      </c>
      <c r="AM127" s="13">
        <f>hebesatz!AM127*einwohner!AM127</f>
        <v>8581320</v>
      </c>
    </row>
    <row r="128" spans="1:39">
      <c r="A128" s="82">
        <v>5374008</v>
      </c>
      <c r="B128" s="82">
        <v>5374</v>
      </c>
      <c r="C128" t="s">
        <v>0</v>
      </c>
      <c r="D128" s="68" t="s">
        <v>380</v>
      </c>
      <c r="E128" s="13">
        <f>hebesatz!E128*einwohner!E128</f>
        <v>5919540</v>
      </c>
      <c r="F128" s="13">
        <f>hebesatz!F128*einwohner!F128</f>
        <v>5928450</v>
      </c>
      <c r="G128" s="13">
        <f>hebesatz!G128*einwohner!G128</f>
        <v>6265545</v>
      </c>
      <c r="H128" s="13">
        <f>hebesatz!H128*einwohner!H128</f>
        <v>6261405</v>
      </c>
      <c r="I128" s="13">
        <f>hebesatz!I128*einwohner!I128</f>
        <v>6251400</v>
      </c>
      <c r="J128" s="13">
        <f>hebesatz!J128*einwohner!J128</f>
        <v>6252090</v>
      </c>
      <c r="K128" s="13">
        <f>hebesatz!K128*einwohner!K128</f>
        <v>6341300</v>
      </c>
      <c r="L128" s="13">
        <f>hebesatz!L128*einwohner!L128</f>
        <v>6441050</v>
      </c>
      <c r="M128" s="13">
        <f>hebesatz!M128*einwohner!M128</f>
        <v>6434750</v>
      </c>
      <c r="N128" s="13">
        <f>hebesatz!N128*einwohner!N128</f>
        <v>6509650</v>
      </c>
      <c r="O128" s="13">
        <f>hebesatz!O128*einwohner!O128</f>
        <v>7008730</v>
      </c>
      <c r="P128" s="13">
        <f>hebesatz!P128*einwohner!P128</f>
        <v>7081365</v>
      </c>
      <c r="Q128" s="13">
        <f>hebesatz!Q128*einwohner!Q128</f>
        <v>7352250</v>
      </c>
      <c r="R128" s="13">
        <f>hebesatz!R128*einwohner!R128</f>
        <v>7640710</v>
      </c>
      <c r="S128" s="13">
        <f>hebesatz!S128*einwohner!S128</f>
        <v>8019200</v>
      </c>
      <c r="T128" s="13">
        <f>hebesatz!T128*einwohner!T128</f>
        <v>8119200</v>
      </c>
      <c r="U128" s="13">
        <f>hebesatz!U128*einwohner!U128</f>
        <v>8183200</v>
      </c>
      <c r="V128" s="13">
        <f>hebesatz!V128*einwohner!V128</f>
        <v>8362770</v>
      </c>
      <c r="W128" s="13">
        <f>hebesatz!W128*einwohner!W128</f>
        <v>8561035</v>
      </c>
      <c r="X128" s="13">
        <f>hebesatz!X128*einwohner!X128</f>
        <v>8513725</v>
      </c>
      <c r="Y128" s="13">
        <f>hebesatz!Y128*einwohner!Y128</f>
        <v>8551490</v>
      </c>
      <c r="Z128" s="13">
        <f>hebesatz!Z128*einwohner!Z128</f>
        <v>8913040</v>
      </c>
      <c r="AA128" s="13">
        <f>hebesatz!AA128*einwohner!AA128</f>
        <v>8955610</v>
      </c>
      <c r="AB128" s="13">
        <f>hebesatz!AB128*einwohner!AB128</f>
        <v>8983990</v>
      </c>
      <c r="AC128" s="13">
        <f>hebesatz!AC128*einwohner!AC128</f>
        <v>8914760</v>
      </c>
      <c r="AD128" s="13">
        <f>hebesatz!AD128*einwohner!AD128</f>
        <v>8876060</v>
      </c>
      <c r="AE128" s="13">
        <f>hebesatz!AE128*einwohner!AE128</f>
        <v>8829620</v>
      </c>
      <c r="AF128" s="13">
        <f>hebesatz!AF128*einwohner!AF128</f>
        <v>8825320</v>
      </c>
      <c r="AG128" s="13">
        <f>hebesatz!AG128*einwohner!AG128</f>
        <v>9110250</v>
      </c>
      <c r="AH128" s="13">
        <f>hebesatz!AH128*einwohner!AH128</f>
        <v>9067500</v>
      </c>
      <c r="AI128" s="13">
        <f>hebesatz!AI128*einwohner!AI128</f>
        <v>9033300</v>
      </c>
      <c r="AJ128" s="13">
        <f>hebesatz!AJ128*einwohner!AJ128</f>
        <v>9033300</v>
      </c>
      <c r="AK128" s="13">
        <f>hebesatz!AK128*einwohner!AK128</f>
        <v>9315806</v>
      </c>
      <c r="AL128" s="13">
        <f>hebesatz!AL128*einwohner!AL128</f>
        <v>9463425</v>
      </c>
      <c r="AM128" s="13">
        <f>hebesatz!AM128*einwohner!AM128</f>
        <v>9696381</v>
      </c>
    </row>
    <row r="129" spans="1:39">
      <c r="A129" s="82">
        <v>5374012</v>
      </c>
      <c r="B129" s="82">
        <v>5374</v>
      </c>
      <c r="C129" t="s">
        <v>0</v>
      </c>
      <c r="D129" s="68" t="s">
        <v>381</v>
      </c>
      <c r="E129" s="13">
        <f>hebesatz!E129*einwohner!E129</f>
        <v>16531480</v>
      </c>
      <c r="F129" s="13">
        <f>hebesatz!F129*einwohner!F129</f>
        <v>16570580</v>
      </c>
      <c r="G129" s="13">
        <f>hebesatz!G129*einwohner!G129</f>
        <v>16968828</v>
      </c>
      <c r="H129" s="13">
        <f>hebesatz!H129*einwohner!H129</f>
        <v>17429040</v>
      </c>
      <c r="I129" s="13">
        <f>hebesatz!I129*einwohner!I129</f>
        <v>17411760</v>
      </c>
      <c r="J129" s="13">
        <f>hebesatz!J129*einwohner!J129</f>
        <v>17416800</v>
      </c>
      <c r="K129" s="13">
        <f>hebesatz!K129*einwohner!K129</f>
        <v>17368560</v>
      </c>
      <c r="L129" s="13">
        <f>hebesatz!L129*einwohner!L129</f>
        <v>17366400</v>
      </c>
      <c r="M129" s="13">
        <f>hebesatz!M129*einwohner!M129</f>
        <v>17497440</v>
      </c>
      <c r="N129" s="13">
        <f>hebesatz!N129*einwohner!N129</f>
        <v>17742960</v>
      </c>
      <c r="O129" s="13">
        <f>hebesatz!O129*einwohner!O129</f>
        <v>19212040</v>
      </c>
      <c r="P129" s="13">
        <f>hebesatz!P129*einwohner!P129</f>
        <v>19424080</v>
      </c>
      <c r="Q129" s="13">
        <f>hebesatz!Q129*einwohner!Q129</f>
        <v>19644100</v>
      </c>
      <c r="R129" s="13">
        <f>hebesatz!R129*einwohner!R129</f>
        <v>19803320</v>
      </c>
      <c r="S129" s="13">
        <f>hebesatz!S129*einwohner!S129</f>
        <v>21044800</v>
      </c>
      <c r="T129" s="13">
        <f>hebesatz!T129*einwohner!T129</f>
        <v>22285620</v>
      </c>
      <c r="U129" s="13">
        <f>hebesatz!U129*einwohner!U129</f>
        <v>22390620</v>
      </c>
      <c r="V129" s="13">
        <f>hebesatz!V129*einwohner!V129</f>
        <v>22248240</v>
      </c>
      <c r="W129" s="13">
        <f>hebesatz!W129*einwohner!W129</f>
        <v>22270080</v>
      </c>
      <c r="X129" s="13">
        <f>hebesatz!X129*einwohner!X129</f>
        <v>22267140</v>
      </c>
      <c r="Y129" s="13">
        <f>hebesatz!Y129*einwohner!Y129</f>
        <v>22372140</v>
      </c>
      <c r="Z129" s="13">
        <f>hebesatz!Z129*einwohner!Z129</f>
        <v>22419600</v>
      </c>
      <c r="AA129" s="13">
        <f>hebesatz!AA129*einwohner!AA129</f>
        <v>22920290</v>
      </c>
      <c r="AB129" s="13">
        <f>hebesatz!AB129*einwohner!AB129</f>
        <v>22869120</v>
      </c>
      <c r="AC129" s="13">
        <f>hebesatz!AC129*einwohner!AC129</f>
        <v>22870410</v>
      </c>
      <c r="AD129" s="13">
        <f>hebesatz!AD129*einwohner!AD129</f>
        <v>22832140</v>
      </c>
      <c r="AE129" s="13">
        <f>hebesatz!AE129*einwohner!AE129</f>
        <v>22704000</v>
      </c>
      <c r="AF129" s="13">
        <f>hebesatz!AF129*einwohner!AF129</f>
        <v>22616710</v>
      </c>
      <c r="AG129" s="13">
        <f>hebesatz!AG129*einwohner!AG129</f>
        <v>22505770</v>
      </c>
      <c r="AH129" s="13">
        <f>hebesatz!AH129*einwohner!AH129</f>
        <v>22783640</v>
      </c>
      <c r="AI129" s="13">
        <f>hebesatz!AI129*einwohner!AI129</f>
        <v>22656480</v>
      </c>
      <c r="AJ129" s="13">
        <f>hebesatz!AJ129*einwohner!AJ129</f>
        <v>22656480</v>
      </c>
      <c r="AK129" s="13">
        <f>hebesatz!AK129*einwohner!AK129</f>
        <v>23024250</v>
      </c>
      <c r="AL129" s="13">
        <f>hebesatz!AL129*einwohner!AL129</f>
        <v>22869000</v>
      </c>
      <c r="AM129" s="13">
        <f>hebesatz!AM129*einwohner!AM129</f>
        <v>23366160</v>
      </c>
    </row>
    <row r="130" spans="1:39">
      <c r="A130" s="82">
        <v>5374016</v>
      </c>
      <c r="B130" s="82">
        <v>5374</v>
      </c>
      <c r="C130" t="s">
        <v>0</v>
      </c>
      <c r="D130" s="68" t="s">
        <v>382</v>
      </c>
      <c r="E130" s="13">
        <f>hebesatz!E130*einwohner!E130</f>
        <v>4603520</v>
      </c>
      <c r="F130" s="13">
        <f>hebesatz!F130*einwohner!F130</f>
        <v>4830540</v>
      </c>
      <c r="G130" s="13">
        <f>hebesatz!G130*einwohner!G130</f>
        <v>5077365</v>
      </c>
      <c r="H130" s="13">
        <f>hebesatz!H130*einwohner!H130</f>
        <v>5048730</v>
      </c>
      <c r="I130" s="13">
        <f>hebesatz!I130*einwohner!I130</f>
        <v>5029065</v>
      </c>
      <c r="J130" s="13">
        <f>hebesatz!J130*einwohner!J130</f>
        <v>5206680</v>
      </c>
      <c r="K130" s="13">
        <f>hebesatz!K130*einwohner!K130</f>
        <v>5243400</v>
      </c>
      <c r="L130" s="13">
        <f>hebesatz!L130*einwohner!L130</f>
        <v>5313600</v>
      </c>
      <c r="M130" s="13">
        <f>hebesatz!M130*einwohner!M130</f>
        <v>5369760</v>
      </c>
      <c r="N130" s="13">
        <f>hebesatz!N130*einwohner!N130</f>
        <v>5428800</v>
      </c>
      <c r="O130" s="13">
        <f>hebesatz!O130*einwohner!O130</f>
        <v>5558040</v>
      </c>
      <c r="P130" s="13">
        <f>hebesatz!P130*einwohner!P130</f>
        <v>6169900</v>
      </c>
      <c r="Q130" s="13">
        <f>hebesatz!Q130*einwohner!Q130</f>
        <v>6241790</v>
      </c>
      <c r="R130" s="13">
        <f>hebesatz!R130*einwohner!R130</f>
        <v>6567790</v>
      </c>
      <c r="S130" s="13">
        <f>hebesatz!S130*einwohner!S130</f>
        <v>6596010</v>
      </c>
      <c r="T130" s="13">
        <f>hebesatz!T130*einwohner!T130</f>
        <v>6588540</v>
      </c>
      <c r="U130" s="13">
        <f>hebesatz!U130*einwohner!U130</f>
        <v>6656185</v>
      </c>
      <c r="V130" s="13">
        <f>hebesatz!V130*einwohner!V130</f>
        <v>6644150</v>
      </c>
      <c r="W130" s="13">
        <f>hebesatz!W130*einwohner!W130</f>
        <v>6661995</v>
      </c>
      <c r="X130" s="13">
        <f>hebesatz!X130*einwohner!X130</f>
        <v>6674860</v>
      </c>
      <c r="Y130" s="13">
        <f>hebesatz!Y130*einwohner!Y130</f>
        <v>6770725</v>
      </c>
      <c r="Z130" s="13">
        <f>hebesatz!Z130*einwohner!Z130</f>
        <v>7023975</v>
      </c>
      <c r="AA130" s="13">
        <f>hebesatz!AA130*einwohner!AA130</f>
        <v>7010375</v>
      </c>
      <c r="AB130" s="13">
        <f>hebesatz!AB130*einwohner!AB130</f>
        <v>6987000</v>
      </c>
      <c r="AC130" s="13">
        <f>hebesatz!AC130*einwohner!AC130</f>
        <v>6974675</v>
      </c>
      <c r="AD130" s="13">
        <f>hebesatz!AD130*einwohner!AD130</f>
        <v>6964475</v>
      </c>
      <c r="AE130" s="13">
        <f>hebesatz!AE130*einwohner!AE130</f>
        <v>7184320</v>
      </c>
      <c r="AF130" s="13">
        <f>hebesatz!AF130*einwohner!AF130</f>
        <v>7147360</v>
      </c>
      <c r="AG130" s="13">
        <f>hebesatz!AG130*einwohner!AG130</f>
        <v>7256700</v>
      </c>
      <c r="AH130" s="13">
        <f>hebesatz!AH130*einwohner!AH130</f>
        <v>7004360</v>
      </c>
      <c r="AI130" s="13">
        <f>hebesatz!AI130*einwohner!AI130</f>
        <v>6952000</v>
      </c>
      <c r="AJ130" s="13">
        <f>hebesatz!AJ130*einwohner!AJ130</f>
        <v>7110000</v>
      </c>
      <c r="AK130" s="13">
        <f>hebesatz!AK130*einwohner!AK130</f>
        <v>7027650</v>
      </c>
      <c r="AL130" s="13">
        <f>hebesatz!AL130*einwohner!AL130</f>
        <v>7005150</v>
      </c>
      <c r="AM130" s="13">
        <f>hebesatz!AM130*einwohner!AM130</f>
        <v>7161684</v>
      </c>
    </row>
    <row r="131" spans="1:39">
      <c r="A131" s="82">
        <v>5374020</v>
      </c>
      <c r="B131" s="82">
        <v>5374</v>
      </c>
      <c r="C131" t="s">
        <v>0</v>
      </c>
      <c r="D131" s="68" t="s">
        <v>383</v>
      </c>
      <c r="E131" s="13">
        <f>hebesatz!E131*einwohner!E131</f>
        <v>4635950</v>
      </c>
      <c r="F131" s="13">
        <f>hebesatz!F131*einwohner!F131</f>
        <v>5138400</v>
      </c>
      <c r="G131" s="13">
        <f>hebesatz!G131*einwohner!G131</f>
        <v>5192700</v>
      </c>
      <c r="H131" s="13">
        <f>hebesatz!H131*einwohner!H131</f>
        <v>5569280</v>
      </c>
      <c r="I131" s="13">
        <f>hebesatz!I131*einwohner!I131</f>
        <v>5594880</v>
      </c>
      <c r="J131" s="13">
        <f>hebesatz!J131*einwohner!J131</f>
        <v>5656000</v>
      </c>
      <c r="K131" s="13">
        <f>hebesatz!K131*einwohner!K131</f>
        <v>5744640</v>
      </c>
      <c r="L131" s="13">
        <f>hebesatz!L131*einwohner!L131</f>
        <v>5801600</v>
      </c>
      <c r="M131" s="13">
        <f>hebesatz!M131*einwohner!M131</f>
        <v>6405000</v>
      </c>
      <c r="N131" s="13">
        <f>hebesatz!N131*einwohner!N131</f>
        <v>6755420</v>
      </c>
      <c r="O131" s="13">
        <f>hebesatz!O131*einwohner!O131</f>
        <v>6925145</v>
      </c>
      <c r="P131" s="13">
        <f>hebesatz!P131*einwohner!P131</f>
        <v>7111295</v>
      </c>
      <c r="Q131" s="13">
        <f>hebesatz!Q131*einwohner!Q131</f>
        <v>7390500</v>
      </c>
      <c r="R131" s="13">
        <f>hebesatz!R131*einwohner!R131</f>
        <v>7915440</v>
      </c>
      <c r="S131" s="13">
        <f>hebesatz!S131*einwohner!S131</f>
        <v>8008260</v>
      </c>
      <c r="T131" s="13">
        <f>hebesatz!T131*einwohner!T131</f>
        <v>8053500</v>
      </c>
      <c r="U131" s="13">
        <f>hebesatz!U131*einwohner!U131</f>
        <v>8186490</v>
      </c>
      <c r="V131" s="13">
        <f>hebesatz!V131*einwohner!V131</f>
        <v>8302320</v>
      </c>
      <c r="W131" s="13">
        <f>hebesatz!W131*einwohner!W131</f>
        <v>8457930</v>
      </c>
      <c r="X131" s="13">
        <f>hebesatz!X131*einwohner!X131</f>
        <v>9121285</v>
      </c>
      <c r="Y131" s="13">
        <f>hebesatz!Y131*einwohner!Y131</f>
        <v>9222960</v>
      </c>
      <c r="Z131" s="13">
        <f>hebesatz!Z131*einwohner!Z131</f>
        <v>9619100</v>
      </c>
      <c r="AA131" s="13">
        <f>hebesatz!AA131*einwohner!AA131</f>
        <v>9714130</v>
      </c>
      <c r="AB131" s="13">
        <f>hebesatz!AB131*einwohner!AB131</f>
        <v>9731760</v>
      </c>
      <c r="AC131" s="13">
        <f>hebesatz!AC131*einwohner!AC131</f>
        <v>9734770</v>
      </c>
      <c r="AD131" s="13">
        <f>hebesatz!AD131*einwohner!AD131</f>
        <v>10210050</v>
      </c>
      <c r="AE131" s="13">
        <f>hebesatz!AE131*einwohner!AE131</f>
        <v>10173600</v>
      </c>
      <c r="AF131" s="13">
        <f>hebesatz!AF131*einwohner!AF131</f>
        <v>10123650</v>
      </c>
      <c r="AG131" s="13">
        <f>hebesatz!AG131*einwohner!AG131</f>
        <v>10110150</v>
      </c>
      <c r="AH131" s="13">
        <f>hebesatz!AH131*einwohner!AH131</f>
        <v>10029150</v>
      </c>
      <c r="AI131" s="13">
        <f>hebesatz!AI131*einwohner!AI131</f>
        <v>9961200</v>
      </c>
      <c r="AJ131" s="13">
        <f>hebesatz!AJ131*einwohner!AJ131</f>
        <v>9961200</v>
      </c>
      <c r="AK131" s="13">
        <f>hebesatz!AK131*einwohner!AK131</f>
        <v>10039575</v>
      </c>
      <c r="AL131" s="13">
        <f>hebesatz!AL131*einwohner!AL131</f>
        <v>10104820</v>
      </c>
      <c r="AM131" s="13">
        <f>hebesatz!AM131*einwohner!AM131</f>
        <v>10275140</v>
      </c>
    </row>
    <row r="132" spans="1:39">
      <c r="A132" s="82">
        <v>5374024</v>
      </c>
      <c r="B132" s="82">
        <v>5374</v>
      </c>
      <c r="C132" t="s">
        <v>0</v>
      </c>
      <c r="D132" s="68" t="s">
        <v>384</v>
      </c>
      <c r="E132" s="13">
        <f>hebesatz!E132*einwohner!E132</f>
        <v>4278450</v>
      </c>
      <c r="F132" s="13">
        <f>hebesatz!F132*einwohner!F132</f>
        <v>4293960</v>
      </c>
      <c r="G132" s="13">
        <f>hebesatz!G132*einwohner!G132</f>
        <v>4492935</v>
      </c>
      <c r="H132" s="13">
        <f>hebesatz!H132*einwohner!H132</f>
        <v>4466715</v>
      </c>
      <c r="I132" s="13">
        <f>hebesatz!I132*einwohner!I132</f>
        <v>4444290</v>
      </c>
      <c r="J132" s="13">
        <f>hebesatz!J132*einwohner!J132</f>
        <v>4423245</v>
      </c>
      <c r="K132" s="13">
        <f>hebesatz!K132*einwohner!K132</f>
        <v>4641120</v>
      </c>
      <c r="L132" s="13">
        <f>hebesatz!L132*einwohner!L132</f>
        <v>4038840</v>
      </c>
      <c r="M132" s="13">
        <f>hebesatz!M132*einwohner!M132</f>
        <v>4057920</v>
      </c>
      <c r="N132" s="13">
        <f>hebesatz!N132*einwohner!N132</f>
        <v>4312875</v>
      </c>
      <c r="O132" s="13">
        <f>hebesatz!O132*einwohner!O132</f>
        <v>4432125</v>
      </c>
      <c r="P132" s="13">
        <f>hebesatz!P132*einwohner!P132</f>
        <v>4655035</v>
      </c>
      <c r="Q132" s="13">
        <f>hebesatz!Q132*einwohner!Q132</f>
        <v>4773230</v>
      </c>
      <c r="R132" s="13">
        <f>hebesatz!R132*einwohner!R132</f>
        <v>4884495</v>
      </c>
      <c r="S132" s="13">
        <f>hebesatz!S132*einwohner!S132</f>
        <v>5158800</v>
      </c>
      <c r="T132" s="13">
        <f>hebesatz!T132*einwohner!T132</f>
        <v>5193200</v>
      </c>
      <c r="U132" s="13">
        <f>hebesatz!U132*einwohner!U132</f>
        <v>5219600</v>
      </c>
      <c r="V132" s="13">
        <f>hebesatz!V132*einwohner!V132</f>
        <v>5245600</v>
      </c>
      <c r="W132" s="13">
        <f>hebesatz!W132*einwohner!W132</f>
        <v>5451855</v>
      </c>
      <c r="X132" s="13">
        <f>hebesatz!X132*einwohner!X132</f>
        <v>5517840</v>
      </c>
      <c r="Y132" s="13">
        <f>hebesatz!Y132*einwohner!Y132</f>
        <v>5573450</v>
      </c>
      <c r="Z132" s="13">
        <f>hebesatz!Z132*einwohner!Z132</f>
        <v>5604575</v>
      </c>
      <c r="AA132" s="13">
        <f>hebesatz!AA132*einwohner!AA132</f>
        <v>5806720</v>
      </c>
      <c r="AB132" s="13">
        <f>hebesatz!AB132*einwohner!AB132</f>
        <v>5814890</v>
      </c>
      <c r="AC132" s="13">
        <f>hebesatz!AC132*einwohner!AC132</f>
        <v>5875090</v>
      </c>
      <c r="AD132" s="13">
        <f>hebesatz!AD132*einwohner!AD132</f>
        <v>5878960</v>
      </c>
      <c r="AE132" s="13">
        <f>hebesatz!AE132*einwohner!AE132</f>
        <v>5905190</v>
      </c>
      <c r="AF132" s="13">
        <f>hebesatz!AF132*einwohner!AF132</f>
        <v>6034160</v>
      </c>
      <c r="AG132" s="13">
        <f>hebesatz!AG132*einwohner!AG132</f>
        <v>6006000</v>
      </c>
      <c r="AH132" s="13">
        <f>hebesatz!AH132*einwohner!AH132</f>
        <v>6042520</v>
      </c>
      <c r="AI132" s="13">
        <f>hebesatz!AI132*einwohner!AI132</f>
        <v>6038120</v>
      </c>
      <c r="AJ132" s="13">
        <f>hebesatz!AJ132*einwohner!AJ132</f>
        <v>6038120</v>
      </c>
      <c r="AK132" s="13">
        <f>hebesatz!AK132*einwohner!AK132</f>
        <v>6336040</v>
      </c>
      <c r="AL132" s="13">
        <f>hebesatz!AL132*einwohner!AL132</f>
        <v>6417380</v>
      </c>
      <c r="AM132" s="13">
        <f>hebesatz!AM132*einwohner!AM132</f>
        <v>6533760</v>
      </c>
    </row>
    <row r="133" spans="1:39">
      <c r="A133" s="82">
        <v>5374028</v>
      </c>
      <c r="B133" s="82">
        <v>5374</v>
      </c>
      <c r="C133" t="s">
        <v>0</v>
      </c>
      <c r="D133" s="68" t="s">
        <v>385</v>
      </c>
      <c r="E133" s="13">
        <f>hebesatz!E133*einwohner!E133</f>
        <v>3315840</v>
      </c>
      <c r="F133" s="13">
        <f>hebesatz!F133*einwohner!F133</f>
        <v>3354450</v>
      </c>
      <c r="G133" s="13">
        <f>hebesatz!G133*einwohner!G133</f>
        <v>3340920</v>
      </c>
      <c r="H133" s="13">
        <f>hebesatz!H133*einwohner!H133</f>
        <v>3492090</v>
      </c>
      <c r="I133" s="13">
        <f>hebesatz!I133*einwohner!I133</f>
        <v>3490710</v>
      </c>
      <c r="J133" s="13">
        <f>hebesatz!J133*einwohner!J133</f>
        <v>3628080</v>
      </c>
      <c r="K133" s="13">
        <f>hebesatz!K133*einwohner!K133</f>
        <v>3663720</v>
      </c>
      <c r="L133" s="13">
        <f>hebesatz!L133*einwohner!L133</f>
        <v>3607500</v>
      </c>
      <c r="M133" s="13">
        <f>hebesatz!M133*einwohner!M133</f>
        <v>3644625</v>
      </c>
      <c r="N133" s="13">
        <f>hebesatz!N133*einwohner!N133</f>
        <v>3694125</v>
      </c>
      <c r="O133" s="13">
        <f>hebesatz!O133*einwohner!O133</f>
        <v>3801000</v>
      </c>
      <c r="P133" s="13">
        <f>hebesatz!P133*einwohner!P133</f>
        <v>4093050</v>
      </c>
      <c r="Q133" s="13">
        <f>hebesatz!Q133*einwohner!Q133</f>
        <v>4152330</v>
      </c>
      <c r="R133" s="13">
        <f>hebesatz!R133*einwohner!R133</f>
        <v>4264260</v>
      </c>
      <c r="S133" s="13">
        <f>hebesatz!S133*einwohner!S133</f>
        <v>4320810</v>
      </c>
      <c r="T133" s="13">
        <f>hebesatz!T133*einwohner!T133</f>
        <v>4355520</v>
      </c>
      <c r="U133" s="13">
        <f>hebesatz!U133*einwohner!U133</f>
        <v>4357080</v>
      </c>
      <c r="V133" s="13">
        <f>hebesatz!V133*einwohner!V133</f>
        <v>4487200</v>
      </c>
      <c r="W133" s="13">
        <f>hebesatz!W133*einwohner!W133</f>
        <v>4488800</v>
      </c>
      <c r="X133" s="13">
        <f>hebesatz!X133*einwohner!X133</f>
        <v>4519600</v>
      </c>
      <c r="Y133" s="13">
        <f>hebesatz!Y133*einwohner!Y133</f>
        <v>4575600</v>
      </c>
      <c r="Z133" s="13">
        <f>hebesatz!Z133*einwohner!Z133</f>
        <v>4586800</v>
      </c>
      <c r="AA133" s="13">
        <f>hebesatz!AA133*einwohner!AA133</f>
        <v>5215050</v>
      </c>
      <c r="AB133" s="13">
        <f>hebesatz!AB133*einwohner!AB133</f>
        <v>5233950</v>
      </c>
      <c r="AC133" s="13">
        <f>hebesatz!AC133*einwohner!AC133</f>
        <v>5215500</v>
      </c>
      <c r="AD133" s="13">
        <f>hebesatz!AD133*einwohner!AD133</f>
        <v>5177250</v>
      </c>
      <c r="AE133" s="13">
        <f>hebesatz!AE133*einwohner!AE133</f>
        <v>5168700</v>
      </c>
      <c r="AF133" s="13">
        <f>hebesatz!AF133*einwohner!AF133</f>
        <v>5156100</v>
      </c>
      <c r="AG133" s="13">
        <f>hebesatz!AG133*einwohner!AG133</f>
        <v>5094450</v>
      </c>
      <c r="AH133" s="13">
        <f>hebesatz!AH133*einwohner!AH133</f>
        <v>5062050</v>
      </c>
      <c r="AI133" s="13">
        <f>hebesatz!AI133*einwohner!AI133</f>
        <v>4995900</v>
      </c>
      <c r="AJ133" s="13">
        <f>hebesatz!AJ133*einwohner!AJ133</f>
        <v>4995900</v>
      </c>
      <c r="AK133" s="13">
        <f>hebesatz!AK133*einwohner!AK133</f>
        <v>4924350</v>
      </c>
      <c r="AL133" s="13">
        <f>hebesatz!AL133*einwohner!AL133</f>
        <v>4869000</v>
      </c>
      <c r="AM133" s="13">
        <f>hebesatz!AM133*einwohner!AM133</f>
        <v>4837500</v>
      </c>
    </row>
    <row r="134" spans="1:39">
      <c r="A134" s="82">
        <v>5374032</v>
      </c>
      <c r="B134" s="82">
        <v>5374</v>
      </c>
      <c r="C134" t="s">
        <v>0</v>
      </c>
      <c r="D134" s="68" t="s">
        <v>386</v>
      </c>
      <c r="E134" s="13">
        <f>hebesatz!E134*einwohner!E134</f>
        <v>3563200</v>
      </c>
      <c r="F134" s="13">
        <f>hebesatz!F134*einwohner!F134</f>
        <v>3865460</v>
      </c>
      <c r="G134" s="13">
        <f>hebesatz!G134*einwohner!G134</f>
        <v>3902860</v>
      </c>
      <c r="H134" s="13">
        <f>hebesatz!H134*einwohner!H134</f>
        <v>3889600</v>
      </c>
      <c r="I134" s="13">
        <f>hebesatz!I134*einwohner!I134</f>
        <v>3899460</v>
      </c>
      <c r="J134" s="13">
        <f>hebesatz!J134*einwohner!J134</f>
        <v>3903200</v>
      </c>
      <c r="K134" s="13">
        <f>hebesatz!K134*einwohner!K134</f>
        <v>4221000</v>
      </c>
      <c r="L134" s="13">
        <f>hebesatz!L134*einwohner!L134</f>
        <v>4628625</v>
      </c>
      <c r="M134" s="13">
        <f>hebesatz!M134*einwohner!M134</f>
        <v>4711875</v>
      </c>
      <c r="N134" s="13">
        <f>hebesatz!N134*einwohner!N134</f>
        <v>4835625</v>
      </c>
      <c r="O134" s="13">
        <f>hebesatz!O134*einwohner!O134</f>
        <v>5131875</v>
      </c>
      <c r="P134" s="13">
        <f>hebesatz!P134*einwohner!P134</f>
        <v>5430375</v>
      </c>
      <c r="Q134" s="13">
        <f>hebesatz!Q134*einwohner!Q134</f>
        <v>5594625</v>
      </c>
      <c r="R134" s="13">
        <f>hebesatz!R134*einwohner!R134</f>
        <v>5865000</v>
      </c>
      <c r="S134" s="13">
        <f>hebesatz!S134*einwohner!S134</f>
        <v>5982375</v>
      </c>
      <c r="T134" s="13">
        <f>hebesatz!T134*einwohner!T134</f>
        <v>6434155</v>
      </c>
      <c r="U134" s="13">
        <f>hebesatz!U134*einwohner!U134</f>
        <v>6534880</v>
      </c>
      <c r="V134" s="13">
        <f>hebesatz!V134*einwohner!V134</f>
        <v>6508415</v>
      </c>
      <c r="W134" s="13">
        <f>hebesatz!W134*einwohner!W134</f>
        <v>6891075</v>
      </c>
      <c r="X134" s="13">
        <f>hebesatz!X134*einwohner!X134</f>
        <v>6900620</v>
      </c>
      <c r="Y134" s="13">
        <f>hebesatz!Y134*einwohner!Y134</f>
        <v>7594650</v>
      </c>
      <c r="Z134" s="13">
        <f>hebesatz!Z134*einwohner!Z134</f>
        <v>7630650</v>
      </c>
      <c r="AA134" s="13">
        <f>hebesatz!AA134*einwohner!AA134</f>
        <v>7686450</v>
      </c>
      <c r="AB134" s="13">
        <f>hebesatz!AB134*einwohner!AB134</f>
        <v>7732350</v>
      </c>
      <c r="AC134" s="13">
        <f>hebesatz!AC134*einwohner!AC134</f>
        <v>7810200</v>
      </c>
      <c r="AD134" s="13">
        <f>hebesatz!AD134*einwohner!AD134</f>
        <v>7827750</v>
      </c>
      <c r="AE134" s="13">
        <f>hebesatz!AE134*einwohner!AE134</f>
        <v>7839450</v>
      </c>
      <c r="AF134" s="13">
        <f>hebesatz!AF134*einwohner!AF134</f>
        <v>7846650</v>
      </c>
      <c r="AG134" s="13">
        <f>hebesatz!AG134*einwohner!AG134</f>
        <v>7788600</v>
      </c>
      <c r="AH134" s="13">
        <f>hebesatz!AH134*einwohner!AH134</f>
        <v>7785900</v>
      </c>
      <c r="AI134" s="13">
        <f>hebesatz!AI134*einwohner!AI134</f>
        <v>7783650</v>
      </c>
      <c r="AJ134" s="13">
        <f>hebesatz!AJ134*einwohner!AJ134</f>
        <v>7852838</v>
      </c>
      <c r="AK134" s="13">
        <f>hebesatz!AK134*einwohner!AK134</f>
        <v>7903521</v>
      </c>
      <c r="AL134" s="13">
        <f>hebesatz!AL134*einwohner!AL134</f>
        <v>7962704</v>
      </c>
      <c r="AM134" s="13">
        <f>hebesatz!AM134*einwohner!AM134</f>
        <v>8041943</v>
      </c>
    </row>
    <row r="135" spans="1:39">
      <c r="A135" s="82">
        <v>5374036</v>
      </c>
      <c r="B135" s="82">
        <v>5374</v>
      </c>
      <c r="C135" t="s">
        <v>0</v>
      </c>
      <c r="D135" s="68" t="s">
        <v>387</v>
      </c>
      <c r="E135" s="13">
        <f>hebesatz!E135*einwohner!E135</f>
        <v>6347970</v>
      </c>
      <c r="F135" s="13">
        <f>hebesatz!F135*einwohner!F135</f>
        <v>6857050</v>
      </c>
      <c r="G135" s="13">
        <f>hebesatz!G135*einwohner!G135</f>
        <v>7262990</v>
      </c>
      <c r="H135" s="13">
        <f>hebesatz!H135*einwohner!H135</f>
        <v>7177120</v>
      </c>
      <c r="I135" s="13">
        <f>hebesatz!I135*einwohner!I135</f>
        <v>7550730</v>
      </c>
      <c r="J135" s="13">
        <f>hebesatz!J135*einwohner!J135</f>
        <v>7950600</v>
      </c>
      <c r="K135" s="13">
        <f>hebesatz!K135*einwohner!K135</f>
        <v>7977200</v>
      </c>
      <c r="L135" s="13">
        <f>hebesatz!L135*einwohner!L135</f>
        <v>7897750</v>
      </c>
      <c r="M135" s="13">
        <f>hebesatz!M135*einwohner!M135</f>
        <v>7947450</v>
      </c>
      <c r="N135" s="13">
        <f>hebesatz!N135*einwohner!N135</f>
        <v>8281440</v>
      </c>
      <c r="O135" s="13">
        <f>hebesatz!O135*einwohner!O135</f>
        <v>8501040</v>
      </c>
      <c r="P135" s="13">
        <f>hebesatz!P135*einwohner!P135</f>
        <v>8820430</v>
      </c>
      <c r="Q135" s="13">
        <f>hebesatz!Q135*einwohner!Q135</f>
        <v>9064520</v>
      </c>
      <c r="R135" s="13">
        <f>hebesatz!R135*einwohner!R135</f>
        <v>9390420</v>
      </c>
      <c r="S135" s="13">
        <f>hebesatz!S135*einwohner!S135</f>
        <v>9414210</v>
      </c>
      <c r="T135" s="13">
        <f>hebesatz!T135*einwohner!T135</f>
        <v>9457500</v>
      </c>
      <c r="U135" s="13">
        <f>hebesatz!U135*einwohner!U135</f>
        <v>9997850</v>
      </c>
      <c r="V135" s="13">
        <f>hebesatz!V135*einwohner!V135</f>
        <v>10065910</v>
      </c>
      <c r="W135" s="13">
        <f>hebesatz!W135*einwohner!W135</f>
        <v>10164720</v>
      </c>
      <c r="X135" s="13">
        <f>hebesatz!X135*einwohner!X135</f>
        <v>10444140</v>
      </c>
      <c r="Y135" s="13">
        <f>hebesatz!Y135*einwohner!Y135</f>
        <v>10439940</v>
      </c>
      <c r="Z135" s="13">
        <f>hebesatz!Z135*einwohner!Z135</f>
        <v>10422300</v>
      </c>
      <c r="AA135" s="13">
        <f>hebesatz!AA135*einwohner!AA135</f>
        <v>10564670</v>
      </c>
      <c r="AB135" s="13">
        <f>hebesatz!AB135*einwohner!AB135</f>
        <v>10490710</v>
      </c>
      <c r="AC135" s="13">
        <f>hebesatz!AC135*einwohner!AC135</f>
        <v>10432660</v>
      </c>
      <c r="AD135" s="13">
        <f>hebesatz!AD135*einwohner!AD135</f>
        <v>10338490</v>
      </c>
      <c r="AE135" s="13">
        <f>hebesatz!AE135*einwohner!AE135</f>
        <v>10251630</v>
      </c>
      <c r="AF135" s="13">
        <f>hebesatz!AF135*einwohner!AF135</f>
        <v>10136390</v>
      </c>
      <c r="AG135" s="13">
        <f>hebesatz!AG135*einwohner!AG135</f>
        <v>10041360</v>
      </c>
      <c r="AH135" s="13">
        <f>hebesatz!AH135*einwohner!AH135</f>
        <v>9864630</v>
      </c>
      <c r="AI135" s="13">
        <f>hebesatz!AI135*einwohner!AI135</f>
        <v>9991960</v>
      </c>
      <c r="AJ135" s="13">
        <f>hebesatz!AJ135*einwohner!AJ135</f>
        <v>9991960</v>
      </c>
      <c r="AK135" s="13">
        <f>hebesatz!AK135*einwohner!AK135</f>
        <v>9880200</v>
      </c>
      <c r="AL135" s="13">
        <f>hebesatz!AL135*einwohner!AL135</f>
        <v>9999900</v>
      </c>
      <c r="AM135" s="13">
        <f>hebesatz!AM135*einwohner!AM135</f>
        <v>9927900</v>
      </c>
    </row>
    <row r="136" spans="1:39">
      <c r="A136" s="82">
        <v>5374040</v>
      </c>
      <c r="B136" s="82">
        <v>5374</v>
      </c>
      <c r="C136" t="s">
        <v>0</v>
      </c>
      <c r="D136" s="68" t="s">
        <v>388</v>
      </c>
      <c r="E136" s="13">
        <f>hebesatz!E136*einwohner!E136</f>
        <v>5250630</v>
      </c>
      <c r="F136" s="13">
        <f>hebesatz!F136*einwohner!F136</f>
        <v>5341380</v>
      </c>
      <c r="G136" s="13">
        <f>hebesatz!G136*einwohner!G136</f>
        <v>5550705</v>
      </c>
      <c r="H136" s="13">
        <f>hebesatz!H136*einwohner!H136</f>
        <v>5511375</v>
      </c>
      <c r="I136" s="13">
        <f>hebesatz!I136*einwohner!I136</f>
        <v>5532075</v>
      </c>
      <c r="J136" s="13">
        <f>hebesatz!J136*einwohner!J136</f>
        <v>5704560</v>
      </c>
      <c r="K136" s="13">
        <f>hebesatz!K136*einwohner!K136</f>
        <v>5724720</v>
      </c>
      <c r="L136" s="13">
        <f>hebesatz!L136*einwohner!L136</f>
        <v>5774250</v>
      </c>
      <c r="M136" s="13">
        <f>hebesatz!M136*einwohner!M136</f>
        <v>5818500</v>
      </c>
      <c r="N136" s="13">
        <f>hebesatz!N136*einwohner!N136</f>
        <v>5933625</v>
      </c>
      <c r="O136" s="13">
        <f>hebesatz!O136*einwohner!O136</f>
        <v>6156750</v>
      </c>
      <c r="P136" s="13">
        <f>hebesatz!P136*einwohner!P136</f>
        <v>6428730</v>
      </c>
      <c r="Q136" s="13">
        <f>hebesatz!Q136*einwohner!Q136</f>
        <v>6557320</v>
      </c>
      <c r="R136" s="13">
        <f>hebesatz!R136*einwohner!R136</f>
        <v>6759060</v>
      </c>
      <c r="S136" s="13">
        <f>hebesatz!S136*einwohner!S136</f>
        <v>6867245</v>
      </c>
      <c r="T136" s="13">
        <f>hebesatz!T136*einwohner!T136</f>
        <v>6995065</v>
      </c>
      <c r="U136" s="13">
        <f>hebesatz!U136*einwohner!U136</f>
        <v>7279060</v>
      </c>
      <c r="V136" s="13">
        <f>hebesatz!V136*einwohner!V136</f>
        <v>7407435</v>
      </c>
      <c r="W136" s="13">
        <f>hebesatz!W136*einwohner!W136</f>
        <v>7860930</v>
      </c>
      <c r="X136" s="13">
        <f>hebesatz!X136*einwohner!X136</f>
        <v>8007010</v>
      </c>
      <c r="Y136" s="13">
        <f>hebesatz!Y136*einwohner!Y136</f>
        <v>8072165</v>
      </c>
      <c r="Z136" s="13">
        <f>hebesatz!Z136*einwohner!Z136</f>
        <v>8204135</v>
      </c>
      <c r="AA136" s="13">
        <f>hebesatz!AA136*einwohner!AA136</f>
        <v>8555710</v>
      </c>
      <c r="AB136" s="13">
        <f>hebesatz!AB136*einwohner!AB136</f>
        <v>8619780</v>
      </c>
      <c r="AC136" s="13">
        <f>hebesatz!AC136*einwohner!AC136</f>
        <v>8688150</v>
      </c>
      <c r="AD136" s="13">
        <f>hebesatz!AD136*einwohner!AD136</f>
        <v>8689440</v>
      </c>
      <c r="AE136" s="13">
        <f>hebesatz!AE136*einwohner!AE136</f>
        <v>8633970</v>
      </c>
      <c r="AF136" s="13">
        <f>hebesatz!AF136*einwohner!AF136</f>
        <v>8580650</v>
      </c>
      <c r="AG136" s="13">
        <f>hebesatz!AG136*einwohner!AG136</f>
        <v>8557430</v>
      </c>
      <c r="AH136" s="13">
        <f>hebesatz!AH136*einwohner!AH136</f>
        <v>8502390</v>
      </c>
      <c r="AI136" s="13">
        <f>hebesatz!AI136*einwohner!AI136</f>
        <v>8709540</v>
      </c>
      <c r="AJ136" s="13">
        <f>hebesatz!AJ136*einwohner!AJ136</f>
        <v>8709540</v>
      </c>
      <c r="AK136" s="13">
        <f>hebesatz!AK136*einwohner!AK136</f>
        <v>8886150</v>
      </c>
      <c r="AL136" s="13">
        <f>hebesatz!AL136*einwohner!AL136</f>
        <v>8827910</v>
      </c>
      <c r="AM136" s="13">
        <f>hebesatz!AM136*einwohner!AM136</f>
        <v>8955900</v>
      </c>
    </row>
    <row r="137" spans="1:39">
      <c r="A137" s="82">
        <v>5374044</v>
      </c>
      <c r="B137" s="82">
        <v>5374</v>
      </c>
      <c r="C137" t="s">
        <v>0</v>
      </c>
      <c r="D137" s="68" t="s">
        <v>389</v>
      </c>
      <c r="E137" s="13">
        <f>hebesatz!E137*einwohner!E137</f>
        <v>4973430</v>
      </c>
      <c r="F137" s="13">
        <f>hebesatz!F137*einwohner!F137</f>
        <v>4932180</v>
      </c>
      <c r="G137" s="13">
        <f>hebesatz!G137*einwohner!G137</f>
        <v>5183970</v>
      </c>
      <c r="H137" s="13">
        <f>hebesatz!H137*einwohner!H137</f>
        <v>5117040</v>
      </c>
      <c r="I137" s="13">
        <f>hebesatz!I137*einwohner!I137</f>
        <v>5075985</v>
      </c>
      <c r="J137" s="13">
        <f>hebesatz!J137*einwohner!J137</f>
        <v>5243400</v>
      </c>
      <c r="K137" s="13">
        <f>hebesatz!K137*einwohner!K137</f>
        <v>5193720</v>
      </c>
      <c r="L137" s="13">
        <f>hebesatz!L137*einwohner!L137</f>
        <v>5520000</v>
      </c>
      <c r="M137" s="13">
        <f>hebesatz!M137*einwohner!M137</f>
        <v>5617875</v>
      </c>
      <c r="N137" s="13">
        <f>hebesatz!N137*einwohner!N137</f>
        <v>5839875</v>
      </c>
      <c r="O137" s="13">
        <f>hebesatz!O137*einwohner!O137</f>
        <v>6061760</v>
      </c>
      <c r="P137" s="13">
        <f>hebesatz!P137*einwohner!P137</f>
        <v>6473220</v>
      </c>
      <c r="Q137" s="13">
        <f>hebesatz!Q137*einwohner!Q137</f>
        <v>6624930</v>
      </c>
      <c r="R137" s="13">
        <f>hebesatz!R137*einwohner!R137</f>
        <v>6930300</v>
      </c>
      <c r="S137" s="13">
        <f>hebesatz!S137*einwohner!S137</f>
        <v>7002840</v>
      </c>
      <c r="T137" s="13">
        <f>hebesatz!T137*einwohner!T137</f>
        <v>7131150</v>
      </c>
      <c r="U137" s="13">
        <f>hebesatz!U137*einwohner!U137</f>
        <v>7184970</v>
      </c>
      <c r="V137" s="13">
        <f>hebesatz!V137*einwohner!V137</f>
        <v>7284420</v>
      </c>
      <c r="W137" s="13">
        <f>hebesatz!W137*einwohner!W137</f>
        <v>7823580</v>
      </c>
      <c r="X137" s="13">
        <f>hebesatz!X137*einwohner!X137</f>
        <v>7940520</v>
      </c>
      <c r="Y137" s="13">
        <f>hebesatz!Y137*einwohner!Y137</f>
        <v>7836780</v>
      </c>
      <c r="Z137" s="13">
        <f>hebesatz!Z137*einwohner!Z137</f>
        <v>8177740</v>
      </c>
      <c r="AA137" s="13">
        <f>hebesatz!AA137*einwohner!AA137</f>
        <v>8264600</v>
      </c>
      <c r="AB137" s="13">
        <f>hebesatz!AB137*einwohner!AB137</f>
        <v>8340280</v>
      </c>
      <c r="AC137" s="13">
        <f>hebesatz!AC137*einwohner!AC137</f>
        <v>8375970</v>
      </c>
      <c r="AD137" s="13">
        <f>hebesatz!AD137*einwohner!AD137</f>
        <v>8454660</v>
      </c>
      <c r="AE137" s="13">
        <f>hebesatz!AE137*einwohner!AE137</f>
        <v>8436600</v>
      </c>
      <c r="AF137" s="13">
        <f>hebesatz!AF137*einwohner!AF137</f>
        <v>8413380</v>
      </c>
      <c r="AG137" s="13">
        <f>hebesatz!AG137*einwohner!AG137</f>
        <v>8406070</v>
      </c>
      <c r="AH137" s="13">
        <f>hebesatz!AH137*einwohner!AH137</f>
        <v>8378120</v>
      </c>
      <c r="AI137" s="13">
        <f>hebesatz!AI137*einwohner!AI137</f>
        <v>8332540</v>
      </c>
      <c r="AJ137" s="13">
        <f>hebesatz!AJ137*einwohner!AJ137</f>
        <v>8526320</v>
      </c>
      <c r="AK137" s="13">
        <f>hebesatz!AK137*einwohner!AK137</f>
        <v>8689950</v>
      </c>
      <c r="AL137" s="13">
        <f>hebesatz!AL137*einwohner!AL137</f>
        <v>9068650</v>
      </c>
      <c r="AM137" s="13">
        <f>hebesatz!AM137*einwohner!AM137</f>
        <v>9642000</v>
      </c>
    </row>
    <row r="138" spans="1:39">
      <c r="A138" s="82">
        <v>5374048</v>
      </c>
      <c r="B138" s="82">
        <v>5374</v>
      </c>
      <c r="C138" t="s">
        <v>0</v>
      </c>
      <c r="D138" s="68" t="s">
        <v>390</v>
      </c>
      <c r="E138" s="13">
        <f>hebesatz!E138*einwohner!E138</f>
        <v>6883140</v>
      </c>
      <c r="F138" s="13">
        <f>hebesatz!F138*einwohner!F138</f>
        <v>6996660</v>
      </c>
      <c r="G138" s="13">
        <f>hebesatz!G138*einwohner!G138</f>
        <v>7336080</v>
      </c>
      <c r="H138" s="13">
        <f>hebesatz!H138*einwohner!H138</f>
        <v>7359195</v>
      </c>
      <c r="I138" s="13">
        <f>hebesatz!I138*einwohner!I138</f>
        <v>7409220</v>
      </c>
      <c r="J138" s="13">
        <f>hebesatz!J138*einwohner!J138</f>
        <v>7481670</v>
      </c>
      <c r="K138" s="13">
        <f>hebesatz!K138*einwohner!K138</f>
        <v>7475805</v>
      </c>
      <c r="L138" s="13">
        <f>hebesatz!L138*einwohner!L138</f>
        <v>7482015</v>
      </c>
      <c r="M138" s="13">
        <f>hebesatz!M138*einwohner!M138</f>
        <v>7504440</v>
      </c>
      <c r="N138" s="13">
        <f>hebesatz!N138*einwohner!N138</f>
        <v>7622085</v>
      </c>
      <c r="O138" s="13">
        <f>hebesatz!O138*einwohner!O138</f>
        <v>8327840</v>
      </c>
      <c r="P138" s="13">
        <f>hebesatz!P138*einwohner!P138</f>
        <v>8532970</v>
      </c>
      <c r="Q138" s="13">
        <f>hebesatz!Q138*einwohner!Q138</f>
        <v>8634440</v>
      </c>
      <c r="R138" s="13">
        <f>hebesatz!R138*einwohner!R138</f>
        <v>8786645</v>
      </c>
      <c r="S138" s="13">
        <f>hebesatz!S138*einwohner!S138</f>
        <v>8871325</v>
      </c>
      <c r="T138" s="13">
        <f>hebesatz!T138*einwohner!T138</f>
        <v>9107845</v>
      </c>
      <c r="U138" s="13">
        <f>hebesatz!U138*einwohner!U138</f>
        <v>9424270</v>
      </c>
      <c r="V138" s="13">
        <f>hebesatz!V138*einwohner!V138</f>
        <v>9778160</v>
      </c>
      <c r="W138" s="13">
        <f>hebesatz!W138*einwohner!W138</f>
        <v>9874300</v>
      </c>
      <c r="X138" s="13">
        <f>hebesatz!X138*einwohner!X138</f>
        <v>9928640</v>
      </c>
      <c r="Y138" s="13">
        <f>hebesatz!Y138*einwohner!Y138</f>
        <v>10024020</v>
      </c>
      <c r="Z138" s="13">
        <f>hebesatz!Z138*einwohner!Z138</f>
        <v>11141340</v>
      </c>
      <c r="AA138" s="13">
        <f>hebesatz!AA138*einwohner!AA138</f>
        <v>11137980</v>
      </c>
      <c r="AB138" s="13">
        <f>hebesatz!AB138*einwohner!AB138</f>
        <v>11141340</v>
      </c>
      <c r="AC138" s="13">
        <f>hebesatz!AC138*einwohner!AC138</f>
        <v>11185020</v>
      </c>
      <c r="AD138" s="13">
        <f>hebesatz!AD138*einwohner!AD138</f>
        <v>11174100</v>
      </c>
      <c r="AE138" s="13">
        <f>hebesatz!AE138*einwohner!AE138</f>
        <v>11122860</v>
      </c>
      <c r="AF138" s="13">
        <f>hebesatz!AF138*einwohner!AF138</f>
        <v>11042220</v>
      </c>
      <c r="AG138" s="13">
        <f>hebesatz!AG138*einwohner!AG138</f>
        <v>10940160</v>
      </c>
      <c r="AH138" s="13">
        <f>hebesatz!AH138*einwohner!AH138</f>
        <v>10855740</v>
      </c>
      <c r="AI138" s="13">
        <f>hebesatz!AI138*einwohner!AI138</f>
        <v>10784760</v>
      </c>
      <c r="AJ138" s="13">
        <f>hebesatz!AJ138*einwohner!AJ138</f>
        <v>10784760</v>
      </c>
      <c r="AK138" s="13">
        <f>hebesatz!AK138*einwohner!AK138</f>
        <v>10769220</v>
      </c>
      <c r="AL138" s="13">
        <f>hebesatz!AL138*einwohner!AL138</f>
        <v>10738560</v>
      </c>
      <c r="AM138" s="13">
        <f>hebesatz!AM138*einwohner!AM138</f>
        <v>10988650</v>
      </c>
    </row>
    <row r="139" spans="1:39">
      <c r="A139" s="82">
        <v>5374052</v>
      </c>
      <c r="B139" s="82">
        <v>5374</v>
      </c>
      <c r="C139" t="s">
        <v>0</v>
      </c>
      <c r="D139" s="68" t="s">
        <v>391</v>
      </c>
      <c r="E139" s="13">
        <f>hebesatz!E139*einwohner!E139</f>
        <v>6050850</v>
      </c>
      <c r="F139" s="13">
        <f>hebesatz!F139*einwohner!F139</f>
        <v>6644160</v>
      </c>
      <c r="G139" s="13">
        <f>hebesatz!G139*einwohner!G139</f>
        <v>6611840</v>
      </c>
      <c r="H139" s="13">
        <f>hebesatz!H139*einwohner!H139</f>
        <v>7102860</v>
      </c>
      <c r="I139" s="13">
        <f>hebesatz!I139*einwohner!I139</f>
        <v>7048350</v>
      </c>
      <c r="J139" s="13">
        <f>hebesatz!J139*einwohner!J139</f>
        <v>7350480</v>
      </c>
      <c r="K139" s="13">
        <f>hebesatz!K139*einwohner!K139</f>
        <v>7356600</v>
      </c>
      <c r="L139" s="13">
        <f>hebesatz!L139*einwohner!L139</f>
        <v>7347960</v>
      </c>
      <c r="M139" s="13">
        <f>hebesatz!M139*einwohner!M139</f>
        <v>7394400</v>
      </c>
      <c r="N139" s="13">
        <f>hebesatz!N139*einwohner!N139</f>
        <v>7460280</v>
      </c>
      <c r="O139" s="13">
        <f>hebesatz!O139*einwohner!O139</f>
        <v>7923375</v>
      </c>
      <c r="P139" s="13">
        <f>hebesatz!P139*einwohner!P139</f>
        <v>8134875</v>
      </c>
      <c r="Q139" s="13">
        <f>hebesatz!Q139*einwohner!Q139</f>
        <v>8539050</v>
      </c>
      <c r="R139" s="13">
        <f>hebesatz!R139*einwohner!R139</f>
        <v>8696610</v>
      </c>
      <c r="S139" s="13">
        <f>hebesatz!S139*einwohner!S139</f>
        <v>9124550</v>
      </c>
      <c r="T139" s="13">
        <f>hebesatz!T139*einwohner!T139</f>
        <v>9162270</v>
      </c>
      <c r="U139" s="13">
        <f>hebesatz!U139*einwohner!U139</f>
        <v>9227870</v>
      </c>
      <c r="V139" s="13">
        <f>hebesatz!V139*einwohner!V139</f>
        <v>9305360</v>
      </c>
      <c r="W139" s="13">
        <f>hebesatz!W139*einwohner!W139</f>
        <v>9327910</v>
      </c>
      <c r="X139" s="13">
        <f>hebesatz!X139*einwohner!X139</f>
        <v>9503500</v>
      </c>
      <c r="Y139" s="13">
        <f>hebesatz!Y139*einwohner!Y139</f>
        <v>9529230</v>
      </c>
      <c r="Z139" s="13">
        <f>hebesatz!Z139*einwohner!Z139</f>
        <v>9611400</v>
      </c>
      <c r="AA139" s="13">
        <f>hebesatz!AA139*einwohner!AA139</f>
        <v>9992340</v>
      </c>
      <c r="AB139" s="13">
        <f>hebesatz!AB139*einwohner!AB139</f>
        <v>10065870</v>
      </c>
      <c r="AC139" s="13">
        <f>hebesatz!AC139*einwohner!AC139</f>
        <v>10594350</v>
      </c>
      <c r="AD139" s="13">
        <f>hebesatz!AD139*einwohner!AD139</f>
        <v>10659600</v>
      </c>
      <c r="AE139" s="13">
        <f>hebesatz!AE139*einwohner!AE139</f>
        <v>10642050</v>
      </c>
      <c r="AF139" s="13">
        <f>hebesatz!AF139*einwohner!AF139</f>
        <v>10608750</v>
      </c>
      <c r="AG139" s="13">
        <f>hebesatz!AG139*einwohner!AG139</f>
        <v>10589850</v>
      </c>
      <c r="AH139" s="13">
        <f>hebesatz!AH139*einwohner!AH139</f>
        <v>10530450</v>
      </c>
      <c r="AI139" s="13">
        <f>hebesatz!AI139*einwohner!AI139</f>
        <v>10449000</v>
      </c>
      <c r="AJ139" s="13">
        <f>hebesatz!AJ139*einwohner!AJ139</f>
        <v>10449000</v>
      </c>
      <c r="AK139" s="13">
        <f>hebesatz!AK139*einwohner!AK139</f>
        <v>10400850</v>
      </c>
      <c r="AL139" s="13">
        <f>hebesatz!AL139*einwohner!AL139</f>
        <v>10346850</v>
      </c>
      <c r="AM139" s="13">
        <f>hebesatz!AM139*einwohner!AM139</f>
        <v>10306350</v>
      </c>
    </row>
    <row r="140" spans="1:39">
      <c r="A140" s="82">
        <v>5378004</v>
      </c>
      <c r="B140" s="82">
        <v>5378</v>
      </c>
      <c r="C140" t="s">
        <v>0</v>
      </c>
      <c r="D140" s="68" t="s">
        <v>392</v>
      </c>
      <c r="E140" s="13">
        <f>hebesatz!E140*einwohner!E140</f>
        <v>30412200</v>
      </c>
      <c r="F140" s="13">
        <f>hebesatz!F140*einwohner!F140</f>
        <v>30484200</v>
      </c>
      <c r="G140" s="13">
        <f>hebesatz!G140*einwohner!G140</f>
        <v>33493020</v>
      </c>
      <c r="H140" s="13">
        <f>hebesatz!H140*einwohner!H140</f>
        <v>33309210</v>
      </c>
      <c r="I140" s="13">
        <f>hebesatz!I140*einwohner!I140</f>
        <v>33344190</v>
      </c>
      <c r="J140" s="13">
        <f>hebesatz!J140*einwohner!J140</f>
        <v>33337920</v>
      </c>
      <c r="K140" s="13">
        <f>hebesatz!K140*einwohner!K140</f>
        <v>33448470</v>
      </c>
      <c r="L140" s="13">
        <f>hebesatz!L140*einwohner!L140</f>
        <v>35233800</v>
      </c>
      <c r="M140" s="13">
        <f>hebesatz!M140*einwohner!M140</f>
        <v>35530250</v>
      </c>
      <c r="N140" s="13">
        <f>hebesatz!N140*einwohner!N140</f>
        <v>37884670</v>
      </c>
      <c r="O140" s="13">
        <f>hebesatz!O140*einwohner!O140</f>
        <v>38378620</v>
      </c>
      <c r="P140" s="13">
        <f>hebesatz!P140*einwohner!P140</f>
        <v>38532910</v>
      </c>
      <c r="Q140" s="13">
        <f>hebesatz!Q140*einwohner!Q140</f>
        <v>41858400</v>
      </c>
      <c r="R140" s="13">
        <f>hebesatz!R140*einwohner!R140</f>
        <v>41983200</v>
      </c>
      <c r="S140" s="13">
        <f>hebesatz!S140*einwohner!S140</f>
        <v>42089600</v>
      </c>
      <c r="T140" s="13">
        <f>hebesatz!T140*einwohner!T140</f>
        <v>42076000</v>
      </c>
      <c r="U140" s="13">
        <f>hebesatz!U140*einwohner!U140</f>
        <v>44373000</v>
      </c>
      <c r="V140" s="13">
        <f>hebesatz!V140*einwohner!V140</f>
        <v>44366280</v>
      </c>
      <c r="W140" s="13">
        <f>hebesatz!W140*einwohner!W140</f>
        <v>44514120</v>
      </c>
      <c r="X140" s="13">
        <f>hebesatz!X140*einwohner!X140</f>
        <v>44646840</v>
      </c>
      <c r="Y140" s="13">
        <f>hebesatz!Y140*einwohner!Y140</f>
        <v>46544080</v>
      </c>
      <c r="Z140" s="13">
        <f>hebesatz!Z140*einwohner!Z140</f>
        <v>46456080</v>
      </c>
      <c r="AA140" s="13">
        <f>hebesatz!AA140*einwohner!AA140</f>
        <v>46522080</v>
      </c>
      <c r="AB140" s="13">
        <f>hebesatz!AB140*einwohner!AB140</f>
        <v>47673000</v>
      </c>
      <c r="AC140" s="13">
        <f>hebesatz!AC140*einwohner!AC140</f>
        <v>47696850</v>
      </c>
      <c r="AD140" s="13">
        <f>hebesatz!AD140*einwohner!AD140</f>
        <v>48088040</v>
      </c>
      <c r="AE140" s="13">
        <f>hebesatz!AE140*einwohner!AE140</f>
        <v>48066655</v>
      </c>
      <c r="AF140" s="13">
        <f>hebesatz!AF140*einwohner!AF140</f>
        <v>48075300</v>
      </c>
      <c r="AG140" s="13">
        <f>hebesatz!AG140*einwohner!AG140</f>
        <v>48214985</v>
      </c>
      <c r="AH140" s="13">
        <f>hebesatz!AH140*einwohner!AH140</f>
        <v>47992035</v>
      </c>
      <c r="AI140" s="13">
        <f>hebesatz!AI140*einwohner!AI140</f>
        <v>48561740</v>
      </c>
      <c r="AJ140" s="13">
        <f>hebesatz!AJ140*einwohner!AJ140</f>
        <v>48561740</v>
      </c>
      <c r="AK140" s="13">
        <f>hebesatz!AK140*einwohner!AK140</f>
        <v>48630740</v>
      </c>
      <c r="AL140" s="13">
        <f>hebesatz!AL140*einwohner!AL140</f>
        <v>48708480</v>
      </c>
      <c r="AM140" s="13">
        <f>hebesatz!AM140*einwohner!AM140</f>
        <v>48808300</v>
      </c>
    </row>
    <row r="141" spans="1:39">
      <c r="A141" s="82">
        <v>5378008</v>
      </c>
      <c r="B141" s="82">
        <v>5378</v>
      </c>
      <c r="C141" t="s">
        <v>0</v>
      </c>
      <c r="D141" s="68" t="s">
        <v>393</v>
      </c>
      <c r="E141" s="13">
        <f>hebesatz!E141*einwohner!E141</f>
        <v>4667400</v>
      </c>
      <c r="F141" s="13">
        <f>hebesatz!F141*einwohner!F141</f>
        <v>4680300</v>
      </c>
      <c r="G141" s="13">
        <f>hebesatz!G141*einwohner!G141</f>
        <v>5376480</v>
      </c>
      <c r="H141" s="13">
        <f>hebesatz!H141*einwohner!H141</f>
        <v>5341635</v>
      </c>
      <c r="I141" s="13">
        <f>hebesatz!I141*einwohner!I141</f>
        <v>5286435</v>
      </c>
      <c r="J141" s="13">
        <f>hebesatz!J141*einwohner!J141</f>
        <v>5284710</v>
      </c>
      <c r="K141" s="13">
        <f>hebesatz!K141*einwohner!K141</f>
        <v>5496480</v>
      </c>
      <c r="L141" s="13">
        <f>hebesatz!L141*einwohner!L141</f>
        <v>6146250</v>
      </c>
      <c r="M141" s="13">
        <f>hebesatz!M141*einwohner!M141</f>
        <v>6849160</v>
      </c>
      <c r="N141" s="13">
        <f>hebesatz!N141*einwohner!N141</f>
        <v>6997730</v>
      </c>
      <c r="O141" s="13">
        <f>hebesatz!O141*einwohner!O141</f>
        <v>7129700</v>
      </c>
      <c r="P141" s="13">
        <f>hebesatz!P141*einwohner!P141</f>
        <v>7186555</v>
      </c>
      <c r="Q141" s="13">
        <f>hebesatz!Q141*einwohner!Q141</f>
        <v>7205230</v>
      </c>
      <c r="R141" s="13">
        <f>hebesatz!R141*einwohner!R141</f>
        <v>7362100</v>
      </c>
      <c r="S141" s="13">
        <f>hebesatz!S141*einwohner!S141</f>
        <v>7376210</v>
      </c>
      <c r="T141" s="13">
        <f>hebesatz!T141*einwohner!T141</f>
        <v>7496975</v>
      </c>
      <c r="U141" s="13">
        <f>hebesatz!U141*einwohner!U141</f>
        <v>7610270</v>
      </c>
      <c r="V141" s="13">
        <f>hebesatz!V141*einwohner!V141</f>
        <v>7728960</v>
      </c>
      <c r="W141" s="13">
        <f>hebesatz!W141*einwohner!W141</f>
        <v>7855535</v>
      </c>
      <c r="X141" s="13">
        <f>hebesatz!X141*einwohner!X141</f>
        <v>7943930</v>
      </c>
      <c r="Y141" s="13">
        <f>hebesatz!Y141*einwohner!Y141</f>
        <v>7922765</v>
      </c>
      <c r="Z141" s="13">
        <f>hebesatz!Z141*einwohner!Z141</f>
        <v>7965095</v>
      </c>
      <c r="AA141" s="13">
        <f>hebesatz!AA141*einwohner!AA141</f>
        <v>8019460</v>
      </c>
      <c r="AB141" s="13">
        <f>hebesatz!AB141*einwohner!AB141</f>
        <v>8019045</v>
      </c>
      <c r="AC141" s="13">
        <f>hebesatz!AC141*einwohner!AC141</f>
        <v>7990825</v>
      </c>
      <c r="AD141" s="13">
        <f>hebesatz!AD141*einwohner!AD141</f>
        <v>8251700</v>
      </c>
      <c r="AE141" s="13">
        <f>hebesatz!AE141*einwohner!AE141</f>
        <v>8204400</v>
      </c>
      <c r="AF141" s="13">
        <f>hebesatz!AF141*einwohner!AF141</f>
        <v>8174300</v>
      </c>
      <c r="AG141" s="13">
        <f>hebesatz!AG141*einwohner!AG141</f>
        <v>8105930</v>
      </c>
      <c r="AH141" s="13">
        <f>hebesatz!AH141*einwohner!AH141</f>
        <v>8060780</v>
      </c>
      <c r="AI141" s="13">
        <f>hebesatz!AI141*einwohner!AI141</f>
        <v>8044010</v>
      </c>
      <c r="AJ141" s="13">
        <f>hebesatz!AJ141*einwohner!AJ141</f>
        <v>8044010</v>
      </c>
      <c r="AK141" s="13">
        <f>hebesatz!AK141*einwohner!AK141</f>
        <v>8291240</v>
      </c>
      <c r="AL141" s="13">
        <f>hebesatz!AL141*einwohner!AL141</f>
        <v>8304145</v>
      </c>
      <c r="AM141" s="13">
        <f>hebesatz!AM141*einwohner!AM141</f>
        <v>8265875</v>
      </c>
    </row>
    <row r="142" spans="1:39">
      <c r="A142" s="82">
        <v>5378012</v>
      </c>
      <c r="B142" s="82">
        <v>5378</v>
      </c>
      <c r="C142" t="s">
        <v>0</v>
      </c>
      <c r="D142" s="68" t="s">
        <v>394</v>
      </c>
      <c r="E142" s="13">
        <f>hebesatz!E142*einwohner!E142</f>
        <v>4458850</v>
      </c>
      <c r="F142" s="13">
        <f>hebesatz!F142*einwohner!F142</f>
        <v>4613840</v>
      </c>
      <c r="G142" s="13">
        <f>hebesatz!G142*einwohner!G142</f>
        <v>4959000</v>
      </c>
      <c r="H142" s="13">
        <f>hebesatz!H142*einwohner!H142</f>
        <v>5317760</v>
      </c>
      <c r="I142" s="13">
        <f>hebesatz!I142*einwohner!I142</f>
        <v>5375040</v>
      </c>
      <c r="J142" s="13">
        <f>hebesatz!J142*einwohner!J142</f>
        <v>5379200</v>
      </c>
      <c r="K142" s="13">
        <f>hebesatz!K142*einwohner!K142</f>
        <v>5349760</v>
      </c>
      <c r="L142" s="13">
        <f>hebesatz!L142*einwohner!L142</f>
        <v>5287680</v>
      </c>
      <c r="M142" s="13">
        <f>hebesatz!M142*einwohner!M142</f>
        <v>5347840</v>
      </c>
      <c r="N142" s="13">
        <f>hebesatz!N142*einwohner!N142</f>
        <v>5892950</v>
      </c>
      <c r="O142" s="13">
        <f>hebesatz!O142*einwohner!O142</f>
        <v>6034350</v>
      </c>
      <c r="P142" s="13">
        <f>hebesatz!P142*einwohner!P142</f>
        <v>6540860</v>
      </c>
      <c r="Q142" s="13">
        <f>hebesatz!Q142*einwohner!Q142</f>
        <v>6692560</v>
      </c>
      <c r="R142" s="13">
        <f>hebesatz!R142*einwohner!R142</f>
        <v>6771370</v>
      </c>
      <c r="S142" s="13">
        <f>hebesatz!S142*einwohner!S142</f>
        <v>6822430</v>
      </c>
      <c r="T142" s="13">
        <f>hebesatz!T142*einwohner!T142</f>
        <v>6902350</v>
      </c>
      <c r="U142" s="13">
        <f>hebesatz!U142*einwohner!U142</f>
        <v>6959330</v>
      </c>
      <c r="V142" s="13">
        <f>hebesatz!V142*einwohner!V142</f>
        <v>7266740</v>
      </c>
      <c r="W142" s="13">
        <f>hebesatz!W142*einwohner!W142</f>
        <v>7333620</v>
      </c>
      <c r="X142" s="13">
        <f>hebesatz!X142*einwohner!X142</f>
        <v>7583940</v>
      </c>
      <c r="Y142" s="13">
        <f>hebesatz!Y142*einwohner!Y142</f>
        <v>7819600</v>
      </c>
      <c r="Z142" s="13">
        <f>hebesatz!Z142*einwohner!Z142</f>
        <v>8027800</v>
      </c>
      <c r="AA142" s="13">
        <f>hebesatz!AA142*einwohner!AA142</f>
        <v>8084380</v>
      </c>
      <c r="AB142" s="13">
        <f>hebesatz!AB142*einwohner!AB142</f>
        <v>8379000</v>
      </c>
      <c r="AC142" s="13">
        <f>hebesatz!AC142*einwohner!AC142</f>
        <v>8425200</v>
      </c>
      <c r="AD142" s="13">
        <f>hebesatz!AD142*einwohner!AD142</f>
        <v>8639560</v>
      </c>
      <c r="AE142" s="13">
        <f>hebesatz!AE142*einwohner!AE142</f>
        <v>8623220</v>
      </c>
      <c r="AF142" s="13">
        <f>hebesatz!AF142*einwohner!AF142</f>
        <v>8615480</v>
      </c>
      <c r="AG142" s="13">
        <f>hebesatz!AG142*einwohner!AG142</f>
        <v>8569900</v>
      </c>
      <c r="AH142" s="13">
        <f>hebesatz!AH142*einwohner!AH142</f>
        <v>8519160</v>
      </c>
      <c r="AI142" s="13">
        <f>hebesatz!AI142*einwohner!AI142</f>
        <v>8676800</v>
      </c>
      <c r="AJ142" s="13">
        <f>hebesatz!AJ142*einwohner!AJ142</f>
        <v>9071200</v>
      </c>
      <c r="AK142" s="13">
        <f>hebesatz!AK142*einwohner!AK142</f>
        <v>9166410</v>
      </c>
      <c r="AL142" s="13">
        <f>hebesatz!AL142*einwohner!AL142</f>
        <v>9131630</v>
      </c>
      <c r="AM142" s="13">
        <f>hebesatz!AM142*einwohner!AM142</f>
        <v>9111420</v>
      </c>
    </row>
    <row r="143" spans="1:39">
      <c r="A143" s="82">
        <v>5378016</v>
      </c>
      <c r="B143" s="82">
        <v>5378</v>
      </c>
      <c r="C143" t="s">
        <v>0</v>
      </c>
      <c r="D143" s="68" t="s">
        <v>395</v>
      </c>
      <c r="E143" s="13">
        <f>hebesatz!E143*einwohner!E143</f>
        <v>7393500</v>
      </c>
      <c r="F143" s="13">
        <f>hebesatz!F143*einwohner!F143</f>
        <v>7729155</v>
      </c>
      <c r="G143" s="13">
        <f>hebesatz!G143*einwohner!G143</f>
        <v>7658595</v>
      </c>
      <c r="H143" s="13">
        <f>hebesatz!H143*einwohner!H143</f>
        <v>7586775</v>
      </c>
      <c r="I143" s="13">
        <f>hebesatz!I143*einwohner!I143</f>
        <v>8330700</v>
      </c>
      <c r="J143" s="13">
        <f>hebesatz!J143*einwohner!J143</f>
        <v>8367100</v>
      </c>
      <c r="K143" s="13">
        <f>hebesatz!K143*einwohner!K143</f>
        <v>8391250</v>
      </c>
      <c r="L143" s="13">
        <f>hebesatz!L143*einwohner!L143</f>
        <v>9256875</v>
      </c>
      <c r="M143" s="13">
        <f>hebesatz!M143*einwohner!M143</f>
        <v>9336750</v>
      </c>
      <c r="N143" s="13">
        <f>hebesatz!N143*einwohner!N143</f>
        <v>9841260</v>
      </c>
      <c r="O143" s="13">
        <f>hebesatz!O143*einwohner!O143</f>
        <v>10128300</v>
      </c>
      <c r="P143" s="13">
        <f>hebesatz!P143*einwohner!P143</f>
        <v>10162620</v>
      </c>
      <c r="Q143" s="13">
        <f>hebesatz!Q143*einwohner!Q143</f>
        <v>10247250</v>
      </c>
      <c r="R143" s="13">
        <f>hebesatz!R143*einwohner!R143</f>
        <v>10302630</v>
      </c>
      <c r="S143" s="13">
        <f>hebesatz!S143*einwohner!S143</f>
        <v>10304190</v>
      </c>
      <c r="T143" s="13">
        <f>hebesatz!T143*einwohner!T143</f>
        <v>10262460</v>
      </c>
      <c r="U143" s="13">
        <f>hebesatz!U143*einwohner!U143</f>
        <v>10918650</v>
      </c>
      <c r="V143" s="13">
        <f>hebesatz!V143*einwohner!V143</f>
        <v>10951020</v>
      </c>
      <c r="W143" s="13">
        <f>hebesatz!W143*einwohner!W143</f>
        <v>11045640</v>
      </c>
      <c r="X143" s="13">
        <f>hebesatz!X143*einwohner!X143</f>
        <v>10726400</v>
      </c>
      <c r="Y143" s="13">
        <f>hebesatz!Y143*einwohner!Y143</f>
        <v>10772000</v>
      </c>
      <c r="Z143" s="13">
        <f>hebesatz!Z143*einwohner!Z143</f>
        <v>10718000</v>
      </c>
      <c r="AA143" s="13">
        <f>hebesatz!AA143*einwohner!AA143</f>
        <v>10792400</v>
      </c>
      <c r="AB143" s="13">
        <f>hebesatz!AB143*einwohner!AB143</f>
        <v>11312070</v>
      </c>
      <c r="AC143" s="13">
        <f>hebesatz!AC143*einwohner!AC143</f>
        <v>11797050</v>
      </c>
      <c r="AD143" s="13">
        <f>hebesatz!AD143*einwohner!AD143</f>
        <v>11828440</v>
      </c>
      <c r="AE143" s="13">
        <f>hebesatz!AE143*einwohner!AE143</f>
        <v>11872300</v>
      </c>
      <c r="AF143" s="13">
        <f>hebesatz!AF143*einwohner!AF143</f>
        <v>11844780</v>
      </c>
      <c r="AG143" s="13">
        <f>hebesatz!AG143*einwohner!AG143</f>
        <v>11829300</v>
      </c>
      <c r="AH143" s="13">
        <f>hebesatz!AH143*einwohner!AH143</f>
        <v>11797050</v>
      </c>
      <c r="AI143" s="13">
        <f>hebesatz!AI143*einwohner!AI143</f>
        <v>11822420</v>
      </c>
      <c r="AJ143" s="13">
        <f>hebesatz!AJ143*einwohner!AJ143</f>
        <v>11822420</v>
      </c>
      <c r="AK143" s="13">
        <f>hebesatz!AK143*einwohner!AK143</f>
        <v>12217475</v>
      </c>
      <c r="AL143" s="13">
        <f>hebesatz!AL143*einwohner!AL143</f>
        <v>12202345</v>
      </c>
      <c r="AM143" s="13">
        <f>hebesatz!AM143*einwohner!AM143</f>
        <v>12244620</v>
      </c>
    </row>
    <row r="144" spans="1:39">
      <c r="A144" s="82">
        <v>5378020</v>
      </c>
      <c r="B144" s="82">
        <v>5378</v>
      </c>
      <c r="C144" t="s">
        <v>0</v>
      </c>
      <c r="D144" s="68" t="s">
        <v>396</v>
      </c>
      <c r="E144" s="13">
        <f>hebesatz!E144*einwohner!E144</f>
        <v>3373975</v>
      </c>
      <c r="F144" s="13">
        <f>hebesatz!F144*einwohner!F144</f>
        <v>3445120</v>
      </c>
      <c r="G144" s="13">
        <f>hebesatz!G144*einwohner!G144</f>
        <v>3735000</v>
      </c>
      <c r="H144" s="13">
        <f>hebesatz!H144*einwohner!H144</f>
        <v>3980480</v>
      </c>
      <c r="I144" s="13">
        <f>hebesatz!I144*einwohner!I144</f>
        <v>4019520</v>
      </c>
      <c r="J144" s="13">
        <f>hebesatz!J144*einwohner!J144</f>
        <v>4067520</v>
      </c>
      <c r="K144" s="13">
        <f>hebesatz!K144*einwohner!K144</f>
        <v>4107840</v>
      </c>
      <c r="L144" s="13">
        <f>hebesatz!L144*einwohner!L144</f>
        <v>4096960</v>
      </c>
      <c r="M144" s="13">
        <f>hebesatz!M144*einwohner!M144</f>
        <v>4140160</v>
      </c>
      <c r="N144" s="13">
        <f>hebesatz!N144*einwohner!N144</f>
        <v>4152640</v>
      </c>
      <c r="O144" s="13">
        <f>hebesatz!O144*einwohner!O144</f>
        <v>4220800</v>
      </c>
      <c r="P144" s="13">
        <f>hebesatz!P144*einwohner!P144</f>
        <v>4507040</v>
      </c>
      <c r="Q144" s="13">
        <f>hebesatz!Q144*einwohner!Q144</f>
        <v>4546140</v>
      </c>
      <c r="R144" s="13">
        <f>hebesatz!R144*einwohner!R144</f>
        <v>4729550</v>
      </c>
      <c r="S144" s="13">
        <f>hebesatz!S144*einwohner!S144</f>
        <v>4792550</v>
      </c>
      <c r="T144" s="13">
        <f>hebesatz!T144*einwohner!T144</f>
        <v>4844700</v>
      </c>
      <c r="U144" s="13">
        <f>hebesatz!U144*einwohner!U144</f>
        <v>5292260</v>
      </c>
      <c r="V144" s="13">
        <f>hebesatz!V144*einwohner!V144</f>
        <v>5370920</v>
      </c>
      <c r="W144" s="13">
        <f>hebesatz!W144*einwohner!W144</f>
        <v>5467820</v>
      </c>
      <c r="X144" s="13">
        <f>hebesatz!X144*einwohner!X144</f>
        <v>5562060</v>
      </c>
      <c r="Y144" s="13">
        <f>hebesatz!Y144*einwohner!Y144</f>
        <v>5592080</v>
      </c>
      <c r="Z144" s="13">
        <f>hebesatz!Z144*einwohner!Z144</f>
        <v>5688220</v>
      </c>
      <c r="AA144" s="13">
        <f>hebesatz!AA144*einwohner!AA144</f>
        <v>6438016</v>
      </c>
      <c r="AB144" s="13">
        <f>hebesatz!AB144*einwohner!AB144</f>
        <v>6502888</v>
      </c>
      <c r="AC144" s="13">
        <f>hebesatz!AC144*einwohner!AC144</f>
        <v>6590232</v>
      </c>
      <c r="AD144" s="13">
        <f>hebesatz!AD144*einwohner!AD144</f>
        <v>6694112</v>
      </c>
      <c r="AE144" s="13">
        <f>hebesatz!AE144*einwohner!AE144</f>
        <v>6666976</v>
      </c>
      <c r="AF144" s="13">
        <f>hebesatz!AF144*einwohner!AF144</f>
        <v>6678424</v>
      </c>
      <c r="AG144" s="13">
        <f>hebesatz!AG144*einwohner!AG144</f>
        <v>6674184</v>
      </c>
      <c r="AH144" s="13">
        <f>hebesatz!AH144*einwohner!AH144</f>
        <v>6698352</v>
      </c>
      <c r="AI144" s="13">
        <f>hebesatz!AI144*einwohner!AI144</f>
        <v>6704712</v>
      </c>
      <c r="AJ144" s="13">
        <f>hebesatz!AJ144*einwohner!AJ144</f>
        <v>6704712</v>
      </c>
      <c r="AK144" s="13">
        <f>hebesatz!AK144*einwohner!AK144</f>
        <v>6677576</v>
      </c>
      <c r="AL144" s="13">
        <f>hebesatz!AL144*einwohner!AL144</f>
        <v>6671216</v>
      </c>
      <c r="AM144" s="13">
        <f>hebesatz!AM144*einwohner!AM144</f>
        <v>6644504</v>
      </c>
    </row>
    <row r="145" spans="1:39">
      <c r="A145" s="82">
        <v>5378024</v>
      </c>
      <c r="B145" s="82">
        <v>5378</v>
      </c>
      <c r="C145" t="s">
        <v>0</v>
      </c>
      <c r="D145" s="68" t="s">
        <v>397</v>
      </c>
      <c r="E145" s="13">
        <f>hebesatz!E145*einwohner!E145</f>
        <v>6043425</v>
      </c>
      <c r="F145" s="13">
        <f>hebesatz!F145*einwohner!F145</f>
        <v>6942720</v>
      </c>
      <c r="G145" s="13">
        <f>hebesatz!G145*einwohner!G145</f>
        <v>7530022.5</v>
      </c>
      <c r="H145" s="13">
        <f>hebesatz!H145*einwohner!H145</f>
        <v>7680513.75</v>
      </c>
      <c r="I145" s="13">
        <f>hebesatz!I145*einwohner!I145</f>
        <v>7774016.25</v>
      </c>
      <c r="J145" s="13">
        <f>hebesatz!J145*einwohner!J145</f>
        <v>7787758</v>
      </c>
      <c r="K145" s="13">
        <f>hebesatz!K145*einwohner!K145</f>
        <v>7844313.75</v>
      </c>
      <c r="L145" s="13">
        <f>hebesatz!L145*einwohner!L145</f>
        <v>7894250</v>
      </c>
      <c r="M145" s="13">
        <f>hebesatz!M145*einwohner!M145</f>
        <v>8052100</v>
      </c>
      <c r="N145" s="13">
        <f>hebesatz!N145*einwohner!N145</f>
        <v>8111600</v>
      </c>
      <c r="O145" s="13">
        <f>hebesatz!O145*einwohner!O145</f>
        <v>8263850</v>
      </c>
      <c r="P145" s="13">
        <f>hebesatz!P145*einwohner!P145</f>
        <v>8446900</v>
      </c>
      <c r="Q145" s="13">
        <f>hebesatz!Q145*einwohner!Q145</f>
        <v>9351040</v>
      </c>
      <c r="R145" s="13">
        <f>hebesatz!R145*einwohner!R145</f>
        <v>9529640</v>
      </c>
      <c r="S145" s="13">
        <f>hebesatz!S145*einwohner!S145</f>
        <v>9512160</v>
      </c>
      <c r="T145" s="13">
        <f>hebesatz!T145*einwohner!T145</f>
        <v>10324210</v>
      </c>
      <c r="U145" s="13">
        <f>hebesatz!U145*einwohner!U145</f>
        <v>10372180</v>
      </c>
      <c r="V145" s="13">
        <f>hebesatz!V145*einwohner!V145</f>
        <v>10524700</v>
      </c>
      <c r="W145" s="13">
        <f>hebesatz!W145*einwohner!W145</f>
        <v>10600140</v>
      </c>
      <c r="X145" s="13">
        <f>hebesatz!X145*einwohner!X145</f>
        <v>10636220</v>
      </c>
      <c r="Y145" s="13">
        <f>hebesatz!Y145*einwohner!Y145</f>
        <v>10681730</v>
      </c>
      <c r="Z145" s="13">
        <f>hebesatz!Z145*einwohner!Z145</f>
        <v>10755120</v>
      </c>
      <c r="AA145" s="13">
        <f>hebesatz!AA145*einwohner!AA145</f>
        <v>11631840</v>
      </c>
      <c r="AB145" s="13">
        <f>hebesatz!AB145*einwohner!AB145</f>
        <v>11780560</v>
      </c>
      <c r="AC145" s="13">
        <f>hebesatz!AC145*einwohner!AC145</f>
        <v>11876920</v>
      </c>
      <c r="AD145" s="13">
        <f>hebesatz!AD145*einwohner!AD145</f>
        <v>11911680</v>
      </c>
      <c r="AE145" s="13">
        <f>hebesatz!AE145*einwohner!AE145</f>
        <v>11953920</v>
      </c>
      <c r="AF145" s="13">
        <f>hebesatz!AF145*einwohner!AF145</f>
        <v>11967560</v>
      </c>
      <c r="AG145" s="13">
        <f>hebesatz!AG145*einwohner!AG145</f>
        <v>11907280</v>
      </c>
      <c r="AH145" s="13">
        <f>hebesatz!AH145*einwohner!AH145</f>
        <v>11885280</v>
      </c>
      <c r="AI145" s="13">
        <f>hebesatz!AI145*einwohner!AI145</f>
        <v>11886600</v>
      </c>
      <c r="AJ145" s="13">
        <f>hebesatz!AJ145*einwohner!AJ145</f>
        <v>11886600</v>
      </c>
      <c r="AK145" s="13">
        <f>hebesatz!AK145*einwohner!AK145</f>
        <v>11906596</v>
      </c>
      <c r="AL145" s="13">
        <f>hebesatz!AL145*einwohner!AL145</f>
        <v>11812892</v>
      </c>
      <c r="AM145" s="13">
        <f>hebesatz!AM145*einwohner!AM145</f>
        <v>12428985</v>
      </c>
    </row>
    <row r="146" spans="1:39">
      <c r="A146" s="82">
        <v>5378028</v>
      </c>
      <c r="B146" s="82">
        <v>5378</v>
      </c>
      <c r="C146" t="s">
        <v>0</v>
      </c>
      <c r="D146" s="68" t="s">
        <v>398</v>
      </c>
      <c r="E146" s="13">
        <f>hebesatz!E146*einwohner!E146</f>
        <v>5780970</v>
      </c>
      <c r="F146" s="13">
        <f>hebesatz!F146*einwohner!F146</f>
        <v>6642060</v>
      </c>
      <c r="G146" s="13">
        <f>hebesatz!G146*einwohner!G146</f>
        <v>7287560</v>
      </c>
      <c r="H146" s="13">
        <f>hebesatz!H146*einwohner!H146</f>
        <v>7263760</v>
      </c>
      <c r="I146" s="13">
        <f>hebesatz!I146*einwohner!I146</f>
        <v>7264440</v>
      </c>
      <c r="J146" s="13">
        <f>hebesatz!J146*einwohner!J146</f>
        <v>7259000</v>
      </c>
      <c r="K146" s="13">
        <f>hebesatz!K146*einwohner!K146</f>
        <v>7508550</v>
      </c>
      <c r="L146" s="13">
        <f>hebesatz!L146*einwohner!L146</f>
        <v>7619500</v>
      </c>
      <c r="M146" s="13">
        <f>hebesatz!M146*einwohner!M146</f>
        <v>7658000</v>
      </c>
      <c r="N146" s="13">
        <f>hebesatz!N146*einwohner!N146</f>
        <v>7816745</v>
      </c>
      <c r="O146" s="13">
        <f>hebesatz!O146*einwohner!O146</f>
        <v>8151840</v>
      </c>
      <c r="P146" s="13">
        <f>hebesatz!P146*einwohner!P146</f>
        <v>8259840</v>
      </c>
      <c r="Q146" s="13">
        <f>hebesatz!Q146*einwohner!Q146</f>
        <v>8847540</v>
      </c>
      <c r="R146" s="13">
        <f>hebesatz!R146*einwohner!R146</f>
        <v>9017400</v>
      </c>
      <c r="S146" s="13">
        <f>hebesatz!S146*einwohner!S146</f>
        <v>9034500</v>
      </c>
      <c r="T146" s="13">
        <f>hebesatz!T146*einwohner!T146</f>
        <v>9393540</v>
      </c>
      <c r="U146" s="13">
        <f>hebesatz!U146*einwohner!U146</f>
        <v>9532380</v>
      </c>
      <c r="V146" s="13">
        <f>hebesatz!V146*einwohner!V146</f>
        <v>10156930</v>
      </c>
      <c r="W146" s="13">
        <f>hebesatz!W146*einwohner!W146</f>
        <v>10254510</v>
      </c>
      <c r="X146" s="13">
        <f>hebesatz!X146*einwohner!X146</f>
        <v>10449260</v>
      </c>
      <c r="Y146" s="13">
        <f>hebesatz!Y146*einwohner!Y146</f>
        <v>11212250</v>
      </c>
      <c r="Z146" s="13">
        <f>hebesatz!Z146*einwohner!Z146</f>
        <v>11358450</v>
      </c>
      <c r="AA146" s="13">
        <f>hebesatz!AA146*einwohner!AA146</f>
        <v>11770440</v>
      </c>
      <c r="AB146" s="13">
        <f>hebesatz!AB146*einwohner!AB146</f>
        <v>11812240</v>
      </c>
      <c r="AC146" s="13">
        <f>hebesatz!AC146*einwohner!AC146</f>
        <v>11854920</v>
      </c>
      <c r="AD146" s="13">
        <f>hebesatz!AD146*einwohner!AD146</f>
        <v>11927080</v>
      </c>
      <c r="AE146" s="13">
        <f>hebesatz!AE146*einwohner!AE146</f>
        <v>11933240</v>
      </c>
      <c r="AF146" s="13">
        <f>hebesatz!AF146*einwohner!AF146</f>
        <v>11951280</v>
      </c>
      <c r="AG146" s="13">
        <f>hebesatz!AG146*einwohner!AG146</f>
        <v>11942040</v>
      </c>
      <c r="AH146" s="13">
        <f>hebesatz!AH146*einwohner!AH146</f>
        <v>12062615</v>
      </c>
      <c r="AI146" s="13">
        <f>hebesatz!AI146*einwohner!AI146</f>
        <v>12070180</v>
      </c>
      <c r="AJ146" s="13">
        <f>hebesatz!AJ146*einwohner!AJ146</f>
        <v>12070180</v>
      </c>
      <c r="AK146" s="13">
        <f>hebesatz!AK146*einwohner!AK146</f>
        <v>12149835</v>
      </c>
      <c r="AL146" s="13">
        <f>hebesatz!AL146*einwohner!AL146</f>
        <v>12121800</v>
      </c>
      <c r="AM146" s="13">
        <f>hebesatz!AM146*einwohner!AM146</f>
        <v>13187520</v>
      </c>
    </row>
    <row r="147" spans="1:39">
      <c r="A147" s="82">
        <v>5378032</v>
      </c>
      <c r="B147" s="82">
        <v>5378</v>
      </c>
      <c r="C147" t="s">
        <v>0</v>
      </c>
      <c r="D147" s="68" t="s">
        <v>399</v>
      </c>
      <c r="E147" s="13">
        <f>hebesatz!E147*einwohner!E147</f>
        <v>9595968</v>
      </c>
      <c r="F147" s="13">
        <f>hebesatz!F147*einwohner!F147</f>
        <v>11099840</v>
      </c>
      <c r="G147" s="13">
        <f>hebesatz!G147*einwohner!G147</f>
        <v>11074560</v>
      </c>
      <c r="H147" s="13">
        <f>hebesatz!H147*einwohner!H147</f>
        <v>10895040</v>
      </c>
      <c r="I147" s="13">
        <f>hebesatz!I147*einwohner!I147</f>
        <v>10872960</v>
      </c>
      <c r="J147" s="13">
        <f>hebesatz!J147*einwohner!J147</f>
        <v>11520220</v>
      </c>
      <c r="K147" s="13">
        <f>hebesatz!K147*einwohner!K147</f>
        <v>11508320</v>
      </c>
      <c r="L147" s="13">
        <f>hebesatz!L147*einwohner!L147</f>
        <v>12040000</v>
      </c>
      <c r="M147" s="13">
        <f>hebesatz!M147*einwohner!M147</f>
        <v>12022850</v>
      </c>
      <c r="N147" s="13">
        <f>hebesatz!N147*einwohner!N147</f>
        <v>12147800</v>
      </c>
      <c r="O147" s="13">
        <f>hebesatz!O147*einwohner!O147</f>
        <v>12469100</v>
      </c>
      <c r="P147" s="13">
        <f>hebesatz!P147*einwohner!P147</f>
        <v>12629050</v>
      </c>
      <c r="Q147" s="13">
        <f>hebesatz!Q147*einwohner!Q147</f>
        <v>12754350</v>
      </c>
      <c r="R147" s="13">
        <f>hebesatz!R147*einwohner!R147</f>
        <v>12841500</v>
      </c>
      <c r="S147" s="13">
        <f>hebesatz!S147*einwohner!S147</f>
        <v>13640050</v>
      </c>
      <c r="T147" s="13">
        <f>hebesatz!T147*einwohner!T147</f>
        <v>13666690</v>
      </c>
      <c r="U147" s="13">
        <f>hebesatz!U147*einwohner!U147</f>
        <v>14140180</v>
      </c>
      <c r="V147" s="13">
        <f>hebesatz!V147*einwohner!V147</f>
        <v>14139420</v>
      </c>
      <c r="W147" s="13">
        <f>hebesatz!W147*einwohner!W147</f>
        <v>14123460</v>
      </c>
      <c r="X147" s="13">
        <f>hebesatz!X147*einwohner!X147</f>
        <v>14161840</v>
      </c>
      <c r="Y147" s="13">
        <f>hebesatz!Y147*einwohner!Y147</f>
        <v>14126500</v>
      </c>
      <c r="Z147" s="13">
        <f>hebesatz!Z147*einwohner!Z147</f>
        <v>14042140</v>
      </c>
      <c r="AA147" s="13">
        <f>hebesatz!AA147*einwohner!AA147</f>
        <v>15315990</v>
      </c>
      <c r="AB147" s="13">
        <f>hebesatz!AB147*einwohner!AB147</f>
        <v>15312255</v>
      </c>
      <c r="AC147" s="13">
        <f>hebesatz!AC147*einwohner!AC147</f>
        <v>15291505</v>
      </c>
      <c r="AD147" s="13">
        <f>hebesatz!AD147*einwohner!AD147</f>
        <v>15204770</v>
      </c>
      <c r="AE147" s="13">
        <f>hebesatz!AE147*einwohner!AE147</f>
        <v>14949010</v>
      </c>
      <c r="AF147" s="13">
        <f>hebesatz!AF147*einwohner!AF147</f>
        <v>14807474</v>
      </c>
      <c r="AG147" s="13">
        <f>hebesatz!AG147*einwohner!AG147</f>
        <v>14682118</v>
      </c>
      <c r="AH147" s="13">
        <f>hebesatz!AH147*einwohner!AH147</f>
        <v>14559204</v>
      </c>
      <c r="AI147" s="13">
        <f>hebesatz!AI147*einwohner!AI147</f>
        <v>14476583</v>
      </c>
      <c r="AJ147" s="13">
        <f>hebesatz!AJ147*einwohner!AJ147</f>
        <v>14476583</v>
      </c>
      <c r="AK147" s="13">
        <f>hebesatz!AK147*einwohner!AK147</f>
        <v>15160080</v>
      </c>
      <c r="AL147" s="13">
        <f>hebesatz!AL147*einwohner!AL147</f>
        <v>15073220</v>
      </c>
      <c r="AM147" s="13">
        <f>hebesatz!AM147*einwohner!AM147</f>
        <v>15009150</v>
      </c>
    </row>
    <row r="148" spans="1:39">
      <c r="A148" s="82">
        <v>5382004</v>
      </c>
      <c r="B148" s="82">
        <v>5382</v>
      </c>
      <c r="C148" s="77" t="s">
        <v>2</v>
      </c>
      <c r="D148" s="68" t="s">
        <v>400</v>
      </c>
      <c r="E148" s="13">
        <f>hebesatz!E148*einwohner!E148</f>
        <v>4511360</v>
      </c>
      <c r="F148" s="13">
        <f>hebesatz!F148*einwohner!F148</f>
        <v>5028510</v>
      </c>
      <c r="G148" s="13">
        <f>hebesatz!G148*einwohner!G148</f>
        <v>5644890</v>
      </c>
      <c r="H148" s="13">
        <f>hebesatz!H148*einwohner!H148</f>
        <v>5719755</v>
      </c>
      <c r="I148" s="13">
        <f>hebesatz!I148*einwohner!I148</f>
        <v>5701125</v>
      </c>
      <c r="J148" s="13">
        <f>hebesatz!J148*einwohner!J148</f>
        <v>5910120</v>
      </c>
      <c r="K148" s="13">
        <f>hebesatz!K148*einwohner!K148</f>
        <v>5929560</v>
      </c>
      <c r="L148" s="13">
        <f>hebesatz!L148*einwohner!L148</f>
        <v>5911560</v>
      </c>
      <c r="M148" s="13">
        <f>hebesatz!M148*einwohner!M148</f>
        <v>5997960</v>
      </c>
      <c r="N148" s="13">
        <f>hebesatz!N148*einwohner!N148</f>
        <v>6121440</v>
      </c>
      <c r="O148" s="13">
        <f>hebesatz!O148*einwohner!O148</f>
        <v>6265800</v>
      </c>
      <c r="P148" s="13">
        <f>hebesatz!P148*einwohner!P148</f>
        <v>6746900</v>
      </c>
      <c r="Q148" s="13">
        <f>hebesatz!Q148*einwohner!Q148</f>
        <v>6855580</v>
      </c>
      <c r="R148" s="13">
        <f>hebesatz!R148*einwohner!R148</f>
        <v>7000360</v>
      </c>
      <c r="S148" s="13">
        <f>hebesatz!S148*einwohner!S148</f>
        <v>7072180</v>
      </c>
      <c r="T148" s="13">
        <f>hebesatz!T148*einwohner!T148</f>
        <v>7647600</v>
      </c>
      <c r="U148" s="13">
        <f>hebesatz!U148*einwohner!U148</f>
        <v>7645200</v>
      </c>
      <c r="V148" s="13">
        <f>hebesatz!V148*einwohner!V148</f>
        <v>7848000</v>
      </c>
      <c r="W148" s="13">
        <f>hebesatz!W148*einwohner!W148</f>
        <v>8256990</v>
      </c>
      <c r="X148" s="13">
        <f>hebesatz!X148*einwohner!X148</f>
        <v>8435340</v>
      </c>
      <c r="Y148" s="13">
        <f>hebesatz!Y148*einwohner!Y148</f>
        <v>8534560</v>
      </c>
      <c r="Z148" s="13">
        <f>hebesatz!Z148*einwohner!Z148</f>
        <v>8628860</v>
      </c>
      <c r="AA148" s="13">
        <f>hebesatz!AA148*einwohner!AA148</f>
        <v>9023280</v>
      </c>
      <c r="AB148" s="13">
        <f>hebesatz!AB148*einwohner!AB148</f>
        <v>9079980</v>
      </c>
      <c r="AC148" s="13">
        <f>hebesatz!AC148*einwohner!AC148</f>
        <v>9135420</v>
      </c>
      <c r="AD148" s="13">
        <f>hebesatz!AD148*einwohner!AD148</f>
        <v>9349620</v>
      </c>
      <c r="AE148" s="13">
        <f>hebesatz!AE148*einwohner!AE148</f>
        <v>9544080</v>
      </c>
      <c r="AF148" s="13">
        <f>hebesatz!AF148*einwohner!AF148</f>
        <v>9591960</v>
      </c>
      <c r="AG148" s="13">
        <f>hebesatz!AG148*einwohner!AG148</f>
        <v>9606240</v>
      </c>
      <c r="AH148" s="13">
        <f>hebesatz!AH148*einwohner!AH148</f>
        <v>9581460</v>
      </c>
      <c r="AI148" s="13">
        <f>hebesatz!AI148*einwohner!AI148</f>
        <v>9595740</v>
      </c>
      <c r="AJ148" s="13">
        <f>hebesatz!AJ148*einwohner!AJ148</f>
        <v>9595740</v>
      </c>
      <c r="AK148" s="13">
        <f>hebesatz!AK148*einwohner!AK148</f>
        <v>9597840</v>
      </c>
      <c r="AL148" s="13">
        <f>hebesatz!AL148*einwohner!AL148</f>
        <v>9946710</v>
      </c>
      <c r="AM148" s="13">
        <f>hebesatz!AM148*einwohner!AM148</f>
        <v>10344150</v>
      </c>
    </row>
    <row r="149" spans="1:39">
      <c r="A149" s="82">
        <v>5382008</v>
      </c>
      <c r="B149" s="82">
        <v>5382</v>
      </c>
      <c r="C149" t="s">
        <v>2</v>
      </c>
      <c r="D149" s="68" t="s">
        <v>401</v>
      </c>
      <c r="E149" s="13">
        <f>hebesatz!E149*einwohner!E149</f>
        <v>5742825</v>
      </c>
      <c r="F149" s="13">
        <f>hebesatz!F149*einwohner!F149</f>
        <v>6137180</v>
      </c>
      <c r="G149" s="13">
        <f>hebesatz!G149*einwohner!G149</f>
        <v>6829350</v>
      </c>
      <c r="H149" s="13">
        <f>hebesatz!H149*einwohner!H149</f>
        <v>6819780</v>
      </c>
      <c r="I149" s="13">
        <f>hebesatz!I149*einwohner!I149</f>
        <v>6752130</v>
      </c>
      <c r="J149" s="13">
        <f>hebesatz!J149*einwohner!J149</f>
        <v>6748170</v>
      </c>
      <c r="K149" s="13">
        <f>hebesatz!K149*einwohner!K149</f>
        <v>6724080</v>
      </c>
      <c r="L149" s="13">
        <f>hebesatz!L149*einwohner!L149</f>
        <v>7801200</v>
      </c>
      <c r="M149" s="13">
        <f>hebesatz!M149*einwohner!M149</f>
        <v>7817760</v>
      </c>
      <c r="N149" s="13">
        <f>hebesatz!N149*einwohner!N149</f>
        <v>7912800</v>
      </c>
      <c r="O149" s="13">
        <f>hebesatz!O149*einwohner!O149</f>
        <v>8071200</v>
      </c>
      <c r="P149" s="13">
        <f>hebesatz!P149*einwohner!P149</f>
        <v>8165520</v>
      </c>
      <c r="Q149" s="13">
        <f>hebesatz!Q149*einwohner!Q149</f>
        <v>8885415</v>
      </c>
      <c r="R149" s="13">
        <f>hebesatz!R149*einwohner!R149</f>
        <v>9138745</v>
      </c>
      <c r="S149" s="13">
        <f>hebesatz!S149*einwohner!S149</f>
        <v>9271185</v>
      </c>
      <c r="T149" s="13">
        <f>hebesatz!T149*einwohner!T149</f>
        <v>9365510</v>
      </c>
      <c r="U149" s="13">
        <f>hebesatz!U149*einwohner!U149</f>
        <v>9778000</v>
      </c>
      <c r="V149" s="13">
        <f>hebesatz!V149*einwohner!V149</f>
        <v>9878000</v>
      </c>
      <c r="W149" s="13">
        <f>hebesatz!W149*einwohner!W149</f>
        <v>9877200</v>
      </c>
      <c r="X149" s="13">
        <f>hebesatz!X149*einwohner!X149</f>
        <v>10003600</v>
      </c>
      <c r="Y149" s="13">
        <f>hebesatz!Y149*einwohner!Y149</f>
        <v>9991600</v>
      </c>
      <c r="Z149" s="13">
        <f>hebesatz!Z149*einwohner!Z149</f>
        <v>10006400</v>
      </c>
      <c r="AA149" s="13">
        <f>hebesatz!AA149*einwohner!AA149</f>
        <v>10614339</v>
      </c>
      <c r="AB149" s="13">
        <f>hebesatz!AB149*einwohner!AB149</f>
        <v>10639719</v>
      </c>
      <c r="AC149" s="13">
        <f>hebesatz!AC149*einwohner!AC149</f>
        <v>10689633</v>
      </c>
      <c r="AD149" s="13">
        <f>hebesatz!AD149*einwohner!AD149</f>
        <v>10710783</v>
      </c>
      <c r="AE149" s="13">
        <f>hebesatz!AE149*einwohner!AE149</f>
        <v>10675251</v>
      </c>
      <c r="AF149" s="13">
        <f>hebesatz!AF149*einwohner!AF149</f>
        <v>10580076</v>
      </c>
      <c r="AG149" s="13">
        <f>hebesatz!AG149*einwohner!AG149</f>
        <v>10558926</v>
      </c>
      <c r="AH149" s="13">
        <f>hebesatz!AH149*einwohner!AH149</f>
        <v>10569924</v>
      </c>
      <c r="AI149" s="13">
        <f>hebesatz!AI149*einwohner!AI149</f>
        <v>10610463</v>
      </c>
      <c r="AJ149" s="13">
        <f>hebesatz!AJ149*einwohner!AJ149</f>
        <v>10660869</v>
      </c>
      <c r="AK149" s="13">
        <f>hebesatz!AK149*einwohner!AK149</f>
        <v>10656216</v>
      </c>
      <c r="AL149" s="13">
        <f>hebesatz!AL149*einwohner!AL149</f>
        <v>10752237</v>
      </c>
      <c r="AM149" s="13">
        <f>hebesatz!AM149*einwohner!AM149</f>
        <v>10777194</v>
      </c>
    </row>
    <row r="150" spans="1:39">
      <c r="A150" s="82">
        <v>5382012</v>
      </c>
      <c r="B150" s="82">
        <v>5382</v>
      </c>
      <c r="C150" t="s">
        <v>2</v>
      </c>
      <c r="D150" s="68" t="s">
        <v>402</v>
      </c>
      <c r="E150" s="13">
        <f>hebesatz!E150*einwohner!E150</f>
        <v>9327175</v>
      </c>
      <c r="F150" s="13">
        <f>hebesatz!F150*einwohner!F150</f>
        <v>10337100</v>
      </c>
      <c r="G150" s="13">
        <f>hebesatz!G150*einwohner!G150</f>
        <v>10439100</v>
      </c>
      <c r="H150" s="13">
        <f>hebesatz!H150*einwohner!H150</f>
        <v>11208960</v>
      </c>
      <c r="I150" s="13">
        <f>hebesatz!I150*einwohner!I150</f>
        <v>11328000</v>
      </c>
      <c r="J150" s="13">
        <f>hebesatz!J150*einwohner!J150</f>
        <v>11417280</v>
      </c>
      <c r="K150" s="13">
        <f>hebesatz!K150*einwohner!K150</f>
        <v>12585650</v>
      </c>
      <c r="L150" s="13">
        <f>hebesatz!L150*einwohner!L150</f>
        <v>11984000</v>
      </c>
      <c r="M150" s="13">
        <f>hebesatz!M150*einwohner!M150</f>
        <v>12035100</v>
      </c>
      <c r="N150" s="13">
        <f>hebesatz!N150*einwohner!N150</f>
        <v>12163200</v>
      </c>
      <c r="O150" s="13">
        <f>hebesatz!O150*einwohner!O150</f>
        <v>13485820</v>
      </c>
      <c r="P150" s="13">
        <f>hebesatz!P150*einwohner!P150</f>
        <v>13706600</v>
      </c>
      <c r="Q150" s="13">
        <f>hebesatz!Q150*einwohner!Q150</f>
        <v>14103700</v>
      </c>
      <c r="R150" s="13">
        <f>hebesatz!R150*einwohner!R150</f>
        <v>14436960</v>
      </c>
      <c r="S150" s="13">
        <f>hebesatz!S150*einwohner!S150</f>
        <v>15326395</v>
      </c>
      <c r="T150" s="13">
        <f>hebesatz!T150*einwohner!T150</f>
        <v>15669255</v>
      </c>
      <c r="U150" s="13">
        <f>hebesatz!U150*einwohner!U150</f>
        <v>16001055</v>
      </c>
      <c r="V150" s="13">
        <f>hebesatz!V150*einwohner!V150</f>
        <v>17365740</v>
      </c>
      <c r="W150" s="13">
        <f>hebesatz!W150*einwohner!W150</f>
        <v>17823540</v>
      </c>
      <c r="X150" s="13">
        <f>hebesatz!X150*einwohner!X150</f>
        <v>18442200</v>
      </c>
      <c r="Y150" s="13">
        <f>hebesatz!Y150*einwohner!Y150</f>
        <v>18778620</v>
      </c>
      <c r="Z150" s="13">
        <f>hebesatz!Z150*einwohner!Z150</f>
        <v>19280940</v>
      </c>
      <c r="AA150" s="13">
        <f>hebesatz!AA150*einwohner!AA150</f>
        <v>19618620</v>
      </c>
      <c r="AB150" s="13">
        <f>hebesatz!AB150*einwohner!AB150</f>
        <v>19954200</v>
      </c>
      <c r="AC150" s="13">
        <f>hebesatz!AC150*einwohner!AC150</f>
        <v>20171760</v>
      </c>
      <c r="AD150" s="13">
        <f>hebesatz!AD150*einwohner!AD150</f>
        <v>20246940</v>
      </c>
      <c r="AE150" s="13">
        <f>hebesatz!AE150*einwohner!AE150</f>
        <v>20346060</v>
      </c>
      <c r="AF150" s="13">
        <f>hebesatz!AF150*einwohner!AF150</f>
        <v>20369160</v>
      </c>
      <c r="AG150" s="13">
        <f>hebesatz!AG150*einwohner!AG150</f>
        <v>20417460</v>
      </c>
      <c r="AH150" s="13">
        <f>hebesatz!AH150*einwohner!AH150</f>
        <v>21338680</v>
      </c>
      <c r="AI150" s="13">
        <f>hebesatz!AI150*einwohner!AI150</f>
        <v>20873490</v>
      </c>
      <c r="AJ150" s="13">
        <f>hebesatz!AJ150*einwohner!AJ150</f>
        <v>21358920</v>
      </c>
      <c r="AK150" s="13">
        <f>hebesatz!AK150*einwohner!AK150</f>
        <v>22568775</v>
      </c>
      <c r="AL150" s="13">
        <f>hebesatz!AL150*einwohner!AL150</f>
        <v>22666890</v>
      </c>
      <c r="AM150" s="13">
        <f>hebesatz!AM150*einwohner!AM150</f>
        <v>23596705</v>
      </c>
    </row>
    <row r="151" spans="1:39">
      <c r="A151" s="82">
        <v>5382016</v>
      </c>
      <c r="B151" s="82">
        <v>5382</v>
      </c>
      <c r="C151" t="s">
        <v>2</v>
      </c>
      <c r="D151" s="68" t="s">
        <v>403</v>
      </c>
      <c r="E151" s="13">
        <f>hebesatz!E151*einwohner!E151</f>
        <v>4995870</v>
      </c>
      <c r="F151" s="13">
        <f>hebesatz!F151*einwohner!F151</f>
        <v>5044380</v>
      </c>
      <c r="G151" s="13">
        <f>hebesatz!G151*einwohner!G151</f>
        <v>5309895</v>
      </c>
      <c r="H151" s="13">
        <f>hebesatz!H151*einwohner!H151</f>
        <v>5318175</v>
      </c>
      <c r="I151" s="13">
        <f>hebesatz!I151*einwohner!I151</f>
        <v>5348535</v>
      </c>
      <c r="J151" s="13">
        <f>hebesatz!J151*einwohner!J151</f>
        <v>5324385</v>
      </c>
      <c r="K151" s="13">
        <f>hebesatz!K151*einwohner!K151</f>
        <v>5319900</v>
      </c>
      <c r="L151" s="13">
        <f>hebesatz!L151*einwohner!L151</f>
        <v>5384760</v>
      </c>
      <c r="M151" s="13">
        <f>hebesatz!M151*einwohner!M151</f>
        <v>5378550</v>
      </c>
      <c r="N151" s="13">
        <f>hebesatz!N151*einwohner!N151</f>
        <v>5443410</v>
      </c>
      <c r="O151" s="13">
        <f>hebesatz!O151*einwohner!O151</f>
        <v>6041625</v>
      </c>
      <c r="P151" s="13">
        <f>hebesatz!P151*einwohner!P151</f>
        <v>6160125</v>
      </c>
      <c r="Q151" s="13">
        <f>hebesatz!Q151*einwohner!Q151</f>
        <v>6342375</v>
      </c>
      <c r="R151" s="13">
        <f>hebesatz!R151*einwohner!R151</f>
        <v>6438375</v>
      </c>
      <c r="S151" s="13">
        <f>hebesatz!S151*einwohner!S151</f>
        <v>6946400</v>
      </c>
      <c r="T151" s="13">
        <f>hebesatz!T151*einwohner!T151</f>
        <v>7113200</v>
      </c>
      <c r="U151" s="13">
        <f>hebesatz!U151*einwohner!U151</f>
        <v>7247200</v>
      </c>
      <c r="V151" s="13">
        <f>hebesatz!V151*einwohner!V151</f>
        <v>7440000</v>
      </c>
      <c r="W151" s="13">
        <f>hebesatz!W151*einwohner!W151</f>
        <v>7554400</v>
      </c>
      <c r="X151" s="13">
        <f>hebesatz!X151*einwohner!X151</f>
        <v>7666000</v>
      </c>
      <c r="Y151" s="13">
        <f>hebesatz!Y151*einwohner!Y151</f>
        <v>7746400</v>
      </c>
      <c r="Z151" s="13">
        <f>hebesatz!Z151*einwohner!Z151</f>
        <v>7798800</v>
      </c>
      <c r="AA151" s="13">
        <f>hebesatz!AA151*einwohner!AA151</f>
        <v>8252160</v>
      </c>
      <c r="AB151" s="13">
        <f>hebesatz!AB151*einwohner!AB151</f>
        <v>8283660</v>
      </c>
      <c r="AC151" s="13">
        <f>hebesatz!AC151*einwohner!AC151</f>
        <v>8302560</v>
      </c>
      <c r="AD151" s="13">
        <f>hebesatz!AD151*einwohner!AD151</f>
        <v>8320200</v>
      </c>
      <c r="AE151" s="13">
        <f>hebesatz!AE151*einwohner!AE151</f>
        <v>8291220</v>
      </c>
      <c r="AF151" s="13">
        <f>hebesatz!AF151*einwohner!AF151</f>
        <v>8321880</v>
      </c>
      <c r="AG151" s="13">
        <f>hebesatz!AG151*einwohner!AG151</f>
        <v>8268120</v>
      </c>
      <c r="AH151" s="13">
        <f>hebesatz!AH151*einwohner!AH151</f>
        <v>8213520</v>
      </c>
      <c r="AI151" s="13">
        <f>hebesatz!AI151*einwohner!AI151</f>
        <v>8538640</v>
      </c>
      <c r="AJ151" s="13">
        <f>hebesatz!AJ151*einwohner!AJ151</f>
        <v>8538640</v>
      </c>
      <c r="AK151" s="13">
        <f>hebesatz!AK151*einwohner!AK151</f>
        <v>8539960</v>
      </c>
      <c r="AL151" s="13">
        <f>hebesatz!AL151*einwohner!AL151</f>
        <v>8520600</v>
      </c>
      <c r="AM151" s="13">
        <f>hebesatz!AM151*einwohner!AM151</f>
        <v>8882140</v>
      </c>
    </row>
    <row r="152" spans="1:39">
      <c r="A152" s="82">
        <v>5382020</v>
      </c>
      <c r="B152" s="82">
        <v>5382</v>
      </c>
      <c r="C152" t="s">
        <v>2</v>
      </c>
      <c r="D152" s="68" t="s">
        <v>404</v>
      </c>
      <c r="E152" s="13">
        <f>hebesatz!E152*einwohner!E152</f>
        <v>9146340</v>
      </c>
      <c r="F152" s="13">
        <f>hebesatz!F152*einwohner!F152</f>
        <v>9615540</v>
      </c>
      <c r="G152" s="13">
        <f>hebesatz!G152*einwohner!G152</f>
        <v>10167840</v>
      </c>
      <c r="H152" s="13">
        <f>hebesatz!H152*einwohner!H152</f>
        <v>11082750</v>
      </c>
      <c r="I152" s="13">
        <f>hebesatz!I152*einwohner!I152</f>
        <v>11013790</v>
      </c>
      <c r="J152" s="13">
        <f>hebesatz!J152*einwohner!J152</f>
        <v>11114060</v>
      </c>
      <c r="K152" s="13">
        <f>hebesatz!K152*einwohner!K152</f>
        <v>11162900</v>
      </c>
      <c r="L152" s="13">
        <f>hebesatz!L152*einwohner!L152</f>
        <v>11248500</v>
      </c>
      <c r="M152" s="13">
        <f>hebesatz!M152*einwohner!M152</f>
        <v>11323125</v>
      </c>
      <c r="N152" s="13">
        <f>hebesatz!N152*einwohner!N152</f>
        <v>11588250</v>
      </c>
      <c r="O152" s="13">
        <f>hebesatz!O152*einwohner!O152</f>
        <v>12273800</v>
      </c>
      <c r="P152" s="13">
        <f>hebesatz!P152*einwohner!P152</f>
        <v>13118800</v>
      </c>
      <c r="Q152" s="13">
        <f>hebesatz!Q152*einwohner!Q152</f>
        <v>13454400</v>
      </c>
      <c r="R152" s="13">
        <f>hebesatz!R152*einwohner!R152</f>
        <v>13996800</v>
      </c>
      <c r="S152" s="13">
        <f>hebesatz!S152*einwohner!S152</f>
        <v>14848150</v>
      </c>
      <c r="T152" s="13">
        <f>hebesatz!T152*einwohner!T152</f>
        <v>15399600</v>
      </c>
      <c r="U152" s="13">
        <f>hebesatz!U152*einwohner!U152</f>
        <v>15778440</v>
      </c>
      <c r="V152" s="13">
        <f>hebesatz!V152*einwohner!V152</f>
        <v>16969090</v>
      </c>
      <c r="W152" s="13">
        <f>hebesatz!W152*einwohner!W152</f>
        <v>17388340</v>
      </c>
      <c r="X152" s="13">
        <f>hebesatz!X152*einwohner!X152</f>
        <v>17883700</v>
      </c>
      <c r="Y152" s="13">
        <f>hebesatz!Y152*einwohner!Y152</f>
        <v>18217380</v>
      </c>
      <c r="Z152" s="13">
        <f>hebesatz!Z152*einwohner!Z152</f>
        <v>18490860</v>
      </c>
      <c r="AA152" s="13">
        <f>hebesatz!AA152*einwohner!AA152</f>
        <v>19107810</v>
      </c>
      <c r="AB152" s="13">
        <f>hebesatz!AB152*einwohner!AB152</f>
        <v>19414050</v>
      </c>
      <c r="AC152" s="13">
        <f>hebesatz!AC152*einwohner!AC152</f>
        <v>19565430</v>
      </c>
      <c r="AD152" s="13">
        <f>hebesatz!AD152*einwohner!AD152</f>
        <v>19678530</v>
      </c>
      <c r="AE152" s="13">
        <f>hebesatz!AE152*einwohner!AE152</f>
        <v>19768140</v>
      </c>
      <c r="AF152" s="13">
        <f>hebesatz!AF152*einwohner!AF152</f>
        <v>19800765</v>
      </c>
      <c r="AG152" s="13">
        <f>hebesatz!AG152*einwohner!AG152</f>
        <v>19835130</v>
      </c>
      <c r="AH152" s="13">
        <f>hebesatz!AH152*einwohner!AH152</f>
        <v>19890810</v>
      </c>
      <c r="AI152" s="13">
        <f>hebesatz!AI152*einwohner!AI152</f>
        <v>19986075</v>
      </c>
      <c r="AJ152" s="13">
        <f>hebesatz!AJ152*einwohner!AJ152</f>
        <v>19986075</v>
      </c>
      <c r="AK152" s="13">
        <f>hebesatz!AK152*einwohner!AK152</f>
        <v>21716820</v>
      </c>
      <c r="AL152" s="13">
        <f>hebesatz!AL152*einwohner!AL152</f>
        <v>21885080</v>
      </c>
      <c r="AM152" s="13">
        <f>hebesatz!AM152*einwohner!AM152</f>
        <v>22075430</v>
      </c>
    </row>
    <row r="153" spans="1:39">
      <c r="A153" s="82">
        <v>5382024</v>
      </c>
      <c r="B153" s="82">
        <v>5382</v>
      </c>
      <c r="C153" t="s">
        <v>2</v>
      </c>
      <c r="D153" s="68" t="s">
        <v>405</v>
      </c>
      <c r="E153" s="13">
        <f>hebesatz!E153*einwohner!E153</f>
        <v>10512300</v>
      </c>
      <c r="F153" s="13">
        <f>hebesatz!F153*einwohner!F153</f>
        <v>10453500</v>
      </c>
      <c r="G153" s="13">
        <f>hebesatz!G153*einwohner!G153</f>
        <v>10440600</v>
      </c>
      <c r="H153" s="13">
        <f>hebesatz!H153*einwohner!H153</f>
        <v>11008320</v>
      </c>
      <c r="I153" s="13">
        <f>hebesatz!I153*einwohner!I153</f>
        <v>10896000</v>
      </c>
      <c r="J153" s="13">
        <f>hebesatz!J153*einwohner!J153</f>
        <v>11861500</v>
      </c>
      <c r="K153" s="13">
        <f>hebesatz!K153*einwohner!K153</f>
        <v>11779250</v>
      </c>
      <c r="L153" s="13">
        <f>hebesatz!L153*einwohner!L153</f>
        <v>11817750</v>
      </c>
      <c r="M153" s="13">
        <f>hebesatz!M153*einwohner!M153</f>
        <v>11906300</v>
      </c>
      <c r="N153" s="13">
        <f>hebesatz!N153*einwohner!N153</f>
        <v>11967900</v>
      </c>
      <c r="O153" s="13">
        <f>hebesatz!O153*einwohner!O153</f>
        <v>13193980</v>
      </c>
      <c r="P153" s="13">
        <f>hebesatz!P153*einwohner!P153</f>
        <v>13879115</v>
      </c>
      <c r="Q153" s="13">
        <f>hebesatz!Q153*einwohner!Q153</f>
        <v>14186820</v>
      </c>
      <c r="R153" s="13">
        <f>hebesatz!R153*einwohner!R153</f>
        <v>14332180</v>
      </c>
      <c r="S153" s="13">
        <f>hebesatz!S153*einwohner!S153</f>
        <v>14437645</v>
      </c>
      <c r="T153" s="13">
        <f>hebesatz!T153*einwohner!T153</f>
        <v>15131460</v>
      </c>
      <c r="U153" s="13">
        <f>hebesatz!U153*einwohner!U153</f>
        <v>15257330</v>
      </c>
      <c r="V153" s="13">
        <f>hebesatz!V153*einwohner!V153</f>
        <v>15368440</v>
      </c>
      <c r="W153" s="13">
        <f>hebesatz!W153*einwohner!W153</f>
        <v>15568110</v>
      </c>
      <c r="X153" s="13">
        <f>hebesatz!X153*einwohner!X153</f>
        <v>15733340</v>
      </c>
      <c r="Y153" s="13">
        <f>hebesatz!Y153*einwohner!Y153</f>
        <v>15888320</v>
      </c>
      <c r="Z153" s="13">
        <f>hebesatz!Z153*einwohner!Z153</f>
        <v>17186840</v>
      </c>
      <c r="AA153" s="13">
        <f>hebesatz!AA153*einwohner!AA153</f>
        <v>17506280</v>
      </c>
      <c r="AB153" s="13">
        <f>hebesatz!AB153*einwohner!AB153</f>
        <v>17756640</v>
      </c>
      <c r="AC153" s="13">
        <f>hebesatz!AC153*einwohner!AC153</f>
        <v>17981040</v>
      </c>
      <c r="AD153" s="13">
        <f>hebesatz!AD153*einwohner!AD153</f>
        <v>18116120</v>
      </c>
      <c r="AE153" s="13">
        <f>hebesatz!AE153*einwohner!AE153</f>
        <v>18128880</v>
      </c>
      <c r="AF153" s="13">
        <f>hebesatz!AF153*einwohner!AF153</f>
        <v>18131080</v>
      </c>
      <c r="AG153" s="13">
        <f>hebesatz!AG153*einwohner!AG153</f>
        <v>17332980</v>
      </c>
      <c r="AH153" s="13">
        <f>hebesatz!AH153*einwohner!AH153</f>
        <v>18043960</v>
      </c>
      <c r="AI153" s="13">
        <f>hebesatz!AI153*einwohner!AI153</f>
        <v>18353250</v>
      </c>
      <c r="AJ153" s="13">
        <f>hebesatz!AJ153*einwohner!AJ153</f>
        <v>18353250</v>
      </c>
      <c r="AK153" s="13">
        <f>hebesatz!AK153*einwohner!AK153</f>
        <v>18320850</v>
      </c>
      <c r="AL153" s="13">
        <f>hebesatz!AL153*einwohner!AL153</f>
        <v>18325800</v>
      </c>
      <c r="AM153" s="13">
        <f>hebesatz!AM153*einwohner!AM153</f>
        <v>19074950</v>
      </c>
    </row>
    <row r="154" spans="1:39">
      <c r="A154" s="82">
        <v>5382028</v>
      </c>
      <c r="B154" s="82">
        <v>5382</v>
      </c>
      <c r="C154" t="s">
        <v>2</v>
      </c>
      <c r="D154" s="68" t="s">
        <v>406</v>
      </c>
      <c r="E154" s="13">
        <f>hebesatz!E154*einwohner!E154</f>
        <v>6025240</v>
      </c>
      <c r="F154" s="13">
        <f>hebesatz!F154*einwohner!F154</f>
        <v>7324990</v>
      </c>
      <c r="G154" s="13">
        <f>hebesatz!G154*einwohner!G154</f>
        <v>7694720</v>
      </c>
      <c r="H154" s="13">
        <f>hebesatz!H154*einwohner!H154</f>
        <v>8298040</v>
      </c>
      <c r="I154" s="13">
        <f>hebesatz!I154*einwohner!I154</f>
        <v>8359580</v>
      </c>
      <c r="J154" s="13">
        <f>hebesatz!J154*einwohner!J154</f>
        <v>9121715</v>
      </c>
      <c r="K154" s="13">
        <f>hebesatz!K154*einwohner!K154</f>
        <v>9220995</v>
      </c>
      <c r="L154" s="13">
        <f>hebesatz!L154*einwohner!L154</f>
        <v>9604120</v>
      </c>
      <c r="M154" s="13">
        <f>hebesatz!M154*einwohner!M154</f>
        <v>9641360</v>
      </c>
      <c r="N154" s="13">
        <f>hebesatz!N154*einwohner!N154</f>
        <v>9810840</v>
      </c>
      <c r="O154" s="13">
        <f>hebesatz!O154*einwohner!O154</f>
        <v>10165380</v>
      </c>
      <c r="P154" s="13">
        <f>hebesatz!P154*einwohner!P154</f>
        <v>10415420</v>
      </c>
      <c r="Q154" s="13">
        <f>hebesatz!Q154*einwohner!Q154</f>
        <v>10525240</v>
      </c>
      <c r="R154" s="13">
        <f>hebesatz!R154*einwohner!R154</f>
        <v>10715240</v>
      </c>
      <c r="S154" s="13">
        <f>hebesatz!S154*einwohner!S154</f>
        <v>11270535</v>
      </c>
      <c r="T154" s="13">
        <f>hebesatz!T154*einwohner!T154</f>
        <v>11480675</v>
      </c>
      <c r="U154" s="13">
        <f>hebesatz!U154*einwohner!U154</f>
        <v>12135590</v>
      </c>
      <c r="V154" s="13">
        <f>hebesatz!V154*einwohner!V154</f>
        <v>12308200</v>
      </c>
      <c r="W154" s="13">
        <f>hebesatz!W154*einwohner!W154</f>
        <v>12375440</v>
      </c>
      <c r="X154" s="13">
        <f>hebesatz!X154*einwohner!X154</f>
        <v>12472610</v>
      </c>
      <c r="Y154" s="13">
        <f>hebesatz!Y154*einwohner!Y154</f>
        <v>12533700</v>
      </c>
      <c r="Z154" s="13">
        <f>hebesatz!Z154*einwohner!Z154</f>
        <v>12610780</v>
      </c>
      <c r="AA154" s="13">
        <f>hebesatz!AA154*einwohner!AA154</f>
        <v>13671680</v>
      </c>
      <c r="AB154" s="13">
        <f>hebesatz!AB154*einwohner!AB154</f>
        <v>13718320</v>
      </c>
      <c r="AC154" s="13">
        <f>hebesatz!AC154*einwohner!AC154</f>
        <v>13741640</v>
      </c>
      <c r="AD154" s="13">
        <f>hebesatz!AD154*einwohner!AD154</f>
        <v>13715240</v>
      </c>
      <c r="AE154" s="13">
        <f>hebesatz!AE154*einwohner!AE154</f>
        <v>13735040</v>
      </c>
      <c r="AF154" s="13">
        <f>hebesatz!AF154*einwohner!AF154</f>
        <v>13735040</v>
      </c>
      <c r="AG154" s="13">
        <f>hebesatz!AG154*einwohner!AG154</f>
        <v>13746920</v>
      </c>
      <c r="AH154" s="13">
        <f>hebesatz!AH154*einwohner!AH154</f>
        <v>13674320</v>
      </c>
      <c r="AI154" s="13">
        <f>hebesatz!AI154*einwohner!AI154</f>
        <v>14333140</v>
      </c>
      <c r="AJ154" s="13">
        <f>hebesatz!AJ154*einwohner!AJ154</f>
        <v>14333140</v>
      </c>
      <c r="AK154" s="13">
        <f>hebesatz!AK154*einwohner!AK154</f>
        <v>14318420</v>
      </c>
      <c r="AL154" s="13">
        <f>hebesatz!AL154*einwohner!AL154</f>
        <v>14352000</v>
      </c>
      <c r="AM154" s="13">
        <f>hebesatz!AM154*einwohner!AM154</f>
        <v>15112115</v>
      </c>
    </row>
    <row r="155" spans="1:39">
      <c r="A155" s="82">
        <v>5382032</v>
      </c>
      <c r="B155" s="82">
        <v>5382</v>
      </c>
      <c r="C155" t="s">
        <v>2</v>
      </c>
      <c r="D155" s="68" t="s">
        <v>407</v>
      </c>
      <c r="E155" s="13">
        <f>hebesatz!E155*einwohner!E155</f>
        <v>4096065</v>
      </c>
      <c r="F155" s="13">
        <f>hebesatz!F155*einwohner!F155</f>
        <v>5151600</v>
      </c>
      <c r="G155" s="13">
        <f>hebesatz!G155*einwohner!G155</f>
        <v>5360100</v>
      </c>
      <c r="H155" s="13">
        <f>hebesatz!H155*einwohner!H155</f>
        <v>5856000</v>
      </c>
      <c r="I155" s="13">
        <f>hebesatz!I155*einwohner!I155</f>
        <v>6098880</v>
      </c>
      <c r="J155" s="13">
        <f>hebesatz!J155*einwohner!J155</f>
        <v>6248960</v>
      </c>
      <c r="K155" s="13">
        <f>hebesatz!K155*einwohner!K155</f>
        <v>6427200</v>
      </c>
      <c r="L155" s="13">
        <f>hebesatz!L155*einwohner!L155</f>
        <v>6690240</v>
      </c>
      <c r="M155" s="13">
        <f>hebesatz!M155*einwohner!M155</f>
        <v>6817920</v>
      </c>
      <c r="N155" s="13">
        <f>hebesatz!N155*einwohner!N155</f>
        <v>7623700</v>
      </c>
      <c r="O155" s="13">
        <f>hebesatz!O155*einwohner!O155</f>
        <v>7906500</v>
      </c>
      <c r="P155" s="13">
        <f>hebesatz!P155*einwohner!P155</f>
        <v>8745320</v>
      </c>
      <c r="Q155" s="13">
        <f>hebesatz!Q155*einwohner!Q155</f>
        <v>8934560</v>
      </c>
      <c r="R155" s="13">
        <f>hebesatz!R155*einwohner!R155</f>
        <v>9050460</v>
      </c>
      <c r="S155" s="13">
        <f>hebesatz!S155*einwohner!S155</f>
        <v>9124940</v>
      </c>
      <c r="T155" s="13">
        <f>hebesatz!T155*einwohner!T155</f>
        <v>9276940</v>
      </c>
      <c r="U155" s="13">
        <f>hebesatz!U155*einwohner!U155</f>
        <v>10356780</v>
      </c>
      <c r="V155" s="13">
        <f>hebesatz!V155*einwohner!V155</f>
        <v>10477740</v>
      </c>
      <c r="W155" s="13">
        <f>hebesatz!W155*einwohner!W155</f>
        <v>10599540</v>
      </c>
      <c r="X155" s="13">
        <f>hebesatz!X155*einwohner!X155</f>
        <v>10667580</v>
      </c>
      <c r="Y155" s="13">
        <f>hebesatz!Y155*einwohner!Y155</f>
        <v>10682280</v>
      </c>
      <c r="Z155" s="13">
        <f>hebesatz!Z155*einwohner!Z155</f>
        <v>10934470</v>
      </c>
      <c r="AA155" s="13">
        <f>hebesatz!AA155*einwohner!AA155</f>
        <v>10932750</v>
      </c>
      <c r="AB155" s="13">
        <f>hebesatz!AB155*einwohner!AB155</f>
        <v>10928020</v>
      </c>
      <c r="AC155" s="13">
        <f>hebesatz!AC155*einwohner!AC155</f>
        <v>10981340</v>
      </c>
      <c r="AD155" s="13">
        <f>hebesatz!AD155*einwohner!AD155</f>
        <v>10861800</v>
      </c>
      <c r="AE155" s="13">
        <f>hebesatz!AE155*einwohner!AE155</f>
        <v>10767630</v>
      </c>
      <c r="AF155" s="13">
        <f>hebesatz!AF155*einwohner!AF155</f>
        <v>10672600</v>
      </c>
      <c r="AG155" s="13">
        <f>hebesatz!AG155*einwohner!AG155</f>
        <v>10529840</v>
      </c>
      <c r="AH155" s="13">
        <f>hebesatz!AH155*einwohner!AH155</f>
        <v>10492000</v>
      </c>
      <c r="AI155" s="13">
        <f>hebesatz!AI155*einwohner!AI155</f>
        <v>10452870</v>
      </c>
      <c r="AJ155" s="13">
        <f>hebesatz!AJ155*einwohner!AJ155</f>
        <v>10452870</v>
      </c>
      <c r="AK155" s="13">
        <f>hebesatz!AK155*einwohner!AK155</f>
        <v>10439540</v>
      </c>
      <c r="AL155" s="13">
        <f>hebesatz!AL155*einwohner!AL155</f>
        <v>10436530</v>
      </c>
      <c r="AM155" s="13">
        <f>hebesatz!AM155*einwohner!AM155</f>
        <v>10809050</v>
      </c>
    </row>
    <row r="156" spans="1:39">
      <c r="A156" s="82">
        <v>5382036</v>
      </c>
      <c r="B156" s="82">
        <v>5382</v>
      </c>
      <c r="C156" t="s">
        <v>2</v>
      </c>
      <c r="D156" s="68" t="s">
        <v>408</v>
      </c>
      <c r="E156" s="13">
        <f>hebesatz!E156*einwohner!E156</f>
        <v>2758525</v>
      </c>
      <c r="F156" s="13">
        <f>hebesatz!F156*einwohner!F156</f>
        <v>2886520</v>
      </c>
      <c r="G156" s="13">
        <f>hebesatz!G156*einwohner!G156</f>
        <v>3389760</v>
      </c>
      <c r="H156" s="13">
        <f>hebesatz!H156*einwohner!H156</f>
        <v>3465920</v>
      </c>
      <c r="I156" s="13">
        <f>hebesatz!I156*einwohner!I156</f>
        <v>3558080</v>
      </c>
      <c r="J156" s="13">
        <f>hebesatz!J156*einwohner!J156</f>
        <v>3603520</v>
      </c>
      <c r="K156" s="13">
        <f>hebesatz!K156*einwohner!K156</f>
        <v>3620800</v>
      </c>
      <c r="L156" s="13">
        <f>hebesatz!L156*einwohner!L156</f>
        <v>3629760</v>
      </c>
      <c r="M156" s="13">
        <f>hebesatz!M156*einwohner!M156</f>
        <v>3671680</v>
      </c>
      <c r="N156" s="13">
        <f>hebesatz!N156*einwohner!N156</f>
        <v>3977320</v>
      </c>
      <c r="O156" s="13">
        <f>hebesatz!O156*einwohner!O156</f>
        <v>4236400</v>
      </c>
      <c r="P156" s="13">
        <f>hebesatz!P156*einwohner!P156</f>
        <v>4569870</v>
      </c>
      <c r="Q156" s="13">
        <f>hebesatz!Q156*einwohner!Q156</f>
        <v>4840440</v>
      </c>
      <c r="R156" s="13">
        <f>hebesatz!R156*einwohner!R156</f>
        <v>4983320</v>
      </c>
      <c r="S156" s="13">
        <f>hebesatz!S156*einwohner!S156</f>
        <v>5093900</v>
      </c>
      <c r="T156" s="13">
        <f>hebesatz!T156*einwohner!T156</f>
        <v>5367180</v>
      </c>
      <c r="U156" s="13">
        <f>hebesatz!U156*einwohner!U156</f>
        <v>5436990</v>
      </c>
      <c r="V156" s="13">
        <f>hebesatz!V156*einwohner!V156</f>
        <v>5706800</v>
      </c>
      <c r="W156" s="13">
        <f>hebesatz!W156*einwohner!W156</f>
        <v>5775600</v>
      </c>
      <c r="X156" s="13">
        <f>hebesatz!X156*einwohner!X156</f>
        <v>5815600</v>
      </c>
      <c r="Y156" s="13">
        <f>hebesatz!Y156*einwohner!Y156</f>
        <v>5887600</v>
      </c>
      <c r="Z156" s="13">
        <f>hebesatz!Z156*einwohner!Z156</f>
        <v>6082760</v>
      </c>
      <c r="AA156" s="13">
        <f>hebesatz!AA156*einwohner!AA156</f>
        <v>6136470</v>
      </c>
      <c r="AB156" s="13">
        <f>hebesatz!AB156*einwohner!AB156</f>
        <v>6163530</v>
      </c>
      <c r="AC156" s="13">
        <f>hebesatz!AC156*einwohner!AC156</f>
        <v>6352920</v>
      </c>
      <c r="AD156" s="13">
        <f>hebesatz!AD156*einwohner!AD156</f>
        <v>6376860</v>
      </c>
      <c r="AE156" s="13">
        <f>hebesatz!AE156*einwohner!AE156</f>
        <v>6329820</v>
      </c>
      <c r="AF156" s="13">
        <f>hebesatz!AF156*einwohner!AF156</f>
        <v>6328140</v>
      </c>
      <c r="AG156" s="13">
        <f>hebesatz!AG156*einwohner!AG156</f>
        <v>6363840</v>
      </c>
      <c r="AH156" s="13">
        <f>hebesatz!AH156*einwohner!AH156</f>
        <v>6321840</v>
      </c>
      <c r="AI156" s="13">
        <f>hebesatz!AI156*einwohner!AI156</f>
        <v>6439250</v>
      </c>
      <c r="AJ156" s="13">
        <f>hebesatz!AJ156*einwohner!AJ156</f>
        <v>6439250</v>
      </c>
      <c r="AK156" s="13">
        <f>hebesatz!AK156*einwohner!AK156</f>
        <v>6732900</v>
      </c>
      <c r="AL156" s="13">
        <f>hebesatz!AL156*einwohner!AL156</f>
        <v>6708150</v>
      </c>
      <c r="AM156" s="13">
        <f>hebesatz!AM156*einwohner!AM156</f>
        <v>6710850</v>
      </c>
    </row>
    <row r="157" spans="1:39">
      <c r="A157" s="82">
        <v>5382040</v>
      </c>
      <c r="B157" s="82">
        <v>5382</v>
      </c>
      <c r="C157" t="s">
        <v>2</v>
      </c>
      <c r="D157" s="68" t="s">
        <v>409</v>
      </c>
      <c r="E157" s="13">
        <f>hebesatz!E157*einwohner!E157</f>
        <v>3844360</v>
      </c>
      <c r="F157" s="13">
        <f>hebesatz!F157*einwohner!F157</f>
        <v>4266080</v>
      </c>
      <c r="G157" s="13">
        <f>hebesatz!G157*einwohner!G157</f>
        <v>4671300</v>
      </c>
      <c r="H157" s="13">
        <f>hebesatz!H157*einwohner!H157</f>
        <v>5220270</v>
      </c>
      <c r="I157" s="13">
        <f>hebesatz!I157*einwohner!I157</f>
        <v>5319270</v>
      </c>
      <c r="J157" s="13">
        <f>hebesatz!J157*einwohner!J157</f>
        <v>5712700</v>
      </c>
      <c r="K157" s="13">
        <f>hebesatz!K157*einwohner!K157</f>
        <v>5745950</v>
      </c>
      <c r="L157" s="13">
        <f>hebesatz!L157*einwohner!L157</f>
        <v>5457200</v>
      </c>
      <c r="M157" s="13">
        <f>hebesatz!M157*einwohner!M157</f>
        <v>5533150</v>
      </c>
      <c r="N157" s="13">
        <f>hebesatz!N157*einwohner!N157</f>
        <v>5748840</v>
      </c>
      <c r="O157" s="13">
        <f>hebesatz!O157*einwohner!O157</f>
        <v>6099450</v>
      </c>
      <c r="P157" s="13">
        <f>hebesatz!P157*einwohner!P157</f>
        <v>6267430</v>
      </c>
      <c r="Q157" s="13">
        <f>hebesatz!Q157*einwohner!Q157</f>
        <v>6620460</v>
      </c>
      <c r="R157" s="13">
        <f>hebesatz!R157*einwohner!R157</f>
        <v>6719020</v>
      </c>
      <c r="S157" s="13">
        <f>hebesatz!S157*einwohner!S157</f>
        <v>6870325</v>
      </c>
      <c r="T157" s="13">
        <f>hebesatz!T157*einwohner!T157</f>
        <v>6995450</v>
      </c>
      <c r="U157" s="13">
        <f>hebesatz!U157*einwohner!U157</f>
        <v>7164465</v>
      </c>
      <c r="V157" s="13">
        <f>hebesatz!V157*einwohner!V157</f>
        <v>7291130</v>
      </c>
      <c r="W157" s="13">
        <f>hebesatz!W157*einwohner!W157</f>
        <v>7430115</v>
      </c>
      <c r="X157" s="13">
        <f>hebesatz!X157*einwohner!X157</f>
        <v>7749900</v>
      </c>
      <c r="Y157" s="13">
        <f>hebesatz!Y157*einwohner!Y157</f>
        <v>8161870</v>
      </c>
      <c r="Z157" s="13">
        <f>hebesatz!Z157*einwohner!Z157</f>
        <v>8271750</v>
      </c>
      <c r="AA157" s="13">
        <f>hebesatz!AA157*einwohner!AA157</f>
        <v>8433873</v>
      </c>
      <c r="AB157" s="13">
        <f>hebesatz!AB157*einwohner!AB157</f>
        <v>8551165</v>
      </c>
      <c r="AC157" s="13">
        <f>hebesatz!AC157*einwohner!AC157</f>
        <v>8687610</v>
      </c>
      <c r="AD157" s="13">
        <f>hebesatz!AD157*einwohner!AD157</f>
        <v>8705870</v>
      </c>
      <c r="AE157" s="13">
        <f>hebesatz!AE157*einwohner!AE157</f>
        <v>8704210</v>
      </c>
      <c r="AF157" s="13">
        <f>hebesatz!AF157*einwohner!AF157</f>
        <v>8690930</v>
      </c>
      <c r="AG157" s="13">
        <f>hebesatz!AG157*einwohner!AG157</f>
        <v>8642790</v>
      </c>
      <c r="AH157" s="13">
        <f>hebesatz!AH157*einwohner!AH157</f>
        <v>8608760</v>
      </c>
      <c r="AI157" s="13">
        <f>hebesatz!AI157*einwohner!AI157</f>
        <v>8762868</v>
      </c>
      <c r="AJ157" s="13">
        <f>hebesatz!AJ157*einwohner!AJ157</f>
        <v>8762868</v>
      </c>
      <c r="AK157" s="13">
        <f>hebesatz!AK157*einwohner!AK157</f>
        <v>9372090</v>
      </c>
      <c r="AL157" s="13">
        <f>hebesatz!AL157*einwohner!AL157</f>
        <v>9515760</v>
      </c>
      <c r="AM157" s="13">
        <f>hebesatz!AM157*einwohner!AM157</f>
        <v>9682146</v>
      </c>
    </row>
    <row r="158" spans="1:39">
      <c r="A158" s="82">
        <v>5382044</v>
      </c>
      <c r="B158" s="82">
        <v>5382</v>
      </c>
      <c r="C158" t="s">
        <v>2</v>
      </c>
      <c r="D158" s="68" t="s">
        <v>410</v>
      </c>
      <c r="E158" s="13">
        <f>hebesatz!E158*einwohner!E158</f>
        <v>7404850</v>
      </c>
      <c r="F158" s="13">
        <f>hebesatz!F158*einwohner!F158</f>
        <v>8389120</v>
      </c>
      <c r="G158" s="13">
        <f>hebesatz!G158*einwohner!G158</f>
        <v>9011360</v>
      </c>
      <c r="H158" s="13">
        <f>hebesatz!H158*einwohner!H158</f>
        <v>9098400</v>
      </c>
      <c r="I158" s="13">
        <f>hebesatz!I158*einwohner!I158</f>
        <v>9229980</v>
      </c>
      <c r="J158" s="13">
        <f>hebesatz!J158*einwohner!J158</f>
        <v>9291860</v>
      </c>
      <c r="K158" s="13">
        <f>hebesatz!K158*einwohner!K158</f>
        <v>9385700</v>
      </c>
      <c r="L158" s="13">
        <f>hebesatz!L158*einwohner!L158</f>
        <v>10186920</v>
      </c>
      <c r="M158" s="13">
        <f>hebesatz!M158*einwohner!M158</f>
        <v>10207440</v>
      </c>
      <c r="N158" s="13">
        <f>hebesatz!N158*einwohner!N158</f>
        <v>10263960</v>
      </c>
      <c r="O158" s="13">
        <f>hebesatz!O158*einwohner!O158</f>
        <v>10464840</v>
      </c>
      <c r="P158" s="13">
        <f>hebesatz!P158*einwohner!P158</f>
        <v>11437920</v>
      </c>
      <c r="Q158" s="13">
        <f>hebesatz!Q158*einwohner!Q158</f>
        <v>11566230</v>
      </c>
      <c r="R158" s="13">
        <f>hebesatz!R158*einwohner!R158</f>
        <v>11811930</v>
      </c>
      <c r="S158" s="13">
        <f>hebesatz!S158*einwohner!S158</f>
        <v>12491470</v>
      </c>
      <c r="T158" s="13">
        <f>hebesatz!T158*einwohner!T158</f>
        <v>12621850</v>
      </c>
      <c r="U158" s="13">
        <f>hebesatz!U158*einwohner!U158</f>
        <v>12890400</v>
      </c>
      <c r="V158" s="13">
        <f>hebesatz!V158*einwohner!V158</f>
        <v>13172890</v>
      </c>
      <c r="W158" s="13">
        <f>hebesatz!W158*einwohner!W158</f>
        <v>13448410</v>
      </c>
      <c r="X158" s="13">
        <f>hebesatz!X158*einwohner!X158</f>
        <v>13794860</v>
      </c>
      <c r="Y158" s="13">
        <f>hebesatz!Y158*einwohner!Y158</f>
        <v>14037170</v>
      </c>
      <c r="Z158" s="13">
        <f>hebesatz!Z158*einwohner!Z158</f>
        <v>14273330</v>
      </c>
      <c r="AA158" s="13">
        <f>hebesatz!AA158*einwohner!AA158</f>
        <v>14484480</v>
      </c>
      <c r="AB158" s="13">
        <f>hebesatz!AB158*einwohner!AB158</f>
        <v>14660370</v>
      </c>
      <c r="AC158" s="13">
        <f>hebesatz!AC158*einwohner!AC158</f>
        <v>15169980</v>
      </c>
      <c r="AD158" s="13">
        <f>hebesatz!AD158*einwohner!AD158</f>
        <v>15311100</v>
      </c>
      <c r="AE158" s="13">
        <f>hebesatz!AE158*einwohner!AE158</f>
        <v>15349320</v>
      </c>
      <c r="AF158" s="13">
        <f>hebesatz!AF158*einwohner!AF158</f>
        <v>15491700</v>
      </c>
      <c r="AG158" s="13">
        <f>hebesatz!AG158*einwohner!AG158</f>
        <v>15599640</v>
      </c>
      <c r="AH158" s="13">
        <f>hebesatz!AH158*einwohner!AH158</f>
        <v>16415080</v>
      </c>
      <c r="AI158" s="13">
        <f>hebesatz!AI158*einwohner!AI158</f>
        <v>16470520</v>
      </c>
      <c r="AJ158" s="13">
        <f>hebesatz!AJ158*einwohner!AJ158</f>
        <v>16470520</v>
      </c>
      <c r="AK158" s="13">
        <f>hebesatz!AK158*einwohner!AK158</f>
        <v>16574360</v>
      </c>
      <c r="AL158" s="13">
        <f>hebesatz!AL158*einwohner!AL158</f>
        <v>16613080</v>
      </c>
      <c r="AM158" s="13">
        <f>hebesatz!AM158*einwohner!AM158</f>
        <v>17064900</v>
      </c>
    </row>
    <row r="159" spans="1:39">
      <c r="A159" s="82">
        <v>5382048</v>
      </c>
      <c r="B159" s="82">
        <v>5382</v>
      </c>
      <c r="C159" t="s">
        <v>2</v>
      </c>
      <c r="D159" s="68" t="s">
        <v>411</v>
      </c>
      <c r="E159" s="13">
        <f>hebesatz!E159*einwohner!E159</f>
        <v>5431750</v>
      </c>
      <c r="F159" s="13">
        <f>hebesatz!F159*einwohner!F159</f>
        <v>6099520</v>
      </c>
      <c r="G159" s="13">
        <f>hebesatz!G159*einwohner!G159</f>
        <v>6607500</v>
      </c>
      <c r="H159" s="13">
        <f>hebesatz!H159*einwohner!H159</f>
        <v>6598800</v>
      </c>
      <c r="I159" s="13">
        <f>hebesatz!I159*einwohner!I159</f>
        <v>6623700</v>
      </c>
      <c r="J159" s="13">
        <f>hebesatz!J159*einwohner!J159</f>
        <v>7108160</v>
      </c>
      <c r="K159" s="13">
        <f>hebesatz!K159*einwohner!K159</f>
        <v>7107520</v>
      </c>
      <c r="L159" s="13">
        <f>hebesatz!L159*einwohner!L159</f>
        <v>7104640</v>
      </c>
      <c r="M159" s="13">
        <f>hebesatz!M159*einwohner!M159</f>
        <v>7129280</v>
      </c>
      <c r="N159" s="13">
        <f>hebesatz!N159*einwohner!N159</f>
        <v>7861700</v>
      </c>
      <c r="O159" s="13">
        <f>hebesatz!O159*einwohner!O159</f>
        <v>7982100</v>
      </c>
      <c r="P159" s="13">
        <f>hebesatz!P159*einwohner!P159</f>
        <v>8509630</v>
      </c>
      <c r="Q159" s="13">
        <f>hebesatz!Q159*einwohner!Q159</f>
        <v>8637650</v>
      </c>
      <c r="R159" s="13">
        <f>hebesatz!R159*einwohner!R159</f>
        <v>9311640</v>
      </c>
      <c r="S159" s="13">
        <f>hebesatz!S159*einwohner!S159</f>
        <v>9402120</v>
      </c>
      <c r="T159" s="13">
        <f>hebesatz!T159*einwohner!T159</f>
        <v>9549930</v>
      </c>
      <c r="U159" s="13">
        <f>hebesatz!U159*einwohner!U159</f>
        <v>9709050</v>
      </c>
      <c r="V159" s="13">
        <f>hebesatz!V159*einwohner!V159</f>
        <v>9863490</v>
      </c>
      <c r="W159" s="13">
        <f>hebesatz!W159*einwohner!W159</f>
        <v>10460740</v>
      </c>
      <c r="X159" s="13">
        <f>hebesatz!X159*einwohner!X159</f>
        <v>10498050</v>
      </c>
      <c r="Y159" s="13">
        <f>hebesatz!Y159*einwohner!Y159</f>
        <v>10557090</v>
      </c>
      <c r="Z159" s="13">
        <f>hebesatz!Z159*einwohner!Z159</f>
        <v>10644420</v>
      </c>
      <c r="AA159" s="13">
        <f>hebesatz!AA159*einwohner!AA159</f>
        <v>10757824</v>
      </c>
      <c r="AB159" s="13">
        <f>hebesatz!AB159*einwohner!AB159</f>
        <v>10822665</v>
      </c>
      <c r="AC159" s="13">
        <f>hebesatz!AC159*einwohner!AC159</f>
        <v>10760715</v>
      </c>
      <c r="AD159" s="13">
        <f>hebesatz!AD159*einwohner!AD159</f>
        <v>10911460</v>
      </c>
      <c r="AE159" s="13">
        <f>hebesatz!AE159*einwohner!AE159</f>
        <v>11008515</v>
      </c>
      <c r="AF159" s="13">
        <f>hebesatz!AF159*einwohner!AF159</f>
        <v>11079964</v>
      </c>
      <c r="AG159" s="13">
        <f>hebesatz!AG159*einwohner!AG159</f>
        <v>11703675</v>
      </c>
      <c r="AH159" s="13">
        <f>hebesatz!AH159*einwohner!AH159</f>
        <v>11723685</v>
      </c>
      <c r="AI159" s="13">
        <f>hebesatz!AI159*einwohner!AI159</f>
        <v>11952582</v>
      </c>
      <c r="AJ159" s="13">
        <f>hebesatz!AJ159*einwohner!AJ159</f>
        <v>12143605</v>
      </c>
      <c r="AK159" s="13">
        <f>hebesatz!AK159*einwohner!AK159</f>
        <v>12208130</v>
      </c>
      <c r="AL159" s="13">
        <f>hebesatz!AL159*einwohner!AL159</f>
        <v>12461188</v>
      </c>
      <c r="AM159" s="13">
        <f>hebesatz!AM159*einwohner!AM159</f>
        <v>12789084</v>
      </c>
    </row>
    <row r="160" spans="1:39">
      <c r="A160" s="82">
        <v>5382052</v>
      </c>
      <c r="B160" s="82">
        <v>5382</v>
      </c>
      <c r="C160" t="s">
        <v>2</v>
      </c>
      <c r="D160" s="68" t="s">
        <v>412</v>
      </c>
      <c r="E160" s="13">
        <f>hebesatz!E160*einwohner!E160</f>
        <v>2483250</v>
      </c>
      <c r="F160" s="13">
        <f>hebesatz!F160*einwohner!F160</f>
        <v>2524830</v>
      </c>
      <c r="G160" s="13">
        <f>hebesatz!G160*einwohner!G160</f>
        <v>2658570</v>
      </c>
      <c r="H160" s="13">
        <f>hebesatz!H160*einwohner!H160</f>
        <v>2687550</v>
      </c>
      <c r="I160" s="13">
        <f>hebesatz!I160*einwohner!I160</f>
        <v>2686170</v>
      </c>
      <c r="J160" s="13">
        <f>hebesatz!J160*einwohner!J160</f>
        <v>2690655</v>
      </c>
      <c r="K160" s="13">
        <f>hebesatz!K160*einwohner!K160</f>
        <v>2722650</v>
      </c>
      <c r="L160" s="13">
        <f>hebesatz!L160*einwohner!L160</f>
        <v>2896875</v>
      </c>
      <c r="M160" s="13">
        <f>hebesatz!M160*einwohner!M160</f>
        <v>2922375</v>
      </c>
      <c r="N160" s="13">
        <f>hebesatz!N160*einwohner!N160</f>
        <v>3008250</v>
      </c>
      <c r="O160" s="13">
        <f>hebesatz!O160*einwohner!O160</f>
        <v>3104250</v>
      </c>
      <c r="P160" s="13">
        <f>hebesatz!P160*einwohner!P160</f>
        <v>3190875</v>
      </c>
      <c r="Q160" s="13">
        <f>hebesatz!Q160*einwohner!Q160</f>
        <v>3389100</v>
      </c>
      <c r="R160" s="13">
        <f>hebesatz!R160*einwohner!R160</f>
        <v>3457350</v>
      </c>
      <c r="S160" s="13">
        <f>hebesatz!S160*einwohner!S160</f>
        <v>3549390</v>
      </c>
      <c r="T160" s="13">
        <f>hebesatz!T160*einwohner!T160</f>
        <v>3675750</v>
      </c>
      <c r="U160" s="13">
        <f>hebesatz!U160*einwohner!U160</f>
        <v>3833600</v>
      </c>
      <c r="V160" s="13">
        <f>hebesatz!V160*einwohner!V160</f>
        <v>3892800</v>
      </c>
      <c r="W160" s="13">
        <f>hebesatz!W160*einwohner!W160</f>
        <v>3918000</v>
      </c>
      <c r="X160" s="13">
        <f>hebesatz!X160*einwohner!X160</f>
        <v>4012400</v>
      </c>
      <c r="Y160" s="13">
        <f>hebesatz!Y160*einwohner!Y160</f>
        <v>4027600</v>
      </c>
      <c r="Z160" s="13">
        <f>hebesatz!Z160*einwohner!Z160</f>
        <v>4098000</v>
      </c>
      <c r="AA160" s="13">
        <f>hebesatz!AA160*einwohner!AA160</f>
        <v>4250596</v>
      </c>
      <c r="AB160" s="13">
        <f>hebesatz!AB160*einwohner!AB160</f>
        <v>4312959</v>
      </c>
      <c r="AC160" s="13">
        <f>hebesatz!AC160*einwohner!AC160</f>
        <v>4393081</v>
      </c>
      <c r="AD160" s="13">
        <f>hebesatz!AD160*einwohner!AD160</f>
        <v>4455857</v>
      </c>
      <c r="AE160" s="13">
        <f>hebesatz!AE160*einwohner!AE160</f>
        <v>4449662</v>
      </c>
      <c r="AF160" s="13">
        <f>hebesatz!AF160*einwohner!AF160</f>
        <v>4509134</v>
      </c>
      <c r="AG160" s="13">
        <f>hebesatz!AG160*einwohner!AG160</f>
        <v>4486006</v>
      </c>
      <c r="AH160" s="13">
        <f>hebesatz!AH160*einwohner!AH160</f>
        <v>4452966</v>
      </c>
      <c r="AI160" s="13">
        <f>hebesatz!AI160*einwohner!AI160</f>
        <v>4422817</v>
      </c>
      <c r="AJ160" s="13">
        <f>hebesatz!AJ160*einwohner!AJ160</f>
        <v>4422817</v>
      </c>
      <c r="AK160" s="13">
        <f>hebesatz!AK160*einwohner!AK160</f>
        <v>4802850</v>
      </c>
      <c r="AL160" s="13">
        <f>hebesatz!AL160*einwohner!AL160</f>
        <v>4804200</v>
      </c>
      <c r="AM160" s="13">
        <f>hebesatz!AM160*einwohner!AM160</f>
        <v>4797450</v>
      </c>
    </row>
    <row r="161" spans="1:39">
      <c r="A161" s="82">
        <v>5382056</v>
      </c>
      <c r="B161" s="82">
        <v>5382</v>
      </c>
      <c r="C161" t="s">
        <v>2</v>
      </c>
      <c r="D161" s="68" t="s">
        <v>413</v>
      </c>
      <c r="E161" s="13">
        <f>hebesatz!E161*einwohner!E161</f>
        <v>14338500</v>
      </c>
      <c r="F161" s="13">
        <f>hebesatz!F161*einwohner!F161</f>
        <v>16231710</v>
      </c>
      <c r="G161" s="13">
        <f>hebesatz!G161*einwohner!G161</f>
        <v>16469640</v>
      </c>
      <c r="H161" s="13">
        <f>hebesatz!H161*einwohner!H161</f>
        <v>17588550</v>
      </c>
      <c r="I161" s="13">
        <f>hebesatz!I161*einwohner!I161</f>
        <v>17634750</v>
      </c>
      <c r="J161" s="13">
        <f>hebesatz!J161*einwohner!J161</f>
        <v>17584000</v>
      </c>
      <c r="K161" s="13">
        <f>hebesatz!K161*einwohner!K161</f>
        <v>17781750</v>
      </c>
      <c r="L161" s="13">
        <f>hebesatz!L161*einwohner!L161</f>
        <v>18050710</v>
      </c>
      <c r="M161" s="13">
        <f>hebesatz!M161*einwohner!M161</f>
        <v>18963520</v>
      </c>
      <c r="N161" s="13">
        <f>hebesatz!N161*einwohner!N161</f>
        <v>19115140</v>
      </c>
      <c r="O161" s="13">
        <f>hebesatz!O161*einwohner!O161</f>
        <v>20309715</v>
      </c>
      <c r="P161" s="13">
        <f>hebesatz!P161*einwohner!P161</f>
        <v>20519460</v>
      </c>
      <c r="Q161" s="13">
        <f>hebesatz!Q161*einwohner!Q161</f>
        <v>20776210</v>
      </c>
      <c r="R161" s="13">
        <f>hebesatz!R161*einwohner!R161</f>
        <v>21905890</v>
      </c>
      <c r="S161" s="13">
        <f>hebesatz!S161*einwohner!S161</f>
        <v>22217490</v>
      </c>
      <c r="T161" s="13">
        <f>hebesatz!T161*einwohner!T161</f>
        <v>22955940</v>
      </c>
      <c r="U161" s="13">
        <f>hebesatz!U161*einwohner!U161</f>
        <v>23098320</v>
      </c>
      <c r="V161" s="13">
        <f>hebesatz!V161*einwohner!V161</f>
        <v>24212320</v>
      </c>
      <c r="W161" s="13">
        <f>hebesatz!W161*einwohner!W161</f>
        <v>24245320</v>
      </c>
      <c r="X161" s="13">
        <f>hebesatz!X161*einwohner!X161</f>
        <v>24299000</v>
      </c>
      <c r="Y161" s="13">
        <f>hebesatz!Y161*einwohner!Y161</f>
        <v>24870600</v>
      </c>
      <c r="Z161" s="13">
        <f>hebesatz!Z161*einwohner!Z161</f>
        <v>24959250</v>
      </c>
      <c r="AA161" s="13">
        <f>hebesatz!AA161*einwohner!AA161</f>
        <v>25565880</v>
      </c>
      <c r="AB161" s="13">
        <f>hebesatz!AB161*einwohner!AB161</f>
        <v>25644540</v>
      </c>
      <c r="AC161" s="13">
        <f>hebesatz!AC161*einwohner!AC161</f>
        <v>25828080</v>
      </c>
      <c r="AD161" s="13">
        <f>hebesatz!AD161*einwohner!AD161</f>
        <v>26281460</v>
      </c>
      <c r="AE161" s="13">
        <f>hebesatz!AE161*einwohner!AE161</f>
        <v>26353840</v>
      </c>
      <c r="AF161" s="13">
        <f>hebesatz!AF161*einwohner!AF161</f>
        <v>26294150</v>
      </c>
      <c r="AG161" s="13">
        <f>hebesatz!AG161*einwohner!AG161</f>
        <v>26204380</v>
      </c>
      <c r="AH161" s="13">
        <f>hebesatz!AH161*einwohner!AH161</f>
        <v>26179470</v>
      </c>
      <c r="AI161" s="13">
        <f>hebesatz!AI161*einwohner!AI161</f>
        <v>26069020</v>
      </c>
      <c r="AJ161" s="13">
        <f>hebesatz!AJ161*einwohner!AJ161</f>
        <v>26069020</v>
      </c>
      <c r="AK161" s="13">
        <f>hebesatz!AK161*einwohner!AK161</f>
        <v>26161610</v>
      </c>
      <c r="AL161" s="13">
        <f>hebesatz!AL161*einwohner!AL161</f>
        <v>26218950</v>
      </c>
      <c r="AM161" s="13">
        <f>hebesatz!AM161*einwohner!AM161</f>
        <v>26292740</v>
      </c>
    </row>
    <row r="162" spans="1:39">
      <c r="A162" s="82">
        <v>5382060</v>
      </c>
      <c r="B162" s="82">
        <v>5382</v>
      </c>
      <c r="C162" t="s">
        <v>2</v>
      </c>
      <c r="D162" s="68" t="s">
        <v>414</v>
      </c>
      <c r="E162" s="13">
        <f>hebesatz!E162*einwohner!E162</f>
        <v>11774880</v>
      </c>
      <c r="F162" s="13">
        <f>hebesatz!F162*einwohner!F162</f>
        <v>11795620</v>
      </c>
      <c r="G162" s="13">
        <f>hebesatz!G162*einwohner!G162</f>
        <v>12341930</v>
      </c>
      <c r="H162" s="13">
        <f>hebesatz!H162*einwohner!H162</f>
        <v>13151420</v>
      </c>
      <c r="I162" s="13">
        <f>hebesatz!I162*einwohner!I162</f>
        <v>13101260</v>
      </c>
      <c r="J162" s="13">
        <f>hebesatz!J162*einwohner!J162</f>
        <v>13034380</v>
      </c>
      <c r="K162" s="13">
        <f>hebesatz!K162*einwohner!K162</f>
        <v>12961420</v>
      </c>
      <c r="L162" s="13">
        <f>hebesatz!L162*einwohner!L162</f>
        <v>12788900</v>
      </c>
      <c r="M162" s="13">
        <f>hebesatz!M162*einwohner!M162</f>
        <v>12907080</v>
      </c>
      <c r="N162" s="13">
        <f>hebesatz!N162*einwohner!N162</f>
        <v>13106960</v>
      </c>
      <c r="O162" s="13">
        <f>hebesatz!O162*einwohner!O162</f>
        <v>13329260</v>
      </c>
      <c r="P162" s="13">
        <f>hebesatz!P162*einwohner!P162</f>
        <v>13481640</v>
      </c>
      <c r="Q162" s="13">
        <f>hebesatz!Q162*einwohner!Q162</f>
        <v>13638960</v>
      </c>
      <c r="R162" s="13">
        <f>hebesatz!R162*einwohner!R162</f>
        <v>14569200</v>
      </c>
      <c r="S162" s="13">
        <f>hebesatz!S162*einwohner!S162</f>
        <v>14791600</v>
      </c>
      <c r="T162" s="13">
        <f>hebesatz!T162*einwohner!T162</f>
        <v>14819600</v>
      </c>
      <c r="U162" s="13">
        <f>hebesatz!U162*einwohner!U162</f>
        <v>16006260</v>
      </c>
      <c r="V162" s="13">
        <f>hebesatz!V162*einwohner!V162</f>
        <v>16007565</v>
      </c>
      <c r="W162" s="13">
        <f>hebesatz!W162*einwohner!W162</f>
        <v>16059765</v>
      </c>
      <c r="X162" s="13">
        <f>hebesatz!X162*einwohner!X162</f>
        <v>16194180</v>
      </c>
      <c r="Y162" s="13">
        <f>hebesatz!Y162*einwohner!Y162</f>
        <v>16301625</v>
      </c>
      <c r="Z162" s="13">
        <f>hebesatz!Z162*einwohner!Z162</f>
        <v>17030700</v>
      </c>
      <c r="AA162" s="13">
        <f>hebesatz!AA162*einwohner!AA162</f>
        <v>17530600</v>
      </c>
      <c r="AB162" s="13">
        <f>hebesatz!AB162*einwohner!AB162</f>
        <v>17726560</v>
      </c>
      <c r="AC162" s="13">
        <f>hebesatz!AC162*einwohner!AC162</f>
        <v>17791420</v>
      </c>
      <c r="AD162" s="13">
        <f>hebesatz!AD162*einwohner!AD162</f>
        <v>18661440</v>
      </c>
      <c r="AE162" s="13">
        <f>hebesatz!AE162*einwohner!AE162</f>
        <v>18756480</v>
      </c>
      <c r="AF162" s="13">
        <f>hebesatz!AF162*einwohner!AF162</f>
        <v>18930240</v>
      </c>
      <c r="AG162" s="13">
        <f>hebesatz!AG162*einwohner!AG162</f>
        <v>18974400</v>
      </c>
      <c r="AH162" s="13">
        <f>hebesatz!AH162*einwohner!AH162</f>
        <v>18964800</v>
      </c>
      <c r="AI162" s="13">
        <f>hebesatz!AI162*einwohner!AI162</f>
        <v>20478460</v>
      </c>
      <c r="AJ162" s="13">
        <f>hebesatz!AJ162*einwohner!AJ162</f>
        <v>20478460</v>
      </c>
      <c r="AK162" s="13">
        <f>hebesatz!AK162*einwohner!AK162</f>
        <v>20485670</v>
      </c>
      <c r="AL162" s="13">
        <f>hebesatz!AL162*einwohner!AL162</f>
        <v>20589700</v>
      </c>
      <c r="AM162" s="13">
        <f>hebesatz!AM162*einwohner!AM162</f>
        <v>20689095</v>
      </c>
    </row>
    <row r="163" spans="1:39">
      <c r="A163" s="82">
        <v>5382064</v>
      </c>
      <c r="B163" s="82">
        <v>5382</v>
      </c>
      <c r="C163" t="s">
        <v>2</v>
      </c>
      <c r="D163" s="68" t="s">
        <v>415</v>
      </c>
      <c r="E163" s="13">
        <f>hebesatz!E163*einwohner!E163</f>
        <v>4049500</v>
      </c>
      <c r="F163" s="13">
        <f>hebesatz!F163*einwohner!F163</f>
        <v>4443600</v>
      </c>
      <c r="G163" s="13">
        <f>hebesatz!G163*einwohner!G163</f>
        <v>4845300</v>
      </c>
      <c r="H163" s="13">
        <f>hebesatz!H163*einwohner!H163</f>
        <v>5268160</v>
      </c>
      <c r="I163" s="13">
        <f>hebesatz!I163*einwohner!I163</f>
        <v>5257920</v>
      </c>
      <c r="J163" s="13">
        <f>hebesatz!J163*einwohner!J163</f>
        <v>5246400</v>
      </c>
      <c r="K163" s="13">
        <f>hebesatz!K163*einwohner!K163</f>
        <v>5247040</v>
      </c>
      <c r="L163" s="13">
        <f>hebesatz!L163*einwohner!L163</f>
        <v>5240000</v>
      </c>
      <c r="M163" s="13">
        <f>hebesatz!M163*einwohner!M163</f>
        <v>5319040</v>
      </c>
      <c r="N163" s="13">
        <f>hebesatz!N163*einwohner!N163</f>
        <v>5354240</v>
      </c>
      <c r="O163" s="13">
        <f>hebesatz!O163*einwohner!O163</f>
        <v>5437120</v>
      </c>
      <c r="P163" s="13">
        <f>hebesatz!P163*einwohner!P163</f>
        <v>5863640</v>
      </c>
      <c r="Q163" s="13">
        <f>hebesatz!Q163*einwohner!Q163</f>
        <v>5859560</v>
      </c>
      <c r="R163" s="13">
        <f>hebesatz!R163*einwohner!R163</f>
        <v>5991480</v>
      </c>
      <c r="S163" s="13">
        <f>hebesatz!S163*einwohner!S163</f>
        <v>6039420</v>
      </c>
      <c r="T163" s="13">
        <f>hebesatz!T163*einwohner!T163</f>
        <v>6063900</v>
      </c>
      <c r="U163" s="13">
        <f>hebesatz!U163*einwohner!U163</f>
        <v>6629660</v>
      </c>
      <c r="V163" s="13">
        <f>hebesatz!V163*einwohner!V163</f>
        <v>6798580</v>
      </c>
      <c r="W163" s="13">
        <f>hebesatz!W163*einwohner!W163</f>
        <v>6800100</v>
      </c>
      <c r="X163" s="13">
        <f>hebesatz!X163*einwohner!X163</f>
        <v>6819480</v>
      </c>
      <c r="Y163" s="13">
        <f>hebesatz!Y163*einwohner!Y163</f>
        <v>6828600</v>
      </c>
      <c r="Z163" s="13">
        <f>hebesatz!Z163*einwohner!Z163</f>
        <v>6970080</v>
      </c>
      <c r="AA163" s="13">
        <f>hebesatz!AA163*einwohner!AA163</f>
        <v>7250776</v>
      </c>
      <c r="AB163" s="13">
        <f>hebesatz!AB163*einwohner!AB163</f>
        <v>7256015</v>
      </c>
      <c r="AC163" s="13">
        <f>hebesatz!AC163*einwohner!AC163</f>
        <v>7550510</v>
      </c>
      <c r="AD163" s="13">
        <f>hebesatz!AD163*einwohner!AD163</f>
        <v>7523535</v>
      </c>
      <c r="AE163" s="13">
        <f>hebesatz!AE163*einwohner!AE163</f>
        <v>7572920</v>
      </c>
      <c r="AF163" s="13">
        <f>hebesatz!AF163*einwohner!AF163</f>
        <v>7599895</v>
      </c>
      <c r="AG163" s="13">
        <f>hebesatz!AG163*einwohner!AG163</f>
        <v>7610270</v>
      </c>
      <c r="AH163" s="13">
        <f>hebesatz!AH163*einwohner!AH163</f>
        <v>7554660</v>
      </c>
      <c r="AI163" s="13">
        <f>hebesatz!AI163*einwohner!AI163</f>
        <v>7661220</v>
      </c>
      <c r="AJ163" s="13">
        <f>hebesatz!AJ163*einwohner!AJ163</f>
        <v>7661220</v>
      </c>
      <c r="AK163" s="13">
        <f>hebesatz!AK163*einwohner!AK163</f>
        <v>7939185</v>
      </c>
      <c r="AL163" s="13">
        <f>hebesatz!AL163*einwohner!AL163</f>
        <v>7983360</v>
      </c>
      <c r="AM163" s="13">
        <f>hebesatz!AM163*einwohner!AM163</f>
        <v>8156250</v>
      </c>
    </row>
    <row r="164" spans="1:39">
      <c r="A164" s="82">
        <v>5382068</v>
      </c>
      <c r="B164" s="82">
        <v>5382</v>
      </c>
      <c r="C164" t="s">
        <v>2</v>
      </c>
      <c r="D164" s="68" t="s">
        <v>416</v>
      </c>
      <c r="E164" s="13">
        <f>hebesatz!E164*einwohner!E164</f>
        <v>16854800</v>
      </c>
      <c r="F164" s="13">
        <f>hebesatz!F164*einwohner!F164</f>
        <v>18522630</v>
      </c>
      <c r="G164" s="13">
        <f>hebesatz!G164*einwohner!G164</f>
        <v>21900300</v>
      </c>
      <c r="H164" s="13">
        <f>hebesatz!H164*einwohner!H164</f>
        <v>21986140</v>
      </c>
      <c r="I164" s="13">
        <f>hebesatz!I164*einwohner!I164</f>
        <v>22248840</v>
      </c>
      <c r="J164" s="13">
        <f>hebesatz!J164*einwohner!J164</f>
        <v>23002920</v>
      </c>
      <c r="K164" s="13">
        <f>hebesatz!K164*einwohner!K164</f>
        <v>23337700</v>
      </c>
      <c r="L164" s="13">
        <f>hebesatz!L164*einwohner!L164</f>
        <v>22878280</v>
      </c>
      <c r="M164" s="13">
        <f>hebesatz!M164*einwohner!M164</f>
        <v>23260180</v>
      </c>
      <c r="N164" s="13">
        <f>hebesatz!N164*einwohner!N164</f>
        <v>23754940</v>
      </c>
      <c r="O164" s="13">
        <f>hebesatz!O164*einwohner!O164</f>
        <v>25621200</v>
      </c>
      <c r="P164" s="13">
        <f>hebesatz!P164*einwohner!P164</f>
        <v>26061600</v>
      </c>
      <c r="Q164" s="13">
        <f>hebesatz!Q164*einwohner!Q164</f>
        <v>26429200</v>
      </c>
      <c r="R164" s="13">
        <f>hebesatz!R164*einwohner!R164</f>
        <v>26906000</v>
      </c>
      <c r="S164" s="13">
        <f>hebesatz!S164*einwohner!S164</f>
        <v>27142000</v>
      </c>
      <c r="T164" s="13">
        <f>hebesatz!T164*einwohner!T164</f>
        <v>28823760</v>
      </c>
      <c r="U164" s="13">
        <f>hebesatz!U164*einwohner!U164</f>
        <v>28913220</v>
      </c>
      <c r="V164" s="13">
        <f>hebesatz!V164*einwohner!V164</f>
        <v>30964560</v>
      </c>
      <c r="W164" s="13">
        <f>hebesatz!W164*einwohner!W164</f>
        <v>31405440</v>
      </c>
      <c r="X164" s="13">
        <f>hebesatz!X164*einwohner!X164</f>
        <v>31705960</v>
      </c>
      <c r="Y164" s="13">
        <f>hebesatz!Y164*einwohner!Y164</f>
        <v>31861280</v>
      </c>
      <c r="Z164" s="13">
        <f>hebesatz!Z164*einwohner!Z164</f>
        <v>32142880</v>
      </c>
      <c r="AA164" s="13">
        <f>hebesatz!AA164*einwohner!AA164</f>
        <v>32396760</v>
      </c>
      <c r="AB164" s="13">
        <f>hebesatz!AB164*einwohner!AB164</f>
        <v>32707400</v>
      </c>
      <c r="AC164" s="13">
        <f>hebesatz!AC164*einwohner!AC164</f>
        <v>32705200</v>
      </c>
      <c r="AD164" s="13">
        <f>hebesatz!AD164*einwohner!AD164</f>
        <v>32829720</v>
      </c>
      <c r="AE164" s="13">
        <f>hebesatz!AE164*einwohner!AE164</f>
        <v>32909800</v>
      </c>
      <c r="AF164" s="13">
        <f>hebesatz!AF164*einwohner!AF164</f>
        <v>32905840</v>
      </c>
      <c r="AG164" s="13">
        <f>hebesatz!AG164*einwohner!AG164</f>
        <v>32977120</v>
      </c>
      <c r="AH164" s="13">
        <f>hebesatz!AH164*einwohner!AH164</f>
        <v>33029920</v>
      </c>
      <c r="AI164" s="13">
        <f>hebesatz!AI164*einwohner!AI164</f>
        <v>35318150</v>
      </c>
      <c r="AJ164" s="13">
        <f>hebesatz!AJ164*einwohner!AJ164</f>
        <v>35318150</v>
      </c>
      <c r="AK164" s="13">
        <f>hebesatz!AK164*einwohner!AK164</f>
        <v>35486880</v>
      </c>
      <c r="AL164" s="13">
        <f>hebesatz!AL164*einwohner!AL164</f>
        <v>35529180</v>
      </c>
      <c r="AM164" s="13">
        <f>hebesatz!AM164*einwohner!AM164</f>
        <v>37940500</v>
      </c>
    </row>
    <row r="165" spans="1:39">
      <c r="A165" s="82">
        <v>5382072</v>
      </c>
      <c r="B165" s="82">
        <v>5382</v>
      </c>
      <c r="C165" t="s">
        <v>2</v>
      </c>
      <c r="D165" s="68" t="s">
        <v>417</v>
      </c>
      <c r="E165" s="13">
        <f>hebesatz!E165*einwohner!E165</f>
        <v>4268160</v>
      </c>
      <c r="F165" s="13">
        <f>hebesatz!F165*einwohner!F165</f>
        <v>4732710</v>
      </c>
      <c r="G165" s="13">
        <f>hebesatz!G165*einwohner!G165</f>
        <v>5033400</v>
      </c>
      <c r="H165" s="13">
        <f>hebesatz!H165*einwohner!H165</f>
        <v>5366080</v>
      </c>
      <c r="I165" s="13">
        <f>hebesatz!I165*einwohner!I165</f>
        <v>5411840</v>
      </c>
      <c r="J165" s="13">
        <f>hebesatz!J165*einwohner!J165</f>
        <v>5734100</v>
      </c>
      <c r="K165" s="13">
        <f>hebesatz!K165*einwohner!K165</f>
        <v>5832700</v>
      </c>
      <c r="L165" s="13">
        <f>hebesatz!L165*einwohner!L165</f>
        <v>5633460</v>
      </c>
      <c r="M165" s="13">
        <f>hebesatz!M165*einwohner!M165</f>
        <v>5659980</v>
      </c>
      <c r="N165" s="13">
        <f>hebesatz!N165*einwohner!N165</f>
        <v>5687520</v>
      </c>
      <c r="O165" s="13">
        <f>hebesatz!O165*einwohner!O165</f>
        <v>5797340</v>
      </c>
      <c r="P165" s="13">
        <f>hebesatz!P165*einwohner!P165</f>
        <v>5871120</v>
      </c>
      <c r="Q165" s="13">
        <f>hebesatz!Q165*einwohner!Q165</f>
        <v>5994200</v>
      </c>
      <c r="R165" s="13">
        <f>hebesatz!R165*einwohner!R165</f>
        <v>6120340</v>
      </c>
      <c r="S165" s="13">
        <f>hebesatz!S165*einwohner!S165</f>
        <v>7126470</v>
      </c>
      <c r="T165" s="13">
        <f>hebesatz!T165*einwohner!T165</f>
        <v>7227480</v>
      </c>
      <c r="U165" s="13">
        <f>hebesatz!U165*einwohner!U165</f>
        <v>7341075</v>
      </c>
      <c r="V165" s="13">
        <f>hebesatz!V165*einwohner!V165</f>
        <v>7646910</v>
      </c>
      <c r="W165" s="13">
        <f>hebesatz!W165*einwohner!W165</f>
        <v>7679710</v>
      </c>
      <c r="X165" s="13">
        <f>hebesatz!X165*einwohner!X165</f>
        <v>7640760</v>
      </c>
      <c r="Y165" s="13">
        <f>hebesatz!Y165*einwohner!Y165</f>
        <v>7710050</v>
      </c>
      <c r="Z165" s="13">
        <f>hebesatz!Z165*einwohner!Z165</f>
        <v>7780980</v>
      </c>
      <c r="AA165" s="13">
        <f>hebesatz!AA165*einwohner!AA165</f>
        <v>7869912</v>
      </c>
      <c r="AB165" s="13">
        <f>hebesatz!AB165*einwohner!AB165</f>
        <v>7997208</v>
      </c>
      <c r="AC165" s="13">
        <f>hebesatz!AC165*einwohner!AC165</f>
        <v>8147251</v>
      </c>
      <c r="AD165" s="13">
        <f>hebesatz!AD165*einwohner!AD165</f>
        <v>8196398</v>
      </c>
      <c r="AE165" s="13">
        <f>hebesatz!AE165*einwohner!AE165</f>
        <v>8238111</v>
      </c>
      <c r="AF165" s="13">
        <f>hebesatz!AF165*einwohner!AF165</f>
        <v>8273629</v>
      </c>
      <c r="AG165" s="13">
        <f>hebesatz!AG165*einwohner!AG165</f>
        <v>8340535</v>
      </c>
      <c r="AH165" s="13">
        <f>hebesatz!AH165*einwohner!AH165</f>
        <v>8865560</v>
      </c>
      <c r="AI165" s="13">
        <f>hebesatz!AI165*einwohner!AI165</f>
        <v>8897680</v>
      </c>
      <c r="AJ165" s="13">
        <f>hebesatz!AJ165*einwohner!AJ165</f>
        <v>8897680</v>
      </c>
      <c r="AK165" s="13">
        <f>hebesatz!AK165*einwohner!AK165</f>
        <v>8903840</v>
      </c>
      <c r="AL165" s="13">
        <f>hebesatz!AL165*einwohner!AL165</f>
        <v>9008120</v>
      </c>
      <c r="AM165" s="13">
        <f>hebesatz!AM165*einwohner!AM165</f>
        <v>9009000</v>
      </c>
    </row>
    <row r="166" spans="1:39">
      <c r="A166" s="82">
        <v>5382076</v>
      </c>
      <c r="B166" s="82">
        <v>5382</v>
      </c>
      <c r="C166" t="s">
        <v>2</v>
      </c>
      <c r="D166" s="68" t="s">
        <v>418</v>
      </c>
      <c r="E166" s="13">
        <f>hebesatz!E166*einwohner!E166</f>
        <v>5792490</v>
      </c>
      <c r="F166" s="13">
        <f>hebesatz!F166*einwohner!F166</f>
        <v>5808660</v>
      </c>
      <c r="G166" s="13">
        <f>hebesatz!G166*einwohner!G166</f>
        <v>6040260</v>
      </c>
      <c r="H166" s="13">
        <f>hebesatz!H166*einwohner!H166</f>
        <v>6058200</v>
      </c>
      <c r="I166" s="13">
        <f>hebesatz!I166*einwohner!I166</f>
        <v>6062340</v>
      </c>
      <c r="J166" s="13">
        <f>hebesatz!J166*einwohner!J166</f>
        <v>6313680</v>
      </c>
      <c r="K166" s="13">
        <f>hebesatz!K166*einwohner!K166</f>
        <v>6325200</v>
      </c>
      <c r="L166" s="13">
        <f>hebesatz!L166*einwohner!L166</f>
        <v>6622875</v>
      </c>
      <c r="M166" s="13">
        <f>hebesatz!M166*einwohner!M166</f>
        <v>6649125</v>
      </c>
      <c r="N166" s="13">
        <f>hebesatz!N166*einwohner!N166</f>
        <v>6716625</v>
      </c>
      <c r="O166" s="13">
        <f>hebesatz!O166*einwohner!O166</f>
        <v>6849000</v>
      </c>
      <c r="P166" s="13">
        <f>hebesatz!P166*einwohner!P166</f>
        <v>7476800</v>
      </c>
      <c r="Q166" s="13">
        <f>hebesatz!Q166*einwohner!Q166</f>
        <v>7634000</v>
      </c>
      <c r="R166" s="13">
        <f>hebesatz!R166*einwohner!R166</f>
        <v>7775200</v>
      </c>
      <c r="S166" s="13">
        <f>hebesatz!S166*einwohner!S166</f>
        <v>7844400</v>
      </c>
      <c r="T166" s="13">
        <f>hebesatz!T166*einwohner!T166</f>
        <v>7904000</v>
      </c>
      <c r="U166" s="13">
        <f>hebesatz!U166*einwohner!U166</f>
        <v>7984000</v>
      </c>
      <c r="V166" s="13">
        <f>hebesatz!V166*einwohner!V166</f>
        <v>8406300</v>
      </c>
      <c r="W166" s="13">
        <f>hebesatz!W166*einwohner!W166</f>
        <v>8528520</v>
      </c>
      <c r="X166" s="13">
        <f>hebesatz!X166*einwohner!X166</f>
        <v>8643180</v>
      </c>
      <c r="Y166" s="13">
        <f>hebesatz!Y166*einwohner!Y166</f>
        <v>8694420</v>
      </c>
      <c r="Z166" s="13">
        <f>hebesatz!Z166*einwohner!Z166</f>
        <v>8775480</v>
      </c>
      <c r="AA166" s="13">
        <f>hebesatz!AA166*einwohner!AA166</f>
        <v>8807820</v>
      </c>
      <c r="AB166" s="13">
        <f>hebesatz!AB166*einwohner!AB166</f>
        <v>8880900</v>
      </c>
      <c r="AC166" s="13">
        <f>hebesatz!AC166*einwohner!AC166</f>
        <v>8862000</v>
      </c>
      <c r="AD166" s="13">
        <f>hebesatz!AD166*einwohner!AD166</f>
        <v>8820840</v>
      </c>
      <c r="AE166" s="13">
        <f>hebesatz!AE166*einwohner!AE166</f>
        <v>8887200</v>
      </c>
      <c r="AF166" s="13">
        <f>hebesatz!AF166*einwohner!AF166</f>
        <v>8769180</v>
      </c>
      <c r="AG166" s="13">
        <f>hebesatz!AG166*einwohner!AG166</f>
        <v>8712900</v>
      </c>
      <c r="AH166" s="13">
        <f>hebesatz!AH166*einwohner!AH166</f>
        <v>8662500</v>
      </c>
      <c r="AI166" s="13">
        <f>hebesatz!AI166*einwohner!AI166</f>
        <v>8607060</v>
      </c>
      <c r="AJ166" s="13">
        <f>hebesatz!AJ166*einwohner!AJ166</f>
        <v>8771004</v>
      </c>
      <c r="AK166" s="13">
        <f>hebesatz!AK166*einwohner!AK166</f>
        <v>8948720</v>
      </c>
      <c r="AL166" s="13">
        <f>hebesatz!AL166*einwohner!AL166</f>
        <v>8911320</v>
      </c>
      <c r="AM166" s="13">
        <f>hebesatz!AM166*einwohner!AM166</f>
        <v>8858080</v>
      </c>
    </row>
    <row r="167" spans="1:39">
      <c r="A167" s="82">
        <v>99995512</v>
      </c>
      <c r="B167" s="76">
        <v>9999</v>
      </c>
      <c r="C167" t="s">
        <v>3</v>
      </c>
      <c r="D167" s="68" t="s">
        <v>419</v>
      </c>
      <c r="E167" s="13">
        <f>hebesatz!E167*einwohner!E167</f>
        <v>39553215</v>
      </c>
      <c r="F167" s="13">
        <f>hebesatz!F167*einwohner!F167</f>
        <v>41683000</v>
      </c>
      <c r="G167" s="13">
        <f>hebesatz!G167*einwohner!G167</f>
        <v>45029210</v>
      </c>
      <c r="H167" s="13">
        <f>hebesatz!H167*einwohner!H167</f>
        <v>44792210</v>
      </c>
      <c r="I167" s="13">
        <f>hebesatz!I167*einwohner!I167</f>
        <v>44469100</v>
      </c>
      <c r="J167" s="13">
        <f>hebesatz!J167*einwohner!J167</f>
        <v>46588315</v>
      </c>
      <c r="K167" s="13">
        <f>hebesatz!K167*einwohner!K167</f>
        <v>46533535</v>
      </c>
      <c r="L167" s="13">
        <f>hebesatz!L167*einwohner!L167</f>
        <v>47575600</v>
      </c>
      <c r="M167" s="13">
        <f>hebesatz!M167*einwohner!M167</f>
        <v>47852820</v>
      </c>
      <c r="N167" s="13">
        <f>hebesatz!N167*einwohner!N167</f>
        <v>48456230</v>
      </c>
      <c r="O167" s="13">
        <f>hebesatz!O167*einwohner!O167</f>
        <v>50804500</v>
      </c>
      <c r="P167" s="13">
        <f>hebesatz!P167*einwohner!P167</f>
        <v>51023370</v>
      </c>
      <c r="Q167" s="13">
        <f>hebesatz!Q167*einwohner!Q167</f>
        <v>51090020</v>
      </c>
      <c r="R167" s="13">
        <f>hebesatz!R167*einwohner!R167</f>
        <v>51351030</v>
      </c>
      <c r="S167" s="13">
        <f>hebesatz!S167*einwohner!S167</f>
        <v>51457670</v>
      </c>
      <c r="T167" s="13">
        <f>hebesatz!T167*einwohner!T167</f>
        <v>53939700</v>
      </c>
      <c r="U167" s="13">
        <f>hebesatz!U167*einwohner!U167</f>
        <v>57110170</v>
      </c>
      <c r="V167" s="13">
        <f>hebesatz!V167*einwohner!V167</f>
        <v>57028860</v>
      </c>
      <c r="W167" s="13">
        <f>hebesatz!W167*einwohner!W167</f>
        <v>57183960</v>
      </c>
      <c r="X167" s="13">
        <f>hebesatz!X167*einwohner!X167</f>
        <v>57086670</v>
      </c>
      <c r="Y167" s="13">
        <f>hebesatz!Y167*einwohner!Y167</f>
        <v>59317440</v>
      </c>
      <c r="Z167" s="13">
        <f>hebesatz!Z167*einwohner!Z167</f>
        <v>59206700</v>
      </c>
      <c r="AA167" s="13">
        <f>hebesatz!AA167*einwohner!AA167</f>
        <v>59171420</v>
      </c>
      <c r="AB167" s="13">
        <f>hebesatz!AB167*einwohner!AB167</f>
        <v>59176320</v>
      </c>
      <c r="AC167" s="13">
        <f>hebesatz!AC167*einwohner!AC167</f>
        <v>58861740</v>
      </c>
      <c r="AD167" s="13">
        <f>hebesatz!AD167*einwohner!AD167</f>
        <v>58628010</v>
      </c>
      <c r="AE167" s="13">
        <f>hebesatz!AE167*einwohner!AE167</f>
        <v>58404570</v>
      </c>
      <c r="AF167" s="13">
        <f>hebesatz!AF167*einwohner!AF167</f>
        <v>58216410</v>
      </c>
      <c r="AG167" s="13">
        <f>hebesatz!AG167*einwohner!AG167</f>
        <v>57931230</v>
      </c>
      <c r="AH167" s="13">
        <f>hebesatz!AH167*einwohner!AH167</f>
        <v>57550500</v>
      </c>
      <c r="AI167" s="13">
        <f>hebesatz!AI167*einwohner!AI167</f>
        <v>57393210</v>
      </c>
      <c r="AJ167" s="13">
        <f>hebesatz!AJ167*einwohner!AJ167</f>
        <v>57393210</v>
      </c>
      <c r="AK167" s="13">
        <f>hebesatz!AK167*einwohner!AK167</f>
        <v>57124200</v>
      </c>
      <c r="AL167" s="13">
        <f>hebesatz!AL167*einwohner!AL167</f>
        <v>56902230</v>
      </c>
      <c r="AM167" s="13">
        <f>hebesatz!AM167*einwohner!AM167</f>
        <v>56553840</v>
      </c>
    </row>
    <row r="168" spans="1:39">
      <c r="A168" s="82">
        <v>99995513</v>
      </c>
      <c r="B168" s="76">
        <v>9999</v>
      </c>
      <c r="C168" t="s">
        <v>3</v>
      </c>
      <c r="D168" s="68" t="s">
        <v>420</v>
      </c>
      <c r="E168" s="13">
        <f>hebesatz!E168*einwohner!E168</f>
        <v>106952650</v>
      </c>
      <c r="F168" s="13">
        <f>hebesatz!F168*einwohner!F168</f>
        <v>116662315</v>
      </c>
      <c r="G168" s="13">
        <f>hebesatz!G168*einwohner!G168</f>
        <v>125890800</v>
      </c>
      <c r="H168" s="13">
        <f>hebesatz!H168*einwohner!H168</f>
        <v>124072620</v>
      </c>
      <c r="I168" s="13">
        <f>hebesatz!I168*einwohner!I168</f>
        <v>122075100</v>
      </c>
      <c r="J168" s="13">
        <f>hebesatz!J168*einwohner!J168</f>
        <v>120323280</v>
      </c>
      <c r="K168" s="13">
        <f>hebesatz!K168*einwohner!K168</f>
        <v>119453460</v>
      </c>
      <c r="L168" s="13">
        <f>hebesatz!L168*einwohner!L168</f>
        <v>120785700</v>
      </c>
      <c r="M168" s="13">
        <f>hebesatz!M168*einwohner!M168</f>
        <v>120419880</v>
      </c>
      <c r="N168" s="13">
        <f>hebesatz!N168*einwohner!N168</f>
        <v>120947400</v>
      </c>
      <c r="O168" s="13">
        <f>hebesatz!O168*einwohner!O168</f>
        <v>122712240</v>
      </c>
      <c r="P168" s="13">
        <f>hebesatz!P168*einwohner!P168</f>
        <v>129094680</v>
      </c>
      <c r="Q168" s="13">
        <f>hebesatz!Q168*einwohner!Q168</f>
        <v>129667560</v>
      </c>
      <c r="R168" s="13">
        <f>hebesatz!R168*einwohner!R168</f>
        <v>129725200</v>
      </c>
      <c r="S168" s="13">
        <f>hebesatz!S168*einwohner!S168</f>
        <v>129482760</v>
      </c>
      <c r="T168" s="13">
        <f>hebesatz!T168*einwohner!T168</f>
        <v>128380560</v>
      </c>
      <c r="U168" s="13">
        <f>hebesatz!U168*einwohner!U168</f>
        <v>130431150</v>
      </c>
      <c r="V168" s="13">
        <f>hebesatz!V168*einwohner!V168</f>
        <v>129505500</v>
      </c>
      <c r="W168" s="13">
        <f>hebesatz!W168*einwohner!W168</f>
        <v>131216840</v>
      </c>
      <c r="X168" s="13">
        <f>hebesatz!X168*einwohner!X168</f>
        <v>130326280</v>
      </c>
      <c r="Y168" s="13">
        <f>hebesatz!Y168*einwohner!Y168</f>
        <v>134589120</v>
      </c>
      <c r="Z168" s="13">
        <f>hebesatz!Z168*einwohner!Z168</f>
        <v>133275840</v>
      </c>
      <c r="AA168" s="13">
        <f>hebesatz!AA168*einwohner!AA168</f>
        <v>132400800</v>
      </c>
      <c r="AB168" s="13">
        <f>hebesatz!AB168*einwohner!AB168</f>
        <v>131540640</v>
      </c>
      <c r="AC168" s="13">
        <f>hebesatz!AC168*einwohner!AC168</f>
        <v>130208160</v>
      </c>
      <c r="AD168" s="13">
        <f>hebesatz!AD168*einwohner!AD168</f>
        <v>129254880</v>
      </c>
      <c r="AE168" s="13">
        <f>hebesatz!AE168*einwohner!AE168</f>
        <v>128333760</v>
      </c>
      <c r="AF168" s="13">
        <f>hebesatz!AF168*einwohner!AF168</f>
        <v>127719360</v>
      </c>
      <c r="AG168" s="13">
        <f>hebesatz!AG168*einwohner!AG168</f>
        <v>126546240</v>
      </c>
      <c r="AH168" s="13">
        <f>hebesatz!AH168*einwohner!AH168</f>
        <v>125232000</v>
      </c>
      <c r="AI168" s="13">
        <f>hebesatz!AI168*einwohner!AI168</f>
        <v>124192320</v>
      </c>
      <c r="AJ168" s="13">
        <f>hebesatz!AJ168*einwohner!AJ168</f>
        <v>124192320</v>
      </c>
      <c r="AK168" s="13">
        <f>hebesatz!AK168*einwohner!AK168</f>
        <v>123496800</v>
      </c>
      <c r="AL168" s="13">
        <f>hebesatz!AL168*einwohner!AL168</f>
        <v>123041280</v>
      </c>
      <c r="AM168" s="13">
        <f>hebesatz!AM168*einwohner!AM168</f>
        <v>122964000</v>
      </c>
    </row>
    <row r="169" spans="1:39">
      <c r="A169" s="82">
        <v>99995515</v>
      </c>
      <c r="B169" s="76">
        <v>9999</v>
      </c>
      <c r="C169" t="s">
        <v>3</v>
      </c>
      <c r="D169" s="68" t="s">
        <v>421</v>
      </c>
      <c r="E169" s="13">
        <f>hebesatz!E169*einwohner!E169</f>
        <v>80274300</v>
      </c>
      <c r="F169" s="13">
        <f>hebesatz!F169*einwohner!F169</f>
        <v>80981400</v>
      </c>
      <c r="G169" s="13">
        <f>hebesatz!G169*einwohner!G169</f>
        <v>89633280</v>
      </c>
      <c r="H169" s="13">
        <f>hebesatz!H169*einwohner!H169</f>
        <v>90264900</v>
      </c>
      <c r="I169" s="13">
        <f>hebesatz!I169*einwohner!I169</f>
        <v>90242790</v>
      </c>
      <c r="J169" s="13">
        <f>hebesatz!J169*einwohner!J169</f>
        <v>90090330</v>
      </c>
      <c r="K169" s="13">
        <f>hebesatz!K169*einwohner!K169</f>
        <v>88745250</v>
      </c>
      <c r="L169" s="13">
        <f>hebesatz!L169*einwohner!L169</f>
        <v>93583360</v>
      </c>
      <c r="M169" s="13">
        <f>hebesatz!M169*einwohner!M169</f>
        <v>93745620</v>
      </c>
      <c r="N169" s="13">
        <f>hebesatz!N169*einwohner!N169</f>
        <v>94946420</v>
      </c>
      <c r="O169" s="13">
        <f>hebesatz!O169*einwohner!O169</f>
        <v>97126480</v>
      </c>
      <c r="P169" s="13">
        <f>hebesatz!P169*einwohner!P169</f>
        <v>112401140</v>
      </c>
      <c r="Q169" s="13">
        <f>hebesatz!Q169*einwohner!Q169</f>
        <v>114303460</v>
      </c>
      <c r="R169" s="13">
        <f>hebesatz!R169*einwohner!R169</f>
        <v>114816450</v>
      </c>
      <c r="S169" s="13">
        <f>hebesatz!S169*einwohner!S169</f>
        <v>116833200</v>
      </c>
      <c r="T169" s="13">
        <f>hebesatz!T169*einwohner!T169</f>
        <v>116376920</v>
      </c>
      <c r="U169" s="13">
        <f>hebesatz!U169*einwohner!U169</f>
        <v>116582400</v>
      </c>
      <c r="V169" s="13">
        <f>hebesatz!V169*einwohner!V169</f>
        <v>116459640</v>
      </c>
      <c r="W169" s="13">
        <f>hebesatz!W169*einwohner!W169</f>
        <v>116313120</v>
      </c>
      <c r="X169" s="13">
        <f>hebesatz!X169*einwohner!X169</f>
        <v>116450840</v>
      </c>
      <c r="Y169" s="13">
        <f>hebesatz!Y169*einwohner!Y169</f>
        <v>116547640</v>
      </c>
      <c r="Z169" s="13">
        <f>hebesatz!Z169*einwohner!Z169</f>
        <v>117036040</v>
      </c>
      <c r="AA169" s="13">
        <f>hebesatz!AA169*einwohner!AA169</f>
        <v>117845640</v>
      </c>
      <c r="AB169" s="13">
        <f>hebesatz!AB169*einwohner!AB169</f>
        <v>118406200</v>
      </c>
      <c r="AC169" s="13">
        <f>hebesatz!AC169*einwohner!AC169</f>
        <v>118613880</v>
      </c>
      <c r="AD169" s="13">
        <f>hebesatz!AD169*einwohner!AD169</f>
        <v>118877440</v>
      </c>
      <c r="AE169" s="13">
        <f>hebesatz!AE169*einwohner!AE169</f>
        <v>119402360</v>
      </c>
      <c r="AF169" s="13">
        <f>hebesatz!AF169*einwohner!AF169</f>
        <v>119647880</v>
      </c>
      <c r="AG169" s="13">
        <f>hebesatz!AG169*einwohner!AG169</f>
        <v>120071600</v>
      </c>
      <c r="AH169" s="13">
        <f>hebesatz!AH169*einwohner!AH169</f>
        <v>120552960</v>
      </c>
      <c r="AI169" s="13">
        <f>hebesatz!AI169*einwohner!AI169</f>
        <v>127228640</v>
      </c>
      <c r="AJ169" s="13">
        <f>hebesatz!AJ169*einwohner!AJ169</f>
        <v>127228640</v>
      </c>
      <c r="AK169" s="13">
        <f>hebesatz!AK169*einwohner!AK169</f>
        <v>132503000</v>
      </c>
      <c r="AL169" s="13">
        <f>hebesatz!AL169*einwohner!AL169</f>
        <v>134601980</v>
      </c>
      <c r="AM169" s="13">
        <f>hebesatz!AM169*einwohner!AM169</f>
        <v>135761180</v>
      </c>
    </row>
    <row r="170" spans="1:39">
      <c r="A170" s="82">
        <v>5554004</v>
      </c>
      <c r="B170" s="82">
        <v>5554</v>
      </c>
      <c r="C170" t="s">
        <v>3</v>
      </c>
      <c r="D170" s="68" t="s">
        <v>422</v>
      </c>
      <c r="E170" s="13">
        <f>hebesatz!E170*einwohner!E170</f>
        <v>7816480</v>
      </c>
      <c r="F170" s="13">
        <f>hebesatz!F170*einwohner!F170</f>
        <v>8448300</v>
      </c>
      <c r="G170" s="13">
        <f>hebesatz!G170*einwohner!G170</f>
        <v>8511000</v>
      </c>
      <c r="H170" s="13">
        <f>hebesatz!H170*einwohner!H170</f>
        <v>8545200</v>
      </c>
      <c r="I170" s="13">
        <f>hebesatz!I170*einwohner!I170</f>
        <v>9200640</v>
      </c>
      <c r="J170" s="13">
        <f>hebesatz!J170*einwohner!J170</f>
        <v>9291840</v>
      </c>
      <c r="K170" s="13">
        <f>hebesatz!K170*einwohner!K170</f>
        <v>9417920</v>
      </c>
      <c r="L170" s="13">
        <f>hebesatz!L170*einwohner!L170</f>
        <v>9550080</v>
      </c>
      <c r="M170" s="13">
        <f>hebesatz!M170*einwohner!M170</f>
        <v>9644800</v>
      </c>
      <c r="N170" s="13">
        <f>hebesatz!N170*einwohner!N170</f>
        <v>9694080</v>
      </c>
      <c r="O170" s="13">
        <f>hebesatz!O170*einwohner!O170</f>
        <v>9892160</v>
      </c>
      <c r="P170" s="13">
        <f>hebesatz!P170*einwohner!P170</f>
        <v>10083840</v>
      </c>
      <c r="Q170" s="13">
        <f>hebesatz!Q170*einwohner!Q170</f>
        <v>11331250</v>
      </c>
      <c r="R170" s="13">
        <f>hebesatz!R170*einwohner!R170</f>
        <v>11544400</v>
      </c>
      <c r="S170" s="13">
        <f>hebesatz!S170*einwohner!S170</f>
        <v>11726400</v>
      </c>
      <c r="T170" s="13">
        <f>hebesatz!T170*einwohner!T170</f>
        <v>11979100</v>
      </c>
      <c r="U170" s="13">
        <f>hebesatz!U170*einwohner!U170</f>
        <v>12600720</v>
      </c>
      <c r="V170" s="13">
        <f>hebesatz!V170*einwohner!V170</f>
        <v>13240820</v>
      </c>
      <c r="W170" s="13">
        <f>hebesatz!W170*einwohner!W170</f>
        <v>13433590</v>
      </c>
      <c r="X170" s="13">
        <f>hebesatz!X170*einwohner!X170</f>
        <v>13636350</v>
      </c>
      <c r="Y170" s="13">
        <f>hebesatz!Y170*einwohner!Y170</f>
        <v>14977092</v>
      </c>
      <c r="Z170" s="13">
        <f>hebesatz!Z170*einwohner!Z170</f>
        <v>15058901</v>
      </c>
      <c r="AA170" s="13">
        <f>hebesatz!AA170*einwohner!AA170</f>
        <v>15221310</v>
      </c>
      <c r="AB170" s="13">
        <f>hebesatz!AB170*einwohner!AB170</f>
        <v>15332538</v>
      </c>
      <c r="AC170" s="13">
        <f>hebesatz!AC170*einwohner!AC170</f>
        <v>15386943</v>
      </c>
      <c r="AD170" s="13">
        <f>hebesatz!AD170*einwohner!AD170</f>
        <v>15456662</v>
      </c>
      <c r="AE170" s="13">
        <f>hebesatz!AE170*einwohner!AE170</f>
        <v>15469558</v>
      </c>
      <c r="AF170" s="13">
        <f>hebesatz!AF170*einwohner!AF170</f>
        <v>15543307</v>
      </c>
      <c r="AG170" s="13">
        <f>hebesatz!AG170*einwohner!AG170</f>
        <v>15635997</v>
      </c>
      <c r="AH170" s="13">
        <f>hebesatz!AH170*einwohner!AH170</f>
        <v>15683551</v>
      </c>
      <c r="AI170" s="13">
        <f>hebesatz!AI170*einwohner!AI170</f>
        <v>15988311</v>
      </c>
      <c r="AJ170" s="13">
        <f>hebesatz!AJ170*einwohner!AJ170</f>
        <v>15988311</v>
      </c>
      <c r="AK170" s="13">
        <f>hebesatz!AK170*einwohner!AK170</f>
        <v>15996942</v>
      </c>
      <c r="AL170" s="13">
        <f>hebesatz!AL170*einwohner!AL170</f>
        <v>16019958</v>
      </c>
      <c r="AM170" s="13">
        <f>hebesatz!AM170*einwohner!AM170</f>
        <v>16274225</v>
      </c>
    </row>
    <row r="171" spans="1:39">
      <c r="A171" s="82">
        <v>5554008</v>
      </c>
      <c r="B171" s="82">
        <v>5554</v>
      </c>
      <c r="C171" t="s">
        <v>3</v>
      </c>
      <c r="D171" s="68" t="s">
        <v>423</v>
      </c>
      <c r="E171" s="13">
        <f>hebesatz!E171*einwohner!E171</f>
        <v>18055920</v>
      </c>
      <c r="F171" s="13">
        <f>hebesatz!F171*einwohner!F171</f>
        <v>19634400</v>
      </c>
      <c r="G171" s="13">
        <f>hebesatz!G171*einwohner!G171</f>
        <v>19593600</v>
      </c>
      <c r="H171" s="13">
        <f>hebesatz!H171*einwohner!H171</f>
        <v>19576200</v>
      </c>
      <c r="I171" s="13">
        <f>hebesatz!I171*einwohner!I171</f>
        <v>20986560</v>
      </c>
      <c r="J171" s="13">
        <f>hebesatz!J171*einwohner!J171</f>
        <v>23062900</v>
      </c>
      <c r="K171" s="13">
        <f>hebesatz!K171*einwohner!K171</f>
        <v>23187150</v>
      </c>
      <c r="L171" s="13">
        <f>hebesatz!L171*einwohner!L171</f>
        <v>23479400</v>
      </c>
      <c r="M171" s="13">
        <f>hebesatz!M171*einwohner!M171</f>
        <v>23604350</v>
      </c>
      <c r="N171" s="13">
        <f>hebesatz!N171*einwohner!N171</f>
        <v>23701300</v>
      </c>
      <c r="O171" s="13">
        <f>hebesatz!O171*einwohner!O171</f>
        <v>23996350</v>
      </c>
      <c r="P171" s="13">
        <f>hebesatz!P171*einwohner!P171</f>
        <v>24215800</v>
      </c>
      <c r="Q171" s="13">
        <f>hebesatz!Q171*einwohner!Q171</f>
        <v>24448900</v>
      </c>
      <c r="R171" s="13">
        <f>hebesatz!R171*einwohner!R171</f>
        <v>24588550</v>
      </c>
      <c r="S171" s="13">
        <f>hebesatz!S171*einwohner!S171</f>
        <v>24574900</v>
      </c>
      <c r="T171" s="13">
        <f>hebesatz!T171*einwohner!T171</f>
        <v>25332120</v>
      </c>
      <c r="U171" s="13">
        <f>hebesatz!U171*einwohner!U171</f>
        <v>26118670</v>
      </c>
      <c r="V171" s="13">
        <f>hebesatz!V171*einwohner!V171</f>
        <v>26961000</v>
      </c>
      <c r="W171" s="13">
        <f>hebesatz!W171*einwohner!W171</f>
        <v>27068540</v>
      </c>
      <c r="X171" s="13">
        <f>hebesatz!X171*einwohner!X171</f>
        <v>27220160</v>
      </c>
      <c r="Y171" s="13">
        <f>hebesatz!Y171*einwohner!Y171</f>
        <v>28947490</v>
      </c>
      <c r="Z171" s="13">
        <f>hebesatz!Z171*einwohner!Z171</f>
        <v>29133273</v>
      </c>
      <c r="AA171" s="13">
        <f>hebesatz!AA171*einwohner!AA171</f>
        <v>29409731</v>
      </c>
      <c r="AB171" s="13">
        <f>hebesatz!AB171*einwohner!AB171</f>
        <v>29528616</v>
      </c>
      <c r="AC171" s="13">
        <f>hebesatz!AC171*einwohner!AC171</f>
        <v>29689413</v>
      </c>
      <c r="AD171" s="13">
        <f>hebesatz!AD171*einwohner!AD171</f>
        <v>29726086</v>
      </c>
      <c r="AE171" s="13">
        <f>hebesatz!AE171*einwohner!AE171</f>
        <v>29738176</v>
      </c>
      <c r="AF171" s="13">
        <f>hebesatz!AF171*einwohner!AF171</f>
        <v>29669666</v>
      </c>
      <c r="AG171" s="13">
        <f>hebesatz!AG171*einwohner!AG171</f>
        <v>29643068</v>
      </c>
      <c r="AH171" s="13">
        <f>hebesatz!AH171*einwohner!AH171</f>
        <v>29564080</v>
      </c>
      <c r="AI171" s="13">
        <f>hebesatz!AI171*einwohner!AI171</f>
        <v>31633200</v>
      </c>
      <c r="AJ171" s="13">
        <f>hebesatz!AJ171*einwohner!AJ171</f>
        <v>31633200</v>
      </c>
      <c r="AK171" s="13">
        <f>hebesatz!AK171*einwohner!AK171</f>
        <v>31589136</v>
      </c>
      <c r="AL171" s="13">
        <f>hebesatz!AL171*einwohner!AL171</f>
        <v>31513968</v>
      </c>
      <c r="AM171" s="13">
        <f>hebesatz!AM171*einwohner!AM171</f>
        <v>31462992</v>
      </c>
    </row>
    <row r="172" spans="1:39">
      <c r="A172" s="82">
        <v>5554012</v>
      </c>
      <c r="B172" s="82">
        <v>5554</v>
      </c>
      <c r="C172" t="s">
        <v>3</v>
      </c>
      <c r="D172" s="68" t="s">
        <v>424</v>
      </c>
      <c r="E172" s="13">
        <f>hebesatz!E172*einwohner!E172</f>
        <v>9055760</v>
      </c>
      <c r="F172" s="13">
        <f>hebesatz!F172*einwohner!F172</f>
        <v>9123520</v>
      </c>
      <c r="G172" s="13">
        <f>hebesatz!G172*einwohner!G172</f>
        <v>9186240</v>
      </c>
      <c r="H172" s="13">
        <f>hebesatz!H172*einwohner!H172</f>
        <v>9896100</v>
      </c>
      <c r="I172" s="13">
        <f>hebesatz!I172*einwohner!I172</f>
        <v>9924000</v>
      </c>
      <c r="J172" s="13">
        <f>hebesatz!J172*einwohner!J172</f>
        <v>9957000</v>
      </c>
      <c r="K172" s="13">
        <f>hebesatz!K172*einwohner!K172</f>
        <v>10877100</v>
      </c>
      <c r="L172" s="13">
        <f>hebesatz!L172*einwohner!L172</f>
        <v>11130925</v>
      </c>
      <c r="M172" s="13">
        <f>hebesatz!M172*einwohner!M172</f>
        <v>11237850</v>
      </c>
      <c r="N172" s="13">
        <f>hebesatz!N172*einwohner!N172</f>
        <v>11346725</v>
      </c>
      <c r="O172" s="13">
        <f>hebesatz!O172*einwohner!O172</f>
        <v>11618425</v>
      </c>
      <c r="P172" s="13">
        <f>hebesatz!P172*einwohner!P172</f>
        <v>12712700</v>
      </c>
      <c r="Q172" s="13">
        <f>hebesatz!Q172*einwohner!Q172</f>
        <v>12968550</v>
      </c>
      <c r="R172" s="13">
        <f>hebesatz!R172*einwohner!R172</f>
        <v>13111350</v>
      </c>
      <c r="S172" s="13">
        <f>hebesatz!S172*einwohner!S172</f>
        <v>13269900</v>
      </c>
      <c r="T172" s="13">
        <f>hebesatz!T172*einwohner!T172</f>
        <v>13436850</v>
      </c>
      <c r="U172" s="13">
        <f>hebesatz!U172*einwohner!U172</f>
        <v>14384490</v>
      </c>
      <c r="V172" s="13">
        <f>hebesatz!V172*einwohner!V172</f>
        <v>14932480</v>
      </c>
      <c r="W172" s="13">
        <f>hebesatz!W172*einwohner!W172</f>
        <v>15044580</v>
      </c>
      <c r="X172" s="13">
        <f>hebesatz!X172*einwohner!X172</f>
        <v>15205700</v>
      </c>
      <c r="Y172" s="13">
        <f>hebesatz!Y172*einwohner!Y172</f>
        <v>16255408</v>
      </c>
      <c r="Z172" s="13">
        <f>hebesatz!Z172*einwohner!Z172</f>
        <v>16310619</v>
      </c>
      <c r="AA172" s="13">
        <f>hebesatz!AA172*einwohner!AA172</f>
        <v>16401294</v>
      </c>
      <c r="AB172" s="13">
        <f>hebesatz!AB172*einwohner!AB172</f>
        <v>16440385</v>
      </c>
      <c r="AC172" s="13">
        <f>hebesatz!AC172*einwohner!AC172</f>
        <v>16481088</v>
      </c>
      <c r="AD172" s="13">
        <f>hebesatz!AD172*einwohner!AD172</f>
        <v>16511716</v>
      </c>
      <c r="AE172" s="13">
        <f>hebesatz!AE172*einwohner!AE172</f>
        <v>16577002</v>
      </c>
      <c r="AF172" s="13">
        <f>hebesatz!AF172*einwohner!AF172</f>
        <v>16571360</v>
      </c>
      <c r="AG172" s="13">
        <f>hebesatz!AG172*einwohner!AG172</f>
        <v>16599570</v>
      </c>
      <c r="AH172" s="13">
        <f>hebesatz!AH172*einwohner!AH172</f>
        <v>16619317</v>
      </c>
      <c r="AI172" s="13">
        <f>hebesatz!AI172*einwohner!AI172</f>
        <v>16945119</v>
      </c>
      <c r="AJ172" s="13">
        <f>hebesatz!AJ172*einwohner!AJ172</f>
        <v>16945119</v>
      </c>
      <c r="AK172" s="13">
        <f>hebesatz!AK172*einwohner!AK172</f>
        <v>16891278</v>
      </c>
      <c r="AL172" s="13">
        <f>hebesatz!AL172*einwohner!AL172</f>
        <v>16853466</v>
      </c>
      <c r="AM172" s="13">
        <f>hebesatz!AM172*einwohner!AM172</f>
        <v>16944035</v>
      </c>
    </row>
    <row r="173" spans="1:39">
      <c r="A173" s="82">
        <v>5554016</v>
      </c>
      <c r="B173" s="82">
        <v>5554</v>
      </c>
      <c r="C173" t="s">
        <v>3</v>
      </c>
      <c r="D173" s="68" t="s">
        <v>425</v>
      </c>
      <c r="E173" s="13">
        <f>hebesatz!E173*einwohner!E173</f>
        <v>3706300</v>
      </c>
      <c r="F173" s="13">
        <f>hebesatz!F173*einwohner!F173</f>
        <v>4031160</v>
      </c>
      <c r="G173" s="13">
        <f>hebesatz!G173*einwohner!G173</f>
        <v>4045440</v>
      </c>
      <c r="H173" s="13">
        <f>hebesatz!H173*einwohner!H173</f>
        <v>4349100</v>
      </c>
      <c r="I173" s="13">
        <f>hebesatz!I173*einwohner!I173</f>
        <v>4624320</v>
      </c>
      <c r="J173" s="13">
        <f>hebesatz!J173*einwohner!J173</f>
        <v>5091100</v>
      </c>
      <c r="K173" s="13">
        <f>hebesatz!K173*einwohner!K173</f>
        <v>5108250</v>
      </c>
      <c r="L173" s="13">
        <f>hebesatz!L173*einwohner!L173</f>
        <v>5115250</v>
      </c>
      <c r="M173" s="13">
        <f>hebesatz!M173*einwohner!M173</f>
        <v>5163550</v>
      </c>
      <c r="N173" s="13">
        <f>hebesatz!N173*einwohner!N173</f>
        <v>5169850</v>
      </c>
      <c r="O173" s="13">
        <f>hebesatz!O173*einwohner!O173</f>
        <v>5211850</v>
      </c>
      <c r="P173" s="13">
        <f>hebesatz!P173*einwohner!P173</f>
        <v>5319300</v>
      </c>
      <c r="Q173" s="13">
        <f>hebesatz!Q173*einwohner!Q173</f>
        <v>5773850</v>
      </c>
      <c r="R173" s="13">
        <f>hebesatz!R173*einwohner!R173</f>
        <v>5865980</v>
      </c>
      <c r="S173" s="13">
        <f>hebesatz!S173*einwohner!S173</f>
        <v>5892250</v>
      </c>
      <c r="T173" s="13">
        <f>hebesatz!T173*einwohner!T173</f>
        <v>5924440</v>
      </c>
      <c r="U173" s="13">
        <f>hebesatz!U173*einwohner!U173</f>
        <v>6162460</v>
      </c>
      <c r="V173" s="13">
        <f>hebesatz!V173*einwohner!V173</f>
        <v>6228580</v>
      </c>
      <c r="W173" s="13">
        <f>hebesatz!W173*einwohner!W173</f>
        <v>6218320</v>
      </c>
      <c r="X173" s="13">
        <f>hebesatz!X173*einwohner!X173</f>
        <v>6275320</v>
      </c>
      <c r="Y173" s="13">
        <f>hebesatz!Y173*einwohner!Y173</f>
        <v>6716801</v>
      </c>
      <c r="Z173" s="13">
        <f>hebesatz!Z173*einwohner!Z173</f>
        <v>6793371</v>
      </c>
      <c r="AA173" s="13">
        <f>hebesatz!AA173*einwohner!AA173</f>
        <v>6806267</v>
      </c>
      <c r="AB173" s="13">
        <f>hebesatz!AB173*einwohner!AB173</f>
        <v>6817954</v>
      </c>
      <c r="AC173" s="13">
        <f>hebesatz!AC173*einwohner!AC173</f>
        <v>6858657</v>
      </c>
      <c r="AD173" s="13">
        <f>hebesatz!AD173*einwohner!AD173</f>
        <v>6912659</v>
      </c>
      <c r="AE173" s="13">
        <f>hebesatz!AE173*einwohner!AE173</f>
        <v>6907823</v>
      </c>
      <c r="AF173" s="13">
        <f>hebesatz!AF173*einwohner!AF173</f>
        <v>6929182</v>
      </c>
      <c r="AG173" s="13">
        <f>hebesatz!AG173*einwohner!AG173</f>
        <v>6908629</v>
      </c>
      <c r="AH173" s="13">
        <f>hebesatz!AH173*einwohner!AH173</f>
        <v>6899360</v>
      </c>
      <c r="AI173" s="13">
        <f>hebesatz!AI173*einwohner!AI173</f>
        <v>7054404</v>
      </c>
      <c r="AJ173" s="13">
        <f>hebesatz!AJ173*einwohner!AJ173</f>
        <v>7054404</v>
      </c>
      <c r="AK173" s="13">
        <f>hebesatz!AK173*einwohner!AK173</f>
        <v>7040019</v>
      </c>
      <c r="AL173" s="13">
        <f>hebesatz!AL173*einwohner!AL173</f>
        <v>7024812</v>
      </c>
      <c r="AM173" s="13">
        <f>hebesatz!AM173*einwohner!AM173</f>
        <v>7600392</v>
      </c>
    </row>
    <row r="174" spans="1:39">
      <c r="A174" s="82">
        <v>5554020</v>
      </c>
      <c r="B174" s="82">
        <v>5554</v>
      </c>
      <c r="C174" t="s">
        <v>3</v>
      </c>
      <c r="D174" s="68" t="s">
        <v>426</v>
      </c>
      <c r="E174" s="13">
        <f>hebesatz!E174*einwohner!E174</f>
        <v>11394936</v>
      </c>
      <c r="F174" s="13">
        <f>hebesatz!F174*einwohner!F174</f>
        <v>11694975</v>
      </c>
      <c r="G174" s="13">
        <f>hebesatz!G174*einwohner!G174</f>
        <v>12331800</v>
      </c>
      <c r="H174" s="13">
        <f>hebesatz!H174*einwohner!H174</f>
        <v>12273600</v>
      </c>
      <c r="I174" s="13">
        <f>hebesatz!I174*einwohner!I174</f>
        <v>12819840</v>
      </c>
      <c r="J174" s="13">
        <f>hebesatz!J174*einwohner!J174</f>
        <v>12685760</v>
      </c>
      <c r="K174" s="13">
        <f>hebesatz!K174*einwohner!K174</f>
        <v>12720960</v>
      </c>
      <c r="L174" s="13">
        <f>hebesatz!L174*einwohner!L174</f>
        <v>13755350</v>
      </c>
      <c r="M174" s="13">
        <f>hebesatz!M174*einwohner!M174</f>
        <v>13794200</v>
      </c>
      <c r="N174" s="13">
        <f>hebesatz!N174*einwohner!N174</f>
        <v>13809600</v>
      </c>
      <c r="O174" s="13">
        <f>hebesatz!O174*einwohner!O174</f>
        <v>14147350</v>
      </c>
      <c r="P174" s="13">
        <f>hebesatz!P174*einwohner!P174</f>
        <v>14227500</v>
      </c>
      <c r="Q174" s="13">
        <f>hebesatz!Q174*einwohner!Q174</f>
        <v>14417550</v>
      </c>
      <c r="R174" s="13">
        <f>hebesatz!R174*einwohner!R174</f>
        <v>14590450</v>
      </c>
      <c r="S174" s="13">
        <f>hebesatz!S174*einwohner!S174</f>
        <v>14897750</v>
      </c>
      <c r="T174" s="13">
        <f>hebesatz!T174*einwohner!T174</f>
        <v>15103200</v>
      </c>
      <c r="U174" s="13">
        <f>hebesatz!U174*einwohner!U174</f>
        <v>16604860</v>
      </c>
      <c r="V174" s="13">
        <f>hebesatz!V174*einwohner!V174</f>
        <v>16831720</v>
      </c>
      <c r="W174" s="13">
        <f>hebesatz!W174*einwohner!W174</f>
        <v>16883020</v>
      </c>
      <c r="X174" s="13">
        <f>hebesatz!X174*einwohner!X174</f>
        <v>16927860</v>
      </c>
      <c r="Y174" s="13">
        <f>hebesatz!Y174*einwohner!Y174</f>
        <v>18006846</v>
      </c>
      <c r="Z174" s="13">
        <f>hebesatz!Z174*einwohner!Z174</f>
        <v>18136612</v>
      </c>
      <c r="AA174" s="13">
        <f>hebesatz!AA174*einwohner!AA174</f>
        <v>17242500</v>
      </c>
      <c r="AB174" s="13">
        <f>hebesatz!AB174*einwohner!AB174</f>
        <v>18397353</v>
      </c>
      <c r="AC174" s="13">
        <f>hebesatz!AC174*einwohner!AC174</f>
        <v>18475535</v>
      </c>
      <c r="AD174" s="13">
        <f>hebesatz!AD174*einwohner!AD174</f>
        <v>18625854</v>
      </c>
      <c r="AE174" s="13">
        <f>hebesatz!AE174*einwohner!AE174</f>
        <v>18711693</v>
      </c>
      <c r="AF174" s="13">
        <f>hebesatz!AF174*einwohner!AF174</f>
        <v>18760456</v>
      </c>
      <c r="AG174" s="13">
        <f>hebesatz!AG174*einwohner!AG174</f>
        <v>18768516</v>
      </c>
      <c r="AH174" s="13">
        <f>hebesatz!AH174*einwohner!AH174</f>
        <v>18757232</v>
      </c>
      <c r="AI174" s="13">
        <f>hebesatz!AI174*einwohner!AI174</f>
        <v>18743530</v>
      </c>
      <c r="AJ174" s="13">
        <f>hebesatz!AJ174*einwohner!AJ174</f>
        <v>18743530</v>
      </c>
      <c r="AK174" s="13">
        <f>hebesatz!AK174*einwohner!AK174</f>
        <v>18719350</v>
      </c>
      <c r="AL174" s="13">
        <f>hebesatz!AL174*einwohner!AL174</f>
        <v>18740709</v>
      </c>
      <c r="AM174" s="13">
        <f>hebesatz!AM174*einwohner!AM174</f>
        <v>18797935</v>
      </c>
    </row>
    <row r="175" spans="1:39">
      <c r="A175" s="82">
        <v>5554024</v>
      </c>
      <c r="B175" s="82">
        <v>5554</v>
      </c>
      <c r="C175" t="s">
        <v>3</v>
      </c>
      <c r="D175" s="68" t="s">
        <v>427</v>
      </c>
      <c r="E175" s="13">
        <f>hebesatz!E175*einwohner!E175</f>
        <v>1779700</v>
      </c>
      <c r="F175" s="13">
        <f>hebesatz!F175*einwohner!F175</f>
        <v>1857600</v>
      </c>
      <c r="G175" s="13">
        <f>hebesatz!G175*einwohner!G175</f>
        <v>1947960</v>
      </c>
      <c r="H175" s="13">
        <f>hebesatz!H175*einwohner!H175</f>
        <v>2110500</v>
      </c>
      <c r="I175" s="13">
        <f>hebesatz!I175*einwohner!I175</f>
        <v>2264320</v>
      </c>
      <c r="J175" s="13">
        <f>hebesatz!J175*einwohner!J175</f>
        <v>2269440</v>
      </c>
      <c r="K175" s="13">
        <f>hebesatz!K175*einwohner!K175</f>
        <v>2287040</v>
      </c>
      <c r="L175" s="13">
        <f>hebesatz!L175*einwohner!L175</f>
        <v>2208000</v>
      </c>
      <c r="M175" s="13">
        <f>hebesatz!M175*einwohner!M175</f>
        <v>2216640</v>
      </c>
      <c r="N175" s="13">
        <f>hebesatz!N175*einwohner!N175</f>
        <v>2226560</v>
      </c>
      <c r="O175" s="13">
        <f>hebesatz!O175*einwohner!O175</f>
        <v>2274240</v>
      </c>
      <c r="P175" s="13">
        <f>hebesatz!P175*einwohner!P175</f>
        <v>2292480</v>
      </c>
      <c r="Q175" s="13">
        <f>hebesatz!Q175*einwohner!Q175</f>
        <v>2351040</v>
      </c>
      <c r="R175" s="13">
        <f>hebesatz!R175*einwohner!R175</f>
        <v>2384320</v>
      </c>
      <c r="S175" s="13">
        <f>hebesatz!S175*einwohner!S175</f>
        <v>2401280</v>
      </c>
      <c r="T175" s="13">
        <f>hebesatz!T175*einwohner!T175</f>
        <v>2421760</v>
      </c>
      <c r="U175" s="13">
        <f>hebesatz!U175*einwohner!U175</f>
        <v>2501730</v>
      </c>
      <c r="V175" s="13">
        <f>hebesatz!V175*einwohner!V175</f>
        <v>2514930</v>
      </c>
      <c r="W175" s="13">
        <f>hebesatz!W175*einwohner!W175</f>
        <v>2536380</v>
      </c>
      <c r="X175" s="13">
        <f>hebesatz!X175*einwohner!X175</f>
        <v>2587530</v>
      </c>
      <c r="Y175" s="13">
        <f>hebesatz!Y175*einwohner!Y175</f>
        <v>3012640</v>
      </c>
      <c r="Z175" s="13">
        <f>hebesatz!Z175*einwohner!Z175</f>
        <v>3207880</v>
      </c>
      <c r="AA175" s="13">
        <f>hebesatz!AA175*einwohner!AA175</f>
        <v>3022520</v>
      </c>
      <c r="AB175" s="13">
        <f>hebesatz!AB175*einwohner!AB175</f>
        <v>3067360</v>
      </c>
      <c r="AC175" s="13">
        <f>hebesatz!AC175*einwohner!AC175</f>
        <v>3115240</v>
      </c>
      <c r="AD175" s="13">
        <f>hebesatz!AD175*einwohner!AD175</f>
        <v>3155140</v>
      </c>
      <c r="AE175" s="13">
        <f>hebesatz!AE175*einwohner!AE175</f>
        <v>3198840</v>
      </c>
      <c r="AF175" s="13">
        <f>hebesatz!AF175*einwohner!AF175</f>
        <v>3396081</v>
      </c>
      <c r="AG175" s="13">
        <f>hebesatz!AG175*einwohner!AG175</f>
        <v>3410186</v>
      </c>
      <c r="AH175" s="13">
        <f>hebesatz!AH175*einwohner!AH175</f>
        <v>3402126</v>
      </c>
      <c r="AI175" s="13">
        <f>hebesatz!AI175*einwohner!AI175</f>
        <v>3372707</v>
      </c>
      <c r="AJ175" s="13">
        <f>hebesatz!AJ175*einwohner!AJ175</f>
        <v>3372707</v>
      </c>
      <c r="AK175" s="13">
        <f>hebesatz!AK175*einwohner!AK175</f>
        <v>3388827</v>
      </c>
      <c r="AL175" s="13">
        <f>hebesatz!AL175*einwohner!AL175</f>
        <v>3397290</v>
      </c>
      <c r="AM175" s="13">
        <f>hebesatz!AM175*einwohner!AM175</f>
        <v>3404544</v>
      </c>
    </row>
    <row r="176" spans="1:39">
      <c r="A176" s="82">
        <v>5554028</v>
      </c>
      <c r="B176" s="82">
        <v>5554</v>
      </c>
      <c r="C176" t="s">
        <v>3</v>
      </c>
      <c r="D176" s="68" t="s">
        <v>428</v>
      </c>
      <c r="E176" s="13">
        <f>hebesatz!E176*einwohner!E176</f>
        <v>1543360</v>
      </c>
      <c r="F176" s="13">
        <f>hebesatz!F176*einwohner!F176</f>
        <v>1673280</v>
      </c>
      <c r="G176" s="13">
        <f>hebesatz!G176*einwohner!G176</f>
        <v>1780500</v>
      </c>
      <c r="H176" s="13">
        <f>hebesatz!H176*einwohner!H176</f>
        <v>1788000</v>
      </c>
      <c r="I176" s="13">
        <f>hebesatz!I176*einwohner!I176</f>
        <v>1954880</v>
      </c>
      <c r="J176" s="13">
        <f>hebesatz!J176*einwohner!J176</f>
        <v>1971200</v>
      </c>
      <c r="K176" s="13">
        <f>hebesatz!K176*einwohner!K176</f>
        <v>2005120</v>
      </c>
      <c r="L176" s="13">
        <f>hebesatz!L176*einwohner!L176</f>
        <v>2087360</v>
      </c>
      <c r="M176" s="13">
        <f>hebesatz!M176*einwohner!M176</f>
        <v>2111360</v>
      </c>
      <c r="N176" s="13">
        <f>hebesatz!N176*einwohner!N176</f>
        <v>2140480</v>
      </c>
      <c r="O176" s="13">
        <f>hebesatz!O176*einwohner!O176</f>
        <v>2187840</v>
      </c>
      <c r="P176" s="13">
        <f>hebesatz!P176*einwohner!P176</f>
        <v>2240000</v>
      </c>
      <c r="Q176" s="13">
        <f>hebesatz!Q176*einwohner!Q176</f>
        <v>2397260</v>
      </c>
      <c r="R176" s="13">
        <f>hebesatz!R176*einwohner!R176</f>
        <v>2407645</v>
      </c>
      <c r="S176" s="13">
        <f>hebesatz!S176*einwohner!S176</f>
        <v>2607840</v>
      </c>
      <c r="T176" s="13">
        <f>hebesatz!T176*einwohner!T176</f>
        <v>2636280</v>
      </c>
      <c r="U176" s="13">
        <f>hebesatz!U176*einwohner!U176</f>
        <v>2743550</v>
      </c>
      <c r="V176" s="13">
        <f>hebesatz!V176*einwohner!V176</f>
        <v>2875460</v>
      </c>
      <c r="W176" s="13">
        <f>hebesatz!W176*einwohner!W176</f>
        <v>2907000</v>
      </c>
      <c r="X176" s="13">
        <f>hebesatz!X176*einwohner!X176</f>
        <v>2941960</v>
      </c>
      <c r="Y176" s="13">
        <f>hebesatz!Y176*einwohner!Y176</f>
        <v>3211910</v>
      </c>
      <c r="Z176" s="13">
        <f>hebesatz!Z176*einwohner!Z176</f>
        <v>3250598</v>
      </c>
      <c r="AA176" s="13">
        <f>hebesatz!AA176*einwohner!AA176</f>
        <v>3255837</v>
      </c>
      <c r="AB176" s="13">
        <f>hebesatz!AB176*einwohner!AB176</f>
        <v>3248986</v>
      </c>
      <c r="AC176" s="13">
        <f>hebesatz!AC176*einwohner!AC176</f>
        <v>3274375</v>
      </c>
      <c r="AD176" s="13">
        <f>hebesatz!AD176*einwohner!AD176</f>
        <v>3271151</v>
      </c>
      <c r="AE176" s="13">
        <f>hebesatz!AE176*einwohner!AE176</f>
        <v>3291704</v>
      </c>
      <c r="AF176" s="13">
        <f>hebesatz!AF176*einwohner!AF176</f>
        <v>3300570</v>
      </c>
      <c r="AG176" s="13">
        <f>hebesatz!AG176*einwohner!AG176</f>
        <v>3307018</v>
      </c>
      <c r="AH176" s="13">
        <f>hebesatz!AH176*einwohner!AH176</f>
        <v>3293719</v>
      </c>
      <c r="AI176" s="13">
        <f>hebesatz!AI176*einwohner!AI176</f>
        <v>3255434</v>
      </c>
      <c r="AJ176" s="13">
        <f>hebesatz!AJ176*einwohner!AJ176</f>
        <v>3320058</v>
      </c>
      <c r="AK176" s="13">
        <f>hebesatz!AK176*einwohner!AK176</f>
        <v>3320880</v>
      </c>
      <c r="AL176" s="13">
        <f>hebesatz!AL176*einwohner!AL176</f>
        <v>3319647</v>
      </c>
      <c r="AM176" s="13">
        <f>hebesatz!AM176*einwohner!AM176</f>
        <v>3351540</v>
      </c>
    </row>
    <row r="177" spans="1:39">
      <c r="A177" s="82">
        <v>5554032</v>
      </c>
      <c r="B177" s="82">
        <v>5554</v>
      </c>
      <c r="C177" t="s">
        <v>3</v>
      </c>
      <c r="D177" s="68" t="s">
        <v>429</v>
      </c>
      <c r="E177" s="13">
        <f>hebesatz!E177*einwohner!E177</f>
        <v>2516800</v>
      </c>
      <c r="F177" s="13">
        <f>hebesatz!F177*einwohner!F177</f>
        <v>2622760</v>
      </c>
      <c r="G177" s="13">
        <f>hebesatz!G177*einwohner!G177</f>
        <v>2626960</v>
      </c>
      <c r="H177" s="13">
        <f>hebesatz!H177*einwohner!H177</f>
        <v>2827200</v>
      </c>
      <c r="I177" s="13">
        <f>hebesatz!I177*einwohner!I177</f>
        <v>3047040</v>
      </c>
      <c r="J177" s="13">
        <f>hebesatz!J177*einwohner!J177</f>
        <v>3166680</v>
      </c>
      <c r="K177" s="13">
        <f>hebesatz!K177*einwohner!K177</f>
        <v>3172620</v>
      </c>
      <c r="L177" s="13">
        <f>hebesatz!L177*einwohner!L177</f>
        <v>3203310</v>
      </c>
      <c r="M177" s="13">
        <f>hebesatz!M177*einwohner!M177</f>
        <v>3214200</v>
      </c>
      <c r="N177" s="13">
        <f>hebesatz!N177*einwohner!N177</f>
        <v>3244230</v>
      </c>
      <c r="O177" s="13">
        <f>hebesatz!O177*einwohner!O177</f>
        <v>3301320</v>
      </c>
      <c r="P177" s="13">
        <f>hebesatz!P177*einwohner!P177</f>
        <v>3542350</v>
      </c>
      <c r="Q177" s="13">
        <f>hebesatz!Q177*einwohner!Q177</f>
        <v>3885000</v>
      </c>
      <c r="R177" s="13">
        <f>hebesatz!R177*einwohner!R177</f>
        <v>3903000</v>
      </c>
      <c r="S177" s="13">
        <f>hebesatz!S177*einwohner!S177</f>
        <v>3940875</v>
      </c>
      <c r="T177" s="13">
        <f>hebesatz!T177*einwohner!T177</f>
        <v>3957000</v>
      </c>
      <c r="U177" s="13">
        <f>hebesatz!U177*einwohner!U177</f>
        <v>3994125</v>
      </c>
      <c r="V177" s="13">
        <f>hebesatz!V177*einwohner!V177</f>
        <v>4031800</v>
      </c>
      <c r="W177" s="13">
        <f>hebesatz!W177*einwohner!W177</f>
        <v>4047760</v>
      </c>
      <c r="X177" s="13">
        <f>hebesatz!X177*einwohner!X177</f>
        <v>4074740</v>
      </c>
      <c r="Y177" s="13">
        <f>hebesatz!Y177*einwohner!Y177</f>
        <v>4346355</v>
      </c>
      <c r="Z177" s="13">
        <f>hebesatz!Z177*einwohner!Z177</f>
        <v>4407208</v>
      </c>
      <c r="AA177" s="13">
        <f>hebesatz!AA177*einwohner!AA177</f>
        <v>4419298</v>
      </c>
      <c r="AB177" s="13">
        <f>hebesatz!AB177*einwohner!AB177</f>
        <v>4503928</v>
      </c>
      <c r="AC177" s="13">
        <f>hebesatz!AC177*einwohner!AC177</f>
        <v>4494659</v>
      </c>
      <c r="AD177" s="13">
        <f>hebesatz!AD177*einwohner!AD177</f>
        <v>4543825</v>
      </c>
      <c r="AE177" s="13">
        <f>hebesatz!AE177*einwohner!AE177</f>
        <v>4545437</v>
      </c>
      <c r="AF177" s="13">
        <f>hebesatz!AF177*einwohner!AF177</f>
        <v>4531332</v>
      </c>
      <c r="AG177" s="13">
        <f>hebesatz!AG177*einwohner!AG177</f>
        <v>4557527</v>
      </c>
      <c r="AH177" s="13">
        <f>hebesatz!AH177*einwohner!AH177</f>
        <v>4702880</v>
      </c>
      <c r="AI177" s="13">
        <f>hebesatz!AI177*einwohner!AI177</f>
        <v>4680000</v>
      </c>
      <c r="AJ177" s="13">
        <f>hebesatz!AJ177*einwohner!AJ177</f>
        <v>4680000</v>
      </c>
      <c r="AK177" s="13">
        <f>hebesatz!AK177*einwohner!AK177</f>
        <v>4646720</v>
      </c>
      <c r="AL177" s="13">
        <f>hebesatz!AL177*einwohner!AL177</f>
        <v>4621760</v>
      </c>
      <c r="AM177" s="13">
        <f>hebesatz!AM177*einwohner!AM177</f>
        <v>4576416</v>
      </c>
    </row>
    <row r="178" spans="1:39">
      <c r="A178" s="82">
        <v>5554036</v>
      </c>
      <c r="B178" s="82">
        <v>5554</v>
      </c>
      <c r="C178" t="s">
        <v>3</v>
      </c>
      <c r="D178" s="68" t="s">
        <v>430</v>
      </c>
      <c r="E178" s="13">
        <f>hebesatz!E178*einwohner!E178</f>
        <v>1432750</v>
      </c>
      <c r="F178" s="13">
        <f>hebesatz!F178*einwohner!F178</f>
        <v>1455160</v>
      </c>
      <c r="G178" s="13">
        <f>hebesatz!G178*einwohner!G178</f>
        <v>1555500</v>
      </c>
      <c r="H178" s="13">
        <f>hebesatz!H178*einwohner!H178</f>
        <v>1663360</v>
      </c>
      <c r="I178" s="13">
        <f>hebesatz!I178*einwohner!I178</f>
        <v>1668480</v>
      </c>
      <c r="J178" s="13">
        <f>hebesatz!J178*einwohner!J178</f>
        <v>1693440</v>
      </c>
      <c r="K178" s="13">
        <f>hebesatz!K178*einwohner!K178</f>
        <v>1814920</v>
      </c>
      <c r="L178" s="13">
        <f>hebesatz!L178*einwohner!L178</f>
        <v>1908900</v>
      </c>
      <c r="M178" s="13">
        <f>hebesatz!M178*einwohner!M178</f>
        <v>1899100</v>
      </c>
      <c r="N178" s="13">
        <f>hebesatz!N178*einwohner!N178</f>
        <v>1907500</v>
      </c>
      <c r="O178" s="13">
        <f>hebesatz!O178*einwohner!O178</f>
        <v>1951250</v>
      </c>
      <c r="P178" s="13">
        <f>hebesatz!P178*einwohner!P178</f>
        <v>1983800</v>
      </c>
      <c r="Q178" s="13">
        <f>hebesatz!Q178*einwohner!Q178</f>
        <v>2033850</v>
      </c>
      <c r="R178" s="13">
        <f>hebesatz!R178*einwohner!R178</f>
        <v>2047150</v>
      </c>
      <c r="S178" s="13">
        <f>hebesatz!S178*einwohner!S178</f>
        <v>2059050</v>
      </c>
      <c r="T178" s="13">
        <f>hebesatz!T178*einwohner!T178</f>
        <v>2144520</v>
      </c>
      <c r="U178" s="13">
        <f>hebesatz!U178*einwohner!U178</f>
        <v>2235540</v>
      </c>
      <c r="V178" s="13">
        <f>hebesatz!V178*einwohner!V178</f>
        <v>2368540</v>
      </c>
      <c r="W178" s="13">
        <f>hebesatz!W178*einwohner!W178</f>
        <v>2379940</v>
      </c>
      <c r="X178" s="13">
        <f>hebesatz!X178*einwohner!X178</f>
        <v>2408440</v>
      </c>
      <c r="Y178" s="13">
        <f>hebesatz!Y178*einwohner!Y178</f>
        <v>2601365</v>
      </c>
      <c r="Z178" s="13">
        <f>hebesatz!Z178*einwohner!Z178</f>
        <v>2647710</v>
      </c>
      <c r="AA178" s="13">
        <f>hebesatz!AA178*einwohner!AA178</f>
        <v>2710981</v>
      </c>
      <c r="AB178" s="13">
        <f>hebesatz!AB178*einwohner!AB178</f>
        <v>2734355</v>
      </c>
      <c r="AC178" s="13">
        <f>hebesatz!AC178*einwohner!AC178</f>
        <v>2732340</v>
      </c>
      <c r="AD178" s="13">
        <f>hebesatz!AD178*einwohner!AD178</f>
        <v>2735564</v>
      </c>
      <c r="AE178" s="13">
        <f>hebesatz!AE178*einwohner!AE178</f>
        <v>2741609</v>
      </c>
      <c r="AF178" s="13">
        <f>hebesatz!AF178*einwohner!AF178</f>
        <v>2751281</v>
      </c>
      <c r="AG178" s="13">
        <f>hebesatz!AG178*einwohner!AG178</f>
        <v>2737982</v>
      </c>
      <c r="AH178" s="13">
        <f>hebesatz!AH178*einwohner!AH178</f>
        <v>2716623</v>
      </c>
      <c r="AI178" s="13">
        <f>hebesatz!AI178*einwohner!AI178</f>
        <v>2778771</v>
      </c>
      <c r="AJ178" s="13">
        <f>hebesatz!AJ178*einwohner!AJ178</f>
        <v>2778771</v>
      </c>
      <c r="AK178" s="13">
        <f>hebesatz!AK178*einwohner!AK178</f>
        <v>3048640</v>
      </c>
      <c r="AL178" s="13">
        <f>hebesatz!AL178*einwohner!AL178</f>
        <v>3032064</v>
      </c>
      <c r="AM178" s="13">
        <f>hebesatz!AM178*einwohner!AM178</f>
        <v>3047744</v>
      </c>
    </row>
    <row r="179" spans="1:39">
      <c r="A179" s="82">
        <v>5554040</v>
      </c>
      <c r="B179" s="82">
        <v>5554</v>
      </c>
      <c r="C179" t="s">
        <v>3</v>
      </c>
      <c r="D179" s="68" t="s">
        <v>431</v>
      </c>
      <c r="E179" s="13">
        <f>hebesatz!E179*einwohner!E179</f>
        <v>1970540</v>
      </c>
      <c r="F179" s="13">
        <f>hebesatz!F179*einwohner!F179</f>
        <v>2009800</v>
      </c>
      <c r="G179" s="13">
        <f>hebesatz!G179*einwohner!G179</f>
        <v>2063100</v>
      </c>
      <c r="H179" s="13">
        <f>hebesatz!H179*einwohner!H179</f>
        <v>2103660</v>
      </c>
      <c r="I179" s="13">
        <f>hebesatz!I179*einwohner!I179</f>
        <v>2153060</v>
      </c>
      <c r="J179" s="13">
        <f>hebesatz!J179*einwohner!J179</f>
        <v>2188940</v>
      </c>
      <c r="K179" s="13">
        <f>hebesatz!K179*einwohner!K179</f>
        <v>2218840</v>
      </c>
      <c r="L179" s="13">
        <f>hebesatz!L179*einwohner!L179</f>
        <v>2232100</v>
      </c>
      <c r="M179" s="13">
        <f>hebesatz!M179*einwohner!M179</f>
        <v>2269800</v>
      </c>
      <c r="N179" s="13">
        <f>hebesatz!N179*einwohner!N179</f>
        <v>2305420</v>
      </c>
      <c r="O179" s="13">
        <f>hebesatz!O179*einwohner!O179</f>
        <v>2388880</v>
      </c>
      <c r="P179" s="13">
        <f>hebesatz!P179*einwohner!P179</f>
        <v>2449980</v>
      </c>
      <c r="Q179" s="13">
        <f>hebesatz!Q179*einwohner!Q179</f>
        <v>2506140</v>
      </c>
      <c r="R179" s="13">
        <f>hebesatz!R179*einwohner!R179</f>
        <v>2748480</v>
      </c>
      <c r="S179" s="13">
        <f>hebesatz!S179*einwohner!S179</f>
        <v>2868600</v>
      </c>
      <c r="T179" s="13">
        <f>hebesatz!T179*einwohner!T179</f>
        <v>3118500</v>
      </c>
      <c r="U179" s="13">
        <f>hebesatz!U179*einwohner!U179</f>
        <v>3164100</v>
      </c>
      <c r="V179" s="13">
        <f>hebesatz!V179*einwohner!V179</f>
        <v>3211800</v>
      </c>
      <c r="W179" s="13">
        <f>hebesatz!W179*einwohner!W179</f>
        <v>3257400</v>
      </c>
      <c r="X179" s="13">
        <f>hebesatz!X179*einwohner!X179</f>
        <v>3267900</v>
      </c>
      <c r="Y179" s="13">
        <f>hebesatz!Y179*einwohner!Y179</f>
        <v>3297900</v>
      </c>
      <c r="Z179" s="13">
        <f>hebesatz!Z179*einwohner!Z179</f>
        <v>3327000</v>
      </c>
      <c r="AA179" s="13">
        <f>hebesatz!AA179*einwohner!AA179</f>
        <v>4135120</v>
      </c>
      <c r="AB179" s="13">
        <f>hebesatz!AB179*einwohner!AB179</f>
        <v>4148810</v>
      </c>
      <c r="AC179" s="13">
        <f>hebesatz!AC179*einwohner!AC179</f>
        <v>4146220</v>
      </c>
      <c r="AD179" s="13">
        <f>hebesatz!AD179*einwohner!AD179</f>
        <v>4145850</v>
      </c>
      <c r="AE179" s="13">
        <f>hebesatz!AE179*einwohner!AE179</f>
        <v>4474509</v>
      </c>
      <c r="AF179" s="13">
        <f>hebesatz!AF179*einwohner!AF179</f>
        <v>4439045</v>
      </c>
      <c r="AG179" s="13">
        <f>hebesatz!AG179*einwohner!AG179</f>
        <v>4432194</v>
      </c>
      <c r="AH179" s="13">
        <f>hebesatz!AH179*einwohner!AH179</f>
        <v>4422119</v>
      </c>
      <c r="AI179" s="13">
        <f>hebesatz!AI179*einwohner!AI179</f>
        <v>4527165</v>
      </c>
      <c r="AJ179" s="13">
        <f>hebesatz!AJ179*einwohner!AJ179</f>
        <v>4527165</v>
      </c>
      <c r="AK179" s="13">
        <f>hebesatz!AK179*einwohner!AK179</f>
        <v>4514835</v>
      </c>
      <c r="AL179" s="13">
        <f>hebesatz!AL179*einwohner!AL179</f>
        <v>4498806</v>
      </c>
      <c r="AM179" s="13">
        <f>hebesatz!AM179*einwohner!AM179</f>
        <v>4552550</v>
      </c>
    </row>
    <row r="180" spans="1:39">
      <c r="A180" s="82">
        <v>5554044</v>
      </c>
      <c r="B180" s="82">
        <v>5554</v>
      </c>
      <c r="C180" t="s">
        <v>3</v>
      </c>
      <c r="D180" s="68" t="s">
        <v>432</v>
      </c>
      <c r="E180" s="13">
        <f>hebesatz!E180*einwohner!E180</f>
        <v>2834000</v>
      </c>
      <c r="F180" s="13">
        <f>hebesatz!F180*einwohner!F180</f>
        <v>2871000</v>
      </c>
      <c r="G180" s="13">
        <f>hebesatz!G180*einwohner!G180</f>
        <v>3256680</v>
      </c>
      <c r="H180" s="13">
        <f>hebesatz!H180*einwohner!H180</f>
        <v>3739200</v>
      </c>
      <c r="I180" s="13">
        <f>hebesatz!I180*einwohner!I180</f>
        <v>3753920</v>
      </c>
      <c r="J180" s="13">
        <f>hebesatz!J180*einwohner!J180</f>
        <v>3766400</v>
      </c>
      <c r="K180" s="13">
        <f>hebesatz!K180*einwohner!K180</f>
        <v>3719360</v>
      </c>
      <c r="L180" s="13">
        <f>hebesatz!L180*einwohner!L180</f>
        <v>3521600</v>
      </c>
      <c r="M180" s="13">
        <f>hebesatz!M180*einwohner!M180</f>
        <v>3591360</v>
      </c>
      <c r="N180" s="13">
        <f>hebesatz!N180*einwohner!N180</f>
        <v>3606720</v>
      </c>
      <c r="O180" s="13">
        <f>hebesatz!O180*einwohner!O180</f>
        <v>3712000</v>
      </c>
      <c r="P180" s="13">
        <f>hebesatz!P180*einwohner!P180</f>
        <v>3998060</v>
      </c>
      <c r="Q180" s="13">
        <f>hebesatz!Q180*einwohner!Q180</f>
        <v>4074900</v>
      </c>
      <c r="R180" s="13">
        <f>hebesatz!R180*einwohner!R180</f>
        <v>4137800</v>
      </c>
      <c r="S180" s="13">
        <f>hebesatz!S180*einwohner!S180</f>
        <v>4215320</v>
      </c>
      <c r="T180" s="13">
        <f>hebesatz!T180*einwohner!T180</f>
        <v>4291480</v>
      </c>
      <c r="U180" s="13">
        <f>hebesatz!U180*einwohner!U180</f>
        <v>4611960</v>
      </c>
      <c r="V180" s="13">
        <f>hebesatz!V180*einwohner!V180</f>
        <v>4703400</v>
      </c>
      <c r="W180" s="13">
        <f>hebesatz!W180*einwohner!W180</f>
        <v>4754880</v>
      </c>
      <c r="X180" s="13">
        <f>hebesatz!X180*einwohner!X180</f>
        <v>4834800</v>
      </c>
      <c r="Y180" s="13">
        <f>hebesatz!Y180*einwohner!Y180</f>
        <v>5473200</v>
      </c>
      <c r="Z180" s="13">
        <f>hebesatz!Z180*einwohner!Z180</f>
        <v>5562800</v>
      </c>
      <c r="AA180" s="13">
        <f>hebesatz!AA180*einwohner!AA180</f>
        <v>5646400</v>
      </c>
      <c r="AB180" s="13">
        <f>hebesatz!AB180*einwohner!AB180</f>
        <v>5694000</v>
      </c>
      <c r="AC180" s="13">
        <f>hebesatz!AC180*einwohner!AC180</f>
        <v>5711200</v>
      </c>
      <c r="AD180" s="13">
        <f>hebesatz!AD180*einwohner!AD180</f>
        <v>5741600</v>
      </c>
      <c r="AE180" s="13">
        <f>hebesatz!AE180*einwohner!AE180</f>
        <v>5734800</v>
      </c>
      <c r="AF180" s="13">
        <f>hebesatz!AF180*einwohner!AF180</f>
        <v>5715600</v>
      </c>
      <c r="AG180" s="13">
        <f>hebesatz!AG180*einwohner!AG180</f>
        <v>5694000</v>
      </c>
      <c r="AH180" s="13">
        <f>hebesatz!AH180*einwohner!AH180</f>
        <v>5648400</v>
      </c>
      <c r="AI180" s="13">
        <f>hebesatz!AI180*einwohner!AI180</f>
        <v>5615600</v>
      </c>
      <c r="AJ180" s="13">
        <f>hebesatz!AJ180*einwohner!AJ180</f>
        <v>5615600</v>
      </c>
      <c r="AK180" s="13">
        <f>hebesatz!AK180*einwohner!AK180</f>
        <v>5616400</v>
      </c>
      <c r="AL180" s="13">
        <f>hebesatz!AL180*einwohner!AL180</f>
        <v>5619200</v>
      </c>
      <c r="AM180" s="13">
        <f>hebesatz!AM180*einwohner!AM180</f>
        <v>5630800</v>
      </c>
    </row>
    <row r="181" spans="1:39">
      <c r="A181" s="82">
        <v>5554048</v>
      </c>
      <c r="B181" s="82">
        <v>5554</v>
      </c>
      <c r="C181" t="s">
        <v>3</v>
      </c>
      <c r="D181" s="68" t="s">
        <v>61</v>
      </c>
      <c r="E181" s="13">
        <f>hebesatz!E181*einwohner!E181</f>
        <v>3931200</v>
      </c>
      <c r="F181" s="13">
        <f>hebesatz!F181*einwohner!F181</f>
        <v>4301080</v>
      </c>
      <c r="G181" s="13">
        <f>hebesatz!G181*einwohner!G181</f>
        <v>4665300</v>
      </c>
      <c r="H181" s="13">
        <f>hebesatz!H181*einwohner!H181</f>
        <v>4693800</v>
      </c>
      <c r="I181" s="13">
        <f>hebesatz!I181*einwohner!I181</f>
        <v>4998080</v>
      </c>
      <c r="J181" s="13">
        <f>hebesatz!J181*einwohner!J181</f>
        <v>5057600</v>
      </c>
      <c r="K181" s="13">
        <f>hebesatz!K181*einwohner!K181</f>
        <v>5275380</v>
      </c>
      <c r="L181" s="13">
        <f>hebesatz!L181*einwohner!L181</f>
        <v>5421900</v>
      </c>
      <c r="M181" s="13">
        <f>hebesatz!M181*einwohner!M181</f>
        <v>5446320</v>
      </c>
      <c r="N181" s="13">
        <f>hebesatz!N181*einwohner!N181</f>
        <v>5469420</v>
      </c>
      <c r="O181" s="13">
        <f>hebesatz!O181*einwohner!O181</f>
        <v>5545650</v>
      </c>
      <c r="P181" s="13">
        <f>hebesatz!P181*einwohner!P181</f>
        <v>5628810</v>
      </c>
      <c r="Q181" s="13">
        <f>hebesatz!Q181*einwohner!Q181</f>
        <v>5706360</v>
      </c>
      <c r="R181" s="13">
        <f>hebesatz!R181*einwohner!R181</f>
        <v>5787870</v>
      </c>
      <c r="S181" s="13">
        <f>hebesatz!S181*einwohner!S181</f>
        <v>5841990</v>
      </c>
      <c r="T181" s="13">
        <f>hebesatz!T181*einwohner!T181</f>
        <v>6250300</v>
      </c>
      <c r="U181" s="13">
        <f>hebesatz!U181*einwohner!U181</f>
        <v>6701070</v>
      </c>
      <c r="V181" s="13">
        <f>hebesatz!V181*einwohner!V181</f>
        <v>6899660</v>
      </c>
      <c r="W181" s="13">
        <f>hebesatz!W181*einwohner!W181</f>
        <v>6866220</v>
      </c>
      <c r="X181" s="13">
        <f>hebesatz!X181*einwohner!X181</f>
        <v>6932340</v>
      </c>
      <c r="Y181" s="13">
        <f>hebesatz!Y181*einwohner!Y181</f>
        <v>6998840</v>
      </c>
      <c r="Z181" s="13">
        <f>hebesatz!Z181*einwohner!Z181</f>
        <v>7108660</v>
      </c>
      <c r="AA181" s="13">
        <f>hebesatz!AA181*einwohner!AA181</f>
        <v>7552220</v>
      </c>
      <c r="AB181" s="13">
        <f>hebesatz!AB181*einwohner!AB181</f>
        <v>7584863</v>
      </c>
      <c r="AC181" s="13">
        <f>hebesatz!AC181*einwohner!AC181</f>
        <v>7674329</v>
      </c>
      <c r="AD181" s="13">
        <f>hebesatz!AD181*einwohner!AD181</f>
        <v>7750496</v>
      </c>
      <c r="AE181" s="13">
        <f>hebesatz!AE181*einwohner!AE181</f>
        <v>7735182</v>
      </c>
      <c r="AF181" s="13">
        <f>hebesatz!AF181*einwohner!AF181</f>
        <v>7805304</v>
      </c>
      <c r="AG181" s="13">
        <f>hebesatz!AG181*einwohner!AG181</f>
        <v>7814976</v>
      </c>
      <c r="AH181" s="13">
        <f>hebesatz!AH181*einwohner!AH181</f>
        <v>7842380</v>
      </c>
      <c r="AI181" s="13">
        <f>hebesatz!AI181*einwohner!AI181</f>
        <v>7962303</v>
      </c>
      <c r="AJ181" s="13">
        <f>hebesatz!AJ181*einwohner!AJ181</f>
        <v>7962303</v>
      </c>
      <c r="AK181" s="13">
        <f>hebesatz!AK181*einwohner!AK181</f>
        <v>7959426</v>
      </c>
      <c r="AL181" s="13">
        <f>hebesatz!AL181*einwohner!AL181</f>
        <v>7956956</v>
      </c>
      <c r="AM181" s="13">
        <f>hebesatz!AM181*einwohner!AM181</f>
        <v>8018215</v>
      </c>
    </row>
    <row r="182" spans="1:39">
      <c r="A182" s="82">
        <v>5554052</v>
      </c>
      <c r="B182" s="82">
        <v>5554</v>
      </c>
      <c r="C182" t="s">
        <v>3</v>
      </c>
      <c r="D182" s="68" t="s">
        <v>433</v>
      </c>
      <c r="E182" s="13">
        <f>hebesatz!E182*einwohner!E182</f>
        <v>1196500</v>
      </c>
      <c r="F182" s="13">
        <f>hebesatz!F182*einwohner!F182</f>
        <v>1292935</v>
      </c>
      <c r="G182" s="13">
        <f>hebesatz!G182*einwohner!G182</f>
        <v>1370325</v>
      </c>
      <c r="H182" s="13">
        <f>hebesatz!H182*einwohner!H182</f>
        <v>1449420</v>
      </c>
      <c r="I182" s="13">
        <f>hebesatz!I182*einwohner!I182</f>
        <v>1472330</v>
      </c>
      <c r="J182" s="13">
        <f>hebesatz!J182*einwohner!J182</f>
        <v>1546200</v>
      </c>
      <c r="K182" s="13">
        <f>hebesatz!K182*einwohner!K182</f>
        <v>1563600</v>
      </c>
      <c r="L182" s="13">
        <f>hebesatz!L182*einwohner!L182</f>
        <v>1570200</v>
      </c>
      <c r="M182" s="13">
        <f>hebesatz!M182*einwohner!M182</f>
        <v>1633200</v>
      </c>
      <c r="N182" s="13">
        <f>hebesatz!N182*einwohner!N182</f>
        <v>1789760</v>
      </c>
      <c r="O182" s="13">
        <f>hebesatz!O182*einwohner!O182</f>
        <v>1821760</v>
      </c>
      <c r="P182" s="13">
        <f>hebesatz!P182*einwohner!P182</f>
        <v>1908390</v>
      </c>
      <c r="Q182" s="13">
        <f>hebesatz!Q182*einwohner!Q182</f>
        <v>1963830</v>
      </c>
      <c r="R182" s="13">
        <f>hebesatz!R182*einwohner!R182</f>
        <v>1981980</v>
      </c>
      <c r="S182" s="13">
        <f>hebesatz!S182*einwohner!S182</f>
        <v>2181960</v>
      </c>
      <c r="T182" s="13">
        <f>hebesatz!T182*einwohner!T182</f>
        <v>2339250</v>
      </c>
      <c r="U182" s="13">
        <f>hebesatz!U182*einwohner!U182</f>
        <v>2406375</v>
      </c>
      <c r="V182" s="13">
        <f>hebesatz!V182*einwohner!V182</f>
        <v>2599580</v>
      </c>
      <c r="W182" s="13">
        <f>hebesatz!W182*einwohner!W182</f>
        <v>2708640</v>
      </c>
      <c r="X182" s="13">
        <f>hebesatz!X182*einwohner!X182</f>
        <v>2963240</v>
      </c>
      <c r="Y182" s="13">
        <f>hebesatz!Y182*einwohner!Y182</f>
        <v>3102294</v>
      </c>
      <c r="Z182" s="13">
        <f>hebesatz!Z182*einwohner!Z182</f>
        <v>3151460</v>
      </c>
      <c r="AA182" s="13">
        <f>hebesatz!AA182*einwohner!AA182</f>
        <v>3230851</v>
      </c>
      <c r="AB182" s="13">
        <f>hebesatz!AB182*einwohner!AB182</f>
        <v>3237702</v>
      </c>
      <c r="AC182" s="13">
        <f>hebesatz!AC182*einwohner!AC182</f>
        <v>3149042</v>
      </c>
      <c r="AD182" s="13">
        <f>hebesatz!AD182*einwohner!AD182</f>
        <v>2891122</v>
      </c>
      <c r="AE182" s="13">
        <f>hebesatz!AE182*einwohner!AE182</f>
        <v>3113175</v>
      </c>
      <c r="AF182" s="13">
        <f>hebesatz!AF182*einwohner!AF182</f>
        <v>3242135</v>
      </c>
      <c r="AG182" s="13">
        <f>hebesatz!AG182*einwohner!AG182</f>
        <v>3334825</v>
      </c>
      <c r="AH182" s="13">
        <f>hebesatz!AH182*einwohner!AH182</f>
        <v>3317496</v>
      </c>
      <c r="AI182" s="13">
        <f>hebesatz!AI182*einwohner!AI182</f>
        <v>3369483</v>
      </c>
      <c r="AJ182" s="13">
        <f>hebesatz!AJ182*einwohner!AJ182</f>
        <v>3436371</v>
      </c>
      <c r="AK182" s="13">
        <f>hebesatz!AK182*einwohner!AK182</f>
        <v>3473361</v>
      </c>
      <c r="AL182" s="13">
        <f>hebesatz!AL182*einwohner!AL182</f>
        <v>3500487</v>
      </c>
      <c r="AM182" s="13">
        <f>hebesatz!AM182*einwohner!AM182</f>
        <v>3531312</v>
      </c>
    </row>
    <row r="183" spans="1:39">
      <c r="A183" s="82">
        <v>5554056</v>
      </c>
      <c r="B183" s="82">
        <v>5554</v>
      </c>
      <c r="C183" t="s">
        <v>3</v>
      </c>
      <c r="D183" s="68" t="s">
        <v>434</v>
      </c>
      <c r="E183" s="13">
        <f>hebesatz!E183*einwohner!E183</f>
        <v>4173250</v>
      </c>
      <c r="F183" s="13">
        <f>hebesatz!F183*einwohner!F183</f>
        <v>4700920</v>
      </c>
      <c r="G183" s="13">
        <f>hebesatz!G183*einwohner!G183</f>
        <v>4697000</v>
      </c>
      <c r="H183" s="13">
        <f>hebesatz!H183*einwohner!H183</f>
        <v>4752160</v>
      </c>
      <c r="I183" s="13">
        <f>hebesatz!I183*einwohner!I183</f>
        <v>4729480</v>
      </c>
      <c r="J183" s="13">
        <f>hebesatz!J183*einwohner!J183</f>
        <v>5004675</v>
      </c>
      <c r="K183" s="13">
        <f>hebesatz!K183*einwohner!K183</f>
        <v>5036830</v>
      </c>
      <c r="L183" s="13">
        <f>hebesatz!L183*einwohner!L183</f>
        <v>5039485</v>
      </c>
      <c r="M183" s="13">
        <f>hebesatz!M183*einwohner!M183</f>
        <v>5059250</v>
      </c>
      <c r="N183" s="13">
        <f>hebesatz!N183*einwohner!N183</f>
        <v>5071050</v>
      </c>
      <c r="O183" s="13">
        <f>hebesatz!O183*einwohner!O183</f>
        <v>5612160</v>
      </c>
      <c r="P183" s="13">
        <f>hebesatz!P183*einwohner!P183</f>
        <v>5716160</v>
      </c>
      <c r="Q183" s="13">
        <f>hebesatz!Q183*einwohner!Q183</f>
        <v>5815040</v>
      </c>
      <c r="R183" s="13">
        <f>hebesatz!R183*einwohner!R183</f>
        <v>6481300</v>
      </c>
      <c r="S183" s="13">
        <f>hebesatz!S183*einwohner!S183</f>
        <v>6543250</v>
      </c>
      <c r="T183" s="13">
        <f>hebesatz!T183*einwohner!T183</f>
        <v>6662600</v>
      </c>
      <c r="U183" s="13">
        <f>hebesatz!U183*einwohner!U183</f>
        <v>6752200</v>
      </c>
      <c r="V183" s="13">
        <f>hebesatz!V183*einwohner!V183</f>
        <v>7413420</v>
      </c>
      <c r="W183" s="13">
        <f>hebesatz!W183*einwohner!W183</f>
        <v>7476120</v>
      </c>
      <c r="X183" s="13">
        <f>hebesatz!X183*einwohner!X183</f>
        <v>7579860</v>
      </c>
      <c r="Y183" s="13">
        <f>hebesatz!Y183*einwohner!Y183</f>
        <v>8083374</v>
      </c>
      <c r="Z183" s="13">
        <f>hebesatz!Z183*einwohner!Z183</f>
        <v>8186542</v>
      </c>
      <c r="AA183" s="13">
        <f>hebesatz!AA183*einwohner!AA183</f>
        <v>8257873</v>
      </c>
      <c r="AB183" s="13">
        <f>hebesatz!AB183*einwohner!AB183</f>
        <v>8276814</v>
      </c>
      <c r="AC183" s="13">
        <f>hebesatz!AC183*einwohner!AC183</f>
        <v>8283262</v>
      </c>
      <c r="AD183" s="13">
        <f>hebesatz!AD183*einwohner!AD183</f>
        <v>8322353</v>
      </c>
      <c r="AE183" s="13">
        <f>hebesatz!AE183*einwohner!AE183</f>
        <v>8334040</v>
      </c>
      <c r="AF183" s="13">
        <f>hebesatz!AF183*einwohner!AF183</f>
        <v>8336458</v>
      </c>
      <c r="AG183" s="13">
        <f>hebesatz!AG183*einwohner!AG183</f>
        <v>8340085</v>
      </c>
      <c r="AH183" s="13">
        <f>hebesatz!AH183*einwohner!AH183</f>
        <v>8348548</v>
      </c>
      <c r="AI183" s="13">
        <f>hebesatz!AI183*einwohner!AI183</f>
        <v>8499480</v>
      </c>
      <c r="AJ183" s="13">
        <f>hebesatz!AJ183*einwohner!AJ183</f>
        <v>8499480</v>
      </c>
      <c r="AK183" s="13">
        <f>hebesatz!AK183*einwohner!AK183</f>
        <v>8457147</v>
      </c>
      <c r="AL183" s="13">
        <f>hebesatz!AL183*einwohner!AL183</f>
        <v>8409060</v>
      </c>
      <c r="AM183" s="13">
        <f>hebesatz!AM183*einwohner!AM183</f>
        <v>8453135</v>
      </c>
    </row>
    <row r="184" spans="1:39">
      <c r="A184" s="82">
        <v>5554060</v>
      </c>
      <c r="B184" s="82">
        <v>5554</v>
      </c>
      <c r="C184" t="s">
        <v>3</v>
      </c>
      <c r="D184" s="68" t="s">
        <v>435</v>
      </c>
      <c r="E184" s="13">
        <f>hebesatz!E184*einwohner!E184</f>
        <v>1862380</v>
      </c>
      <c r="F184" s="13">
        <f>hebesatz!F184*einwohner!F184</f>
        <v>1974780</v>
      </c>
      <c r="G184" s="13">
        <f>hebesatz!G184*einwohner!G184</f>
        <v>2087960</v>
      </c>
      <c r="H184" s="13">
        <f>hebesatz!H184*einwohner!H184</f>
        <v>2255700</v>
      </c>
      <c r="I184" s="13">
        <f>hebesatz!I184*einwohner!I184</f>
        <v>2426240</v>
      </c>
      <c r="J184" s="13">
        <f>hebesatz!J184*einwohner!J184</f>
        <v>2434560</v>
      </c>
      <c r="K184" s="13">
        <f>hebesatz!K184*einwohner!K184</f>
        <v>2455360</v>
      </c>
      <c r="L184" s="13">
        <f>hebesatz!L184*einwohner!L184</f>
        <v>2417600</v>
      </c>
      <c r="M184" s="13">
        <f>hebesatz!M184*einwohner!M184</f>
        <v>2435840</v>
      </c>
      <c r="N184" s="13">
        <f>hebesatz!N184*einwohner!N184</f>
        <v>2443200</v>
      </c>
      <c r="O184" s="13">
        <f>hebesatz!O184*einwohner!O184</f>
        <v>2477120</v>
      </c>
      <c r="P184" s="13">
        <f>hebesatz!P184*einwohner!P184</f>
        <v>2673420</v>
      </c>
      <c r="Q184" s="13">
        <f>hebesatz!Q184*einwohner!Q184</f>
        <v>2819600</v>
      </c>
      <c r="R184" s="13">
        <f>hebesatz!R184*einwohner!R184</f>
        <v>2837100</v>
      </c>
      <c r="S184" s="13">
        <f>hebesatz!S184*einwohner!S184</f>
        <v>2883650</v>
      </c>
      <c r="T184" s="13">
        <f>hebesatz!T184*einwohner!T184</f>
        <v>2933350</v>
      </c>
      <c r="U184" s="13">
        <f>hebesatz!U184*einwohner!U184</f>
        <v>3140560</v>
      </c>
      <c r="V184" s="13">
        <f>hebesatz!V184*einwohner!V184</f>
        <v>3227340</v>
      </c>
      <c r="W184" s="13">
        <f>hebesatz!W184*einwohner!W184</f>
        <v>3235320</v>
      </c>
      <c r="X184" s="13">
        <f>hebesatz!X184*einwohner!X184</f>
        <v>3235700</v>
      </c>
      <c r="Y184" s="13">
        <f>hebesatz!Y184*einwohner!Y184</f>
        <v>3442023</v>
      </c>
      <c r="Z184" s="13">
        <f>hebesatz!Z184*einwohner!Z184</f>
        <v>3470233</v>
      </c>
      <c r="AA184" s="13">
        <f>hebesatz!AA184*einwohner!AA184</f>
        <v>3521414</v>
      </c>
      <c r="AB184" s="13">
        <f>hebesatz!AB184*einwohner!AB184</f>
        <v>3558490</v>
      </c>
      <c r="AC184" s="13">
        <f>hebesatz!AC184*einwohner!AC184</f>
        <v>3588715</v>
      </c>
      <c r="AD184" s="13">
        <f>hebesatz!AD184*einwohner!AD184</f>
        <v>3601208</v>
      </c>
      <c r="AE184" s="13">
        <f>hebesatz!AE184*einwohner!AE184</f>
        <v>3622970</v>
      </c>
      <c r="AF184" s="13">
        <f>hebesatz!AF184*einwohner!AF184</f>
        <v>3597984</v>
      </c>
      <c r="AG184" s="13">
        <f>hebesatz!AG184*einwohner!AG184</f>
        <v>3627806</v>
      </c>
      <c r="AH184" s="13">
        <f>hebesatz!AH184*einwohner!AH184</f>
        <v>3637075</v>
      </c>
      <c r="AI184" s="13">
        <f>hebesatz!AI184*einwohner!AI184</f>
        <v>3708042</v>
      </c>
      <c r="AJ184" s="13">
        <f>hebesatz!AJ184*einwohner!AJ184</f>
        <v>3708042</v>
      </c>
      <c r="AK184" s="13">
        <f>hebesatz!AK184*einwohner!AK184</f>
        <v>3710508</v>
      </c>
      <c r="AL184" s="13">
        <f>hebesatz!AL184*einwohner!AL184</f>
        <v>3705576</v>
      </c>
      <c r="AM184" s="13">
        <f>hebesatz!AM184*einwohner!AM184</f>
        <v>3747035</v>
      </c>
    </row>
    <row r="185" spans="1:39">
      <c r="A185" s="82">
        <v>5554064</v>
      </c>
      <c r="B185" s="82">
        <v>5554</v>
      </c>
      <c r="C185" t="s">
        <v>3</v>
      </c>
      <c r="D185" s="68" t="s">
        <v>436</v>
      </c>
      <c r="E185" s="13">
        <f>hebesatz!E185*einwohner!E185</f>
        <v>2428660</v>
      </c>
      <c r="F185" s="13">
        <f>hebesatz!F185*einwohner!F185</f>
        <v>2540460</v>
      </c>
      <c r="G185" s="13">
        <f>hebesatz!G185*einwohner!G185</f>
        <v>2645760</v>
      </c>
      <c r="H185" s="13">
        <f>hebesatz!H185*einwohner!H185</f>
        <v>3150300</v>
      </c>
      <c r="I185" s="13">
        <f>hebesatz!I185*einwohner!I185</f>
        <v>3486400</v>
      </c>
      <c r="J185" s="13">
        <f>hebesatz!J185*einwohner!J185</f>
        <v>3545920</v>
      </c>
      <c r="K185" s="13">
        <f>hebesatz!K185*einwohner!K185</f>
        <v>3581440</v>
      </c>
      <c r="L185" s="13">
        <f>hebesatz!L185*einwohner!L185</f>
        <v>3113280</v>
      </c>
      <c r="M185" s="13">
        <f>hebesatz!M185*einwohner!M185</f>
        <v>3127360</v>
      </c>
      <c r="N185" s="13">
        <f>hebesatz!N185*einwohner!N185</f>
        <v>3188480</v>
      </c>
      <c r="O185" s="13">
        <f>hebesatz!O185*einwohner!O185</f>
        <v>3280960</v>
      </c>
      <c r="P185" s="13">
        <f>hebesatz!P185*einwohner!P185</f>
        <v>3361920</v>
      </c>
      <c r="Q185" s="13">
        <f>hebesatz!Q185*einwohner!Q185</f>
        <v>3788750</v>
      </c>
      <c r="R185" s="13">
        <f>hebesatz!R185*einwohner!R185</f>
        <v>3895150</v>
      </c>
      <c r="S185" s="13">
        <f>hebesatz!S185*einwohner!S185</f>
        <v>4004000</v>
      </c>
      <c r="T185" s="13">
        <f>hebesatz!T185*einwohner!T185</f>
        <v>4065600</v>
      </c>
      <c r="U185" s="13">
        <f>hebesatz!U185*einwohner!U185</f>
        <v>4357860</v>
      </c>
      <c r="V185" s="13">
        <f>hebesatz!V185*einwohner!V185</f>
        <v>4468490</v>
      </c>
      <c r="W185" s="13">
        <f>hebesatz!W185*einwohner!W185</f>
        <v>4541010</v>
      </c>
      <c r="X185" s="13">
        <f>hebesatz!X185*einwohner!X185</f>
        <v>4508640</v>
      </c>
      <c r="Y185" s="13">
        <f>hebesatz!Y185*einwohner!Y185</f>
        <v>5137041</v>
      </c>
      <c r="Z185" s="13">
        <f>hebesatz!Z185*einwohner!Z185</f>
        <v>5203133</v>
      </c>
      <c r="AA185" s="13">
        <f>hebesatz!AA185*einwohner!AA185</f>
        <v>5217641</v>
      </c>
      <c r="AB185" s="13">
        <f>hebesatz!AB185*einwohner!AB185</f>
        <v>5225701</v>
      </c>
      <c r="AC185" s="13">
        <f>hebesatz!AC185*einwohner!AC185</f>
        <v>5207969</v>
      </c>
      <c r="AD185" s="13">
        <f>hebesatz!AD185*einwohner!AD185</f>
        <v>5220865</v>
      </c>
      <c r="AE185" s="13">
        <f>hebesatz!AE185*einwohner!AE185</f>
        <v>5232955</v>
      </c>
      <c r="AF185" s="13">
        <f>hebesatz!AF185*einwohner!AF185</f>
        <v>5257941</v>
      </c>
      <c r="AG185" s="13">
        <f>hebesatz!AG185*einwohner!AG185</f>
        <v>5282927</v>
      </c>
      <c r="AH185" s="13">
        <f>hebesatz!AH185*einwohner!AH185</f>
        <v>5234970</v>
      </c>
      <c r="AI185" s="13">
        <f>hebesatz!AI185*einwohner!AI185</f>
        <v>5332725</v>
      </c>
      <c r="AJ185" s="13">
        <f>hebesatz!AJ185*einwohner!AJ185</f>
        <v>5332725</v>
      </c>
      <c r="AK185" s="13">
        <f>hebesatz!AK185*einwohner!AK185</f>
        <v>5317518</v>
      </c>
      <c r="AL185" s="13">
        <f>hebesatz!AL185*einwohner!AL185</f>
        <v>5327793</v>
      </c>
      <c r="AM185" s="13">
        <f>hebesatz!AM185*einwohner!AM185</f>
        <v>5312997</v>
      </c>
    </row>
    <row r="186" spans="1:39">
      <c r="A186" s="82">
        <v>5554068</v>
      </c>
      <c r="B186" s="82">
        <v>5554</v>
      </c>
      <c r="C186" t="s">
        <v>3</v>
      </c>
      <c r="D186" s="68" t="s">
        <v>437</v>
      </c>
      <c r="E186" s="13">
        <f>hebesatz!E186*einwohner!E186</f>
        <v>4737720</v>
      </c>
      <c r="F186" s="13">
        <f>hebesatz!F186*einwohner!F186</f>
        <v>5140800</v>
      </c>
      <c r="G186" s="13">
        <f>hebesatz!G186*einwohner!G186</f>
        <v>5358040</v>
      </c>
      <c r="H186" s="13">
        <f>hebesatz!H186*einwohner!H186</f>
        <v>5544000</v>
      </c>
      <c r="I186" s="13">
        <f>hebesatz!I186*einwohner!I186</f>
        <v>5580000</v>
      </c>
      <c r="J186" s="13">
        <f>hebesatz!J186*einwohner!J186</f>
        <v>5934720</v>
      </c>
      <c r="K186" s="13">
        <f>hebesatz!K186*einwohner!K186</f>
        <v>5983680</v>
      </c>
      <c r="L186" s="13">
        <f>hebesatz!L186*einwohner!L186</f>
        <v>5954560</v>
      </c>
      <c r="M186" s="13">
        <f>hebesatz!M186*einwohner!M186</f>
        <v>6005440</v>
      </c>
      <c r="N186" s="13">
        <f>hebesatz!N186*einwohner!N186</f>
        <v>6237000</v>
      </c>
      <c r="O186" s="13">
        <f>hebesatz!O186*einwohner!O186</f>
        <v>6349530</v>
      </c>
      <c r="P186" s="13">
        <f>hebesatz!P186*einwohner!P186</f>
        <v>6660940</v>
      </c>
      <c r="Q186" s="13">
        <f>hebesatz!Q186*einwohner!Q186</f>
        <v>7009800</v>
      </c>
      <c r="R186" s="13">
        <f>hebesatz!R186*einwohner!R186</f>
        <v>7065800</v>
      </c>
      <c r="S186" s="13">
        <f>hebesatz!S186*einwohner!S186</f>
        <v>7118650</v>
      </c>
      <c r="T186" s="13">
        <f>hebesatz!T186*einwohner!T186</f>
        <v>7198450</v>
      </c>
      <c r="U186" s="13">
        <f>hebesatz!U186*einwohner!U186</f>
        <v>7586525</v>
      </c>
      <c r="V186" s="13">
        <f>hebesatz!V186*einwohner!V186</f>
        <v>7848666</v>
      </c>
      <c r="W186" s="13">
        <f>hebesatz!W186*einwohner!W186</f>
        <v>7940797</v>
      </c>
      <c r="X186" s="13">
        <f>hebesatz!X186*einwohner!X186</f>
        <v>8008310</v>
      </c>
      <c r="Y186" s="13">
        <f>hebesatz!Y186*einwohner!Y186</f>
        <v>8749130</v>
      </c>
      <c r="Z186" s="13">
        <f>hebesatz!Z186*einwohner!Z186</f>
        <v>8785400</v>
      </c>
      <c r="AA186" s="13">
        <f>hebesatz!AA186*einwohner!AA186</f>
        <v>8851895</v>
      </c>
      <c r="AB186" s="13">
        <f>hebesatz!AB186*einwohner!AB186</f>
        <v>8931689</v>
      </c>
      <c r="AC186" s="13">
        <f>hebesatz!AC186*einwohner!AC186</f>
        <v>9009871</v>
      </c>
      <c r="AD186" s="13">
        <f>hebesatz!AD186*einwohner!AD186</f>
        <v>9067903</v>
      </c>
      <c r="AE186" s="13">
        <f>hebesatz!AE186*einwohner!AE186</f>
        <v>9150115</v>
      </c>
      <c r="AF186" s="13">
        <f>hebesatz!AF186*einwohner!AF186</f>
        <v>9173489</v>
      </c>
      <c r="AG186" s="13">
        <f>hebesatz!AG186*einwohner!AG186</f>
        <v>9185579</v>
      </c>
      <c r="AH186" s="13">
        <f>hebesatz!AH186*einwohner!AH186</f>
        <v>9164220</v>
      </c>
      <c r="AI186" s="13">
        <f>hebesatz!AI186*einwohner!AI186</f>
        <v>9312438</v>
      </c>
      <c r="AJ186" s="13">
        <f>hebesatz!AJ186*einwohner!AJ186</f>
        <v>9312438</v>
      </c>
      <c r="AK186" s="13">
        <f>hebesatz!AK186*einwohner!AK186</f>
        <v>9282846</v>
      </c>
      <c r="AL186" s="13">
        <f>hebesatz!AL186*einwohner!AL186</f>
        <v>9297192</v>
      </c>
      <c r="AM186" s="13">
        <f>hebesatz!AM186*einwohner!AM186</f>
        <v>9374850</v>
      </c>
    </row>
    <row r="187" spans="1:39">
      <c r="A187" s="82">
        <v>5558004</v>
      </c>
      <c r="B187" s="82">
        <v>5558</v>
      </c>
      <c r="C187" t="s">
        <v>3</v>
      </c>
      <c r="D187" s="68" t="s">
        <v>438</v>
      </c>
      <c r="E187" s="13">
        <f>hebesatz!E187*einwohner!E187</f>
        <v>3082745</v>
      </c>
      <c r="F187" s="13">
        <f>hebesatz!F187*einwohner!F187</f>
        <v>3417360</v>
      </c>
      <c r="G187" s="13">
        <f>hebesatz!G187*einwohner!G187</f>
        <v>3706670</v>
      </c>
      <c r="H187" s="13">
        <f>hebesatz!H187*einwohner!H187</f>
        <v>3858240</v>
      </c>
      <c r="I187" s="13">
        <f>hebesatz!I187*einwohner!I187</f>
        <v>3889920</v>
      </c>
      <c r="J187" s="13">
        <f>hebesatz!J187*einwohner!J187</f>
        <v>4092360</v>
      </c>
      <c r="K187" s="13">
        <f>hebesatz!K187*einwohner!K187</f>
        <v>4135910</v>
      </c>
      <c r="L187" s="13">
        <f>hebesatz!L187*einwohner!L187</f>
        <v>4156010</v>
      </c>
      <c r="M187" s="13">
        <f>hebesatz!M187*einwohner!M187</f>
        <v>4163380</v>
      </c>
      <c r="N187" s="13">
        <f>hebesatz!N187*einwohner!N187</f>
        <v>4203915</v>
      </c>
      <c r="O187" s="13">
        <f>hebesatz!O187*einwohner!O187</f>
        <v>4270580</v>
      </c>
      <c r="P187" s="13">
        <f>hebesatz!P187*einwohner!P187</f>
        <v>4546850</v>
      </c>
      <c r="Q187" s="13">
        <f>hebesatz!Q187*einwohner!Q187</f>
        <v>4646600</v>
      </c>
      <c r="R187" s="13">
        <f>hebesatz!R187*einwohner!R187</f>
        <v>4673550</v>
      </c>
      <c r="S187" s="13">
        <f>hebesatz!S187*einwohner!S187</f>
        <v>4629100</v>
      </c>
      <c r="T187" s="13">
        <f>hebesatz!T187*einwohner!T187</f>
        <v>4699140</v>
      </c>
      <c r="U187" s="13">
        <f>hebesatz!U187*einwohner!U187</f>
        <v>5051160</v>
      </c>
      <c r="V187" s="13">
        <f>hebesatz!V187*einwohner!V187</f>
        <v>5323560</v>
      </c>
      <c r="W187" s="13">
        <f>hebesatz!W187*einwohner!W187</f>
        <v>5411250</v>
      </c>
      <c r="X187" s="13">
        <f>hebesatz!X187*einwohner!X187</f>
        <v>5458240</v>
      </c>
      <c r="Y187" s="13">
        <f>hebesatz!Y187*einwohner!Y187</f>
        <v>6002685</v>
      </c>
      <c r="Z187" s="13">
        <f>hebesatz!Z187*einwohner!Z187</f>
        <v>6025656</v>
      </c>
      <c r="AA187" s="13">
        <f>hebesatz!AA187*einwohner!AA187</f>
        <v>6027671</v>
      </c>
      <c r="AB187" s="13">
        <f>hebesatz!AB187*einwohner!AB187</f>
        <v>6098599</v>
      </c>
      <c r="AC187" s="13">
        <f>hebesatz!AC187*einwohner!AC187</f>
        <v>6101420</v>
      </c>
      <c r="AD187" s="13">
        <f>hebesatz!AD187*einwohner!AD187</f>
        <v>6115928</v>
      </c>
      <c r="AE187" s="13">
        <f>hebesatz!AE187*einwohner!AE187</f>
        <v>6075628</v>
      </c>
      <c r="AF187" s="13">
        <f>hebesatz!AF187*einwohner!AF187</f>
        <v>6069986</v>
      </c>
      <c r="AG187" s="13">
        <f>hebesatz!AG187*einwohner!AG187</f>
        <v>6053060</v>
      </c>
      <c r="AH187" s="13">
        <f>hebesatz!AH187*einwohner!AH187</f>
        <v>6033716</v>
      </c>
      <c r="AI187" s="13">
        <f>hebesatz!AI187*einwohner!AI187</f>
        <v>6144861</v>
      </c>
      <c r="AJ187" s="13">
        <f>hebesatz!AJ187*einwohner!AJ187</f>
        <v>6144861</v>
      </c>
      <c r="AK187" s="13">
        <f>hebesatz!AK187*einwohner!AK187</f>
        <v>6138696</v>
      </c>
      <c r="AL187" s="13">
        <f>hebesatz!AL187*einwohner!AL187</f>
        <v>6108693</v>
      </c>
      <c r="AM187" s="13">
        <f>hebesatz!AM187*einwohner!AM187</f>
        <v>6385236</v>
      </c>
    </row>
    <row r="188" spans="1:39">
      <c r="A188" s="82">
        <v>5558008</v>
      </c>
      <c r="B188" s="82">
        <v>5558</v>
      </c>
      <c r="C188" t="s">
        <v>3</v>
      </c>
      <c r="D188" s="68" t="s">
        <v>439</v>
      </c>
      <c r="E188" s="13">
        <f>hebesatz!E188*einwohner!E188</f>
        <v>2663360</v>
      </c>
      <c r="F188" s="13">
        <f>hebesatz!F188*einwohner!F188</f>
        <v>2881500</v>
      </c>
      <c r="G188" s="13">
        <f>hebesatz!G188*einwohner!G188</f>
        <v>3173940</v>
      </c>
      <c r="H188" s="13">
        <f>hebesatz!H188*einwohner!H188</f>
        <v>3167340</v>
      </c>
      <c r="I188" s="13">
        <f>hebesatz!I188*einwohner!I188</f>
        <v>3156780</v>
      </c>
      <c r="J188" s="13">
        <f>hebesatz!J188*einwohner!J188</f>
        <v>3159420</v>
      </c>
      <c r="K188" s="13">
        <f>hebesatz!K188*einwohner!K188</f>
        <v>3150840</v>
      </c>
      <c r="L188" s="13">
        <f>hebesatz!L188*einwohner!L188</f>
        <v>3185490</v>
      </c>
      <c r="M188" s="13">
        <f>hebesatz!M188*einwohner!M188</f>
        <v>3209250</v>
      </c>
      <c r="N188" s="13">
        <f>hebesatz!N188*einwohner!N188</f>
        <v>3230040</v>
      </c>
      <c r="O188" s="13">
        <f>hebesatz!O188*einwohner!O188</f>
        <v>3283500</v>
      </c>
      <c r="P188" s="13">
        <f>hebesatz!P188*einwohner!P188</f>
        <v>3540250</v>
      </c>
      <c r="Q188" s="13">
        <f>hebesatz!Q188*einwohner!Q188</f>
        <v>3635450</v>
      </c>
      <c r="R188" s="13">
        <f>hebesatz!R188*einwohner!R188</f>
        <v>3664850</v>
      </c>
      <c r="S188" s="13">
        <f>hebesatz!S188*einwohner!S188</f>
        <v>3697400</v>
      </c>
      <c r="T188" s="13">
        <f>hebesatz!T188*einwohner!T188</f>
        <v>4047760</v>
      </c>
      <c r="U188" s="13">
        <f>hebesatz!U188*einwohner!U188</f>
        <v>4086520</v>
      </c>
      <c r="V188" s="13">
        <f>hebesatz!V188*einwohner!V188</f>
        <v>4127560</v>
      </c>
      <c r="W188" s="13">
        <f>hebesatz!W188*einwohner!W188</f>
        <v>4134780</v>
      </c>
      <c r="X188" s="13">
        <f>hebesatz!X188*einwohner!X188</f>
        <v>4219900</v>
      </c>
      <c r="Y188" s="13">
        <f>hebesatz!Y188*einwohner!Y188</f>
        <v>4472897</v>
      </c>
      <c r="Z188" s="13">
        <f>hebesatz!Z188*einwohner!Z188</f>
        <v>4582110</v>
      </c>
      <c r="AA188" s="13">
        <f>hebesatz!AA188*einwohner!AA188</f>
        <v>4577677</v>
      </c>
      <c r="AB188" s="13">
        <f>hebesatz!AB188*einwohner!AB188</f>
        <v>4629261</v>
      </c>
      <c r="AC188" s="13">
        <f>hebesatz!AC188*einwohner!AC188</f>
        <v>4670367</v>
      </c>
      <c r="AD188" s="13">
        <f>hebesatz!AD188*einwohner!AD188</f>
        <v>4632485</v>
      </c>
      <c r="AE188" s="13">
        <f>hebesatz!AE188*einwohner!AE188</f>
        <v>4649008</v>
      </c>
      <c r="AF188" s="13">
        <f>hebesatz!AF188*einwohner!AF188</f>
        <v>4673994</v>
      </c>
      <c r="AG188" s="13">
        <f>hebesatz!AG188*einwohner!AG188</f>
        <v>4680039</v>
      </c>
      <c r="AH188" s="13">
        <f>hebesatz!AH188*einwohner!AH188</f>
        <v>4670770</v>
      </c>
      <c r="AI188" s="13">
        <f>hebesatz!AI188*einwohner!AI188</f>
        <v>5071000</v>
      </c>
      <c r="AJ188" s="13">
        <f>hebesatz!AJ188*einwohner!AJ188</f>
        <v>5071000</v>
      </c>
      <c r="AK188" s="13">
        <f>hebesatz!AK188*einwohner!AK188</f>
        <v>5066160</v>
      </c>
      <c r="AL188" s="13">
        <f>hebesatz!AL188*einwohner!AL188</f>
        <v>5053840</v>
      </c>
      <c r="AM188" s="13">
        <f>hebesatz!AM188*einwohner!AM188</f>
        <v>5031400</v>
      </c>
    </row>
    <row r="189" spans="1:39">
      <c r="A189" s="82">
        <v>5558012</v>
      </c>
      <c r="B189" s="82">
        <v>5558</v>
      </c>
      <c r="C189" t="s">
        <v>3</v>
      </c>
      <c r="D189" s="68" t="s">
        <v>440</v>
      </c>
      <c r="E189" s="13">
        <f>hebesatz!E189*einwohner!E189</f>
        <v>9331800</v>
      </c>
      <c r="F189" s="13">
        <f>hebesatz!F189*einwohner!F189</f>
        <v>9936320</v>
      </c>
      <c r="G189" s="13">
        <f>hebesatz!G189*einwohner!G189</f>
        <v>10268280</v>
      </c>
      <c r="H189" s="13">
        <f>hebesatz!H189*einwohner!H189</f>
        <v>10289400</v>
      </c>
      <c r="I189" s="13">
        <f>hebesatz!I189*einwohner!I189</f>
        <v>10355730</v>
      </c>
      <c r="J189" s="13">
        <f>hebesatz!J189*einwohner!J189</f>
        <v>10404240</v>
      </c>
      <c r="K189" s="13">
        <f>hebesatz!K189*einwohner!K189</f>
        <v>10392030</v>
      </c>
      <c r="L189" s="13">
        <f>hebesatz!L189*einwohner!L189</f>
        <v>10486410</v>
      </c>
      <c r="M189" s="13">
        <f>hebesatz!M189*einwohner!M189</f>
        <v>11145050</v>
      </c>
      <c r="N189" s="13">
        <f>hebesatz!N189*einwohner!N189</f>
        <v>11214350</v>
      </c>
      <c r="O189" s="13">
        <f>hebesatz!O189*einwohner!O189</f>
        <v>11392500</v>
      </c>
      <c r="P189" s="13">
        <f>hebesatz!P189*einwohner!P189</f>
        <v>11518850</v>
      </c>
      <c r="Q189" s="13">
        <f>hebesatz!Q189*einwohner!Q189</f>
        <v>11739700</v>
      </c>
      <c r="R189" s="13">
        <f>hebesatz!R189*einwohner!R189</f>
        <v>11825450</v>
      </c>
      <c r="S189" s="13">
        <f>hebesatz!S189*einwohner!S189</f>
        <v>11939900</v>
      </c>
      <c r="T189" s="13">
        <f>hebesatz!T189*einwohner!T189</f>
        <v>12094250</v>
      </c>
      <c r="U189" s="13">
        <f>hebesatz!U189*einwohner!U189</f>
        <v>13246800</v>
      </c>
      <c r="V189" s="13">
        <f>hebesatz!V189*einwohner!V189</f>
        <v>13344840</v>
      </c>
      <c r="W189" s="13">
        <f>hebesatz!W189*einwohner!W189</f>
        <v>13434140</v>
      </c>
      <c r="X189" s="13">
        <f>hebesatz!X189*einwohner!X189</f>
        <v>13528380</v>
      </c>
      <c r="Y189" s="13">
        <f>hebesatz!Y189*einwohner!Y189</f>
        <v>15064140</v>
      </c>
      <c r="Z189" s="13">
        <f>hebesatz!Z189*einwohner!Z189</f>
        <v>15148980</v>
      </c>
      <c r="AA189" s="13">
        <f>hebesatz!AA189*einwohner!AA189</f>
        <v>14651871</v>
      </c>
      <c r="AB189" s="13">
        <f>hebesatz!AB189*einwohner!AB189</f>
        <v>14745367</v>
      </c>
      <c r="AC189" s="13">
        <f>hebesatz!AC189*einwohner!AC189</f>
        <v>14758263</v>
      </c>
      <c r="AD189" s="13">
        <f>hebesatz!AD189*einwohner!AD189</f>
        <v>15407700</v>
      </c>
      <c r="AE189" s="13">
        <f>hebesatz!AE189*einwohner!AE189</f>
        <v>15401820</v>
      </c>
      <c r="AF189" s="13">
        <f>hebesatz!AF189*einwohner!AF189</f>
        <v>15362340</v>
      </c>
      <c r="AG189" s="13">
        <f>hebesatz!AG189*einwohner!AG189</f>
        <v>15378300</v>
      </c>
      <c r="AH189" s="13">
        <f>hebesatz!AH189*einwohner!AH189</f>
        <v>15336300</v>
      </c>
      <c r="AI189" s="13">
        <f>hebesatz!AI189*einwohner!AI189</f>
        <v>15875325</v>
      </c>
      <c r="AJ189" s="13">
        <f>hebesatz!AJ189*einwohner!AJ189</f>
        <v>15875325</v>
      </c>
      <c r="AK189" s="13">
        <f>hebesatz!AK189*einwohner!AK189</f>
        <v>16302150</v>
      </c>
      <c r="AL189" s="13">
        <f>hebesatz!AL189*einwohner!AL189</f>
        <v>16304400</v>
      </c>
      <c r="AM189" s="13">
        <f>hebesatz!AM189*einwohner!AM189</f>
        <v>16311600</v>
      </c>
    </row>
    <row r="190" spans="1:39">
      <c r="A190" s="82">
        <v>5558016</v>
      </c>
      <c r="B190" s="82">
        <v>5558</v>
      </c>
      <c r="C190" t="s">
        <v>3</v>
      </c>
      <c r="D190" s="68" t="s">
        <v>441</v>
      </c>
      <c r="E190" s="13">
        <f>hebesatz!E190*einwohner!E190</f>
        <v>10569075</v>
      </c>
      <c r="F190" s="13">
        <f>hebesatz!F190*einwohner!F190</f>
        <v>11675100</v>
      </c>
      <c r="G190" s="13">
        <f>hebesatz!G190*einwohner!G190</f>
        <v>11786700</v>
      </c>
      <c r="H190" s="13">
        <f>hebesatz!H190*einwohner!H190</f>
        <v>11810700</v>
      </c>
      <c r="I190" s="13">
        <f>hebesatz!I190*einwohner!I190</f>
        <v>12717440</v>
      </c>
      <c r="J190" s="13">
        <f>hebesatz!J190*einwohner!J190</f>
        <v>12762240</v>
      </c>
      <c r="K190" s="13">
        <f>hebesatz!K190*einwohner!K190</f>
        <v>12787840</v>
      </c>
      <c r="L190" s="13">
        <f>hebesatz!L190*einwohner!L190</f>
        <v>13610800</v>
      </c>
      <c r="M190" s="13">
        <f>hebesatz!M190*einwohner!M190</f>
        <v>13722100</v>
      </c>
      <c r="N190" s="13">
        <f>hebesatz!N190*einwohner!N190</f>
        <v>13861400</v>
      </c>
      <c r="O190" s="13">
        <f>hebesatz!O190*einwohner!O190</f>
        <v>14087850</v>
      </c>
      <c r="P190" s="13">
        <f>hebesatz!P190*einwohner!P190</f>
        <v>14295050</v>
      </c>
      <c r="Q190" s="13">
        <f>hebesatz!Q190*einwohner!Q190</f>
        <v>14665350</v>
      </c>
      <c r="R190" s="13">
        <f>hebesatz!R190*einwohner!R190</f>
        <v>14932050</v>
      </c>
      <c r="S190" s="13">
        <f>hebesatz!S190*einwohner!S190</f>
        <v>15162350</v>
      </c>
      <c r="T190" s="13">
        <f>hebesatz!T190*einwohner!T190</f>
        <v>15423100</v>
      </c>
      <c r="U190" s="13">
        <f>hebesatz!U190*einwohner!U190</f>
        <v>16975740</v>
      </c>
      <c r="V190" s="13">
        <f>hebesatz!V190*einwohner!V190</f>
        <v>17238320</v>
      </c>
      <c r="W190" s="13">
        <f>hebesatz!W190*einwohner!W190</f>
        <v>17424140</v>
      </c>
      <c r="X190" s="13">
        <f>hebesatz!X190*einwohner!X190</f>
        <v>17509260</v>
      </c>
      <c r="Y190" s="13">
        <f>hebesatz!Y190*einwohner!Y190</f>
        <v>19491780</v>
      </c>
      <c r="Z190" s="13">
        <f>hebesatz!Z190*einwohner!Z190</f>
        <v>19634580</v>
      </c>
      <c r="AA190" s="13">
        <f>hebesatz!AA190*einwohner!AA190</f>
        <v>18973240</v>
      </c>
      <c r="AB190" s="13">
        <f>hebesatz!AB190*einwohner!AB190</f>
        <v>19059079</v>
      </c>
      <c r="AC190" s="13">
        <f>hebesatz!AC190*einwohner!AC190</f>
        <v>19120335</v>
      </c>
      <c r="AD190" s="13">
        <f>hebesatz!AD190*einwohner!AD190</f>
        <v>19899180</v>
      </c>
      <c r="AE190" s="13">
        <f>hebesatz!AE190*einwohner!AE190</f>
        <v>19929420</v>
      </c>
      <c r="AF190" s="13">
        <f>hebesatz!AF190*einwohner!AF190</f>
        <v>19903380</v>
      </c>
      <c r="AG190" s="13">
        <f>hebesatz!AG190*einwohner!AG190</f>
        <v>19822320</v>
      </c>
      <c r="AH190" s="13">
        <f>hebesatz!AH190*einwohner!AH190</f>
        <v>19695060</v>
      </c>
      <c r="AI190" s="13">
        <f>hebesatz!AI190*einwohner!AI190</f>
        <v>20349300</v>
      </c>
      <c r="AJ190" s="13">
        <f>hebesatz!AJ190*einwohner!AJ190</f>
        <v>20349300</v>
      </c>
      <c r="AK190" s="13">
        <f>hebesatz!AK190*einwohner!AK190</f>
        <v>20277960</v>
      </c>
      <c r="AL190" s="13">
        <f>hebesatz!AL190*einwohner!AL190</f>
        <v>20177910</v>
      </c>
      <c r="AM190" s="13">
        <f>hebesatz!AM190*einwohner!AM190</f>
        <v>20109180</v>
      </c>
    </row>
    <row r="191" spans="1:39">
      <c r="A191" s="82">
        <v>5558020</v>
      </c>
      <c r="B191" s="82">
        <v>5558</v>
      </c>
      <c r="C191" t="s">
        <v>3</v>
      </c>
      <c r="D191" s="68" t="s">
        <v>442</v>
      </c>
      <c r="E191" s="13">
        <f>hebesatz!E191*einwohner!E191</f>
        <v>2318750</v>
      </c>
      <c r="F191" s="13">
        <f>hebesatz!F191*einwohner!F191</f>
        <v>2525580</v>
      </c>
      <c r="G191" s="13">
        <f>hebesatz!G191*einwohner!G191</f>
        <v>2821500</v>
      </c>
      <c r="H191" s="13">
        <f>hebesatz!H191*einwohner!H191</f>
        <v>2862600</v>
      </c>
      <c r="I191" s="13">
        <f>hebesatz!I191*einwohner!I191</f>
        <v>3096000</v>
      </c>
      <c r="J191" s="13">
        <f>hebesatz!J191*einwohner!J191</f>
        <v>3121600</v>
      </c>
      <c r="K191" s="13">
        <f>hebesatz!K191*einwohner!K191</f>
        <v>3175360</v>
      </c>
      <c r="L191" s="13">
        <f>hebesatz!L191*einwohner!L191</f>
        <v>3152960</v>
      </c>
      <c r="M191" s="13">
        <f>hebesatz!M191*einwohner!M191</f>
        <v>3165440</v>
      </c>
      <c r="N191" s="13">
        <f>hebesatz!N191*einwohner!N191</f>
        <v>3200960</v>
      </c>
      <c r="O191" s="13">
        <f>hebesatz!O191*einwohner!O191</f>
        <v>3241280</v>
      </c>
      <c r="P191" s="13">
        <f>hebesatz!P191*einwohner!P191</f>
        <v>3613050</v>
      </c>
      <c r="Q191" s="13">
        <f>hebesatz!Q191*einwohner!Q191</f>
        <v>3689350</v>
      </c>
      <c r="R191" s="13">
        <f>hebesatz!R191*einwohner!R191</f>
        <v>3735550</v>
      </c>
      <c r="S191" s="13">
        <f>hebesatz!S191*einwohner!S191</f>
        <v>3763900</v>
      </c>
      <c r="T191" s="13">
        <f>hebesatz!T191*einwohner!T191</f>
        <v>4486020</v>
      </c>
      <c r="U191" s="13">
        <f>hebesatz!U191*einwohner!U191</f>
        <v>4512480</v>
      </c>
      <c r="V191" s="13">
        <f>hebesatz!V191*einwohner!V191</f>
        <v>4600680</v>
      </c>
      <c r="W191" s="13">
        <f>hebesatz!W191*einwohner!W191</f>
        <v>4674180</v>
      </c>
      <c r="X191" s="13">
        <f>hebesatz!X191*einwohner!X191</f>
        <v>4836300</v>
      </c>
      <c r="Y191" s="13">
        <f>hebesatz!Y191*einwohner!Y191</f>
        <v>4914840</v>
      </c>
      <c r="Z191" s="13">
        <f>hebesatz!Z191*einwohner!Z191</f>
        <v>4945500</v>
      </c>
      <c r="AA191" s="13">
        <f>hebesatz!AA191*einwohner!AA191</f>
        <v>4996740</v>
      </c>
      <c r="AB191" s="13">
        <f>hebesatz!AB191*einwohner!AB191</f>
        <v>4830358</v>
      </c>
      <c r="AC191" s="13">
        <f>hebesatz!AC191*einwohner!AC191</f>
        <v>4824313</v>
      </c>
      <c r="AD191" s="13">
        <f>hebesatz!AD191*einwohner!AD191</f>
        <v>5005560</v>
      </c>
      <c r="AE191" s="13">
        <f>hebesatz!AE191*einwohner!AE191</f>
        <v>4987500</v>
      </c>
      <c r="AF191" s="13">
        <f>hebesatz!AF191*einwohner!AF191</f>
        <v>4971120</v>
      </c>
      <c r="AG191" s="13">
        <f>hebesatz!AG191*einwohner!AG191</f>
        <v>4945920</v>
      </c>
      <c r="AH191" s="13">
        <f>hebesatz!AH191*einwohner!AH191</f>
        <v>4933320</v>
      </c>
      <c r="AI191" s="13">
        <f>hebesatz!AI191*einwohner!AI191</f>
        <v>4930800</v>
      </c>
      <c r="AJ191" s="13">
        <f>hebesatz!AJ191*einwohner!AJ191</f>
        <v>5106900</v>
      </c>
      <c r="AK191" s="13">
        <f>hebesatz!AK191*einwohner!AK191</f>
        <v>5135175</v>
      </c>
      <c r="AL191" s="13">
        <f>hebesatz!AL191*einwohner!AL191</f>
        <v>5166495</v>
      </c>
      <c r="AM191" s="13">
        <f>hebesatz!AM191*einwohner!AM191</f>
        <v>5136480</v>
      </c>
    </row>
    <row r="192" spans="1:39">
      <c r="A192" s="82">
        <v>5558024</v>
      </c>
      <c r="B192" s="82">
        <v>5558</v>
      </c>
      <c r="C192" t="s">
        <v>3</v>
      </c>
      <c r="D192" s="68" t="s">
        <v>443</v>
      </c>
      <c r="E192" s="13">
        <f>hebesatz!E192*einwohner!E192</f>
        <v>5017880</v>
      </c>
      <c r="F192" s="13">
        <f>hebesatz!F192*einwohner!F192</f>
        <v>5396400</v>
      </c>
      <c r="G192" s="13">
        <f>hebesatz!G192*einwohner!G192</f>
        <v>5937360</v>
      </c>
      <c r="H192" s="13">
        <f>hebesatz!H192*einwohner!H192</f>
        <v>5912610</v>
      </c>
      <c r="I192" s="13">
        <f>hebesatz!I192*einwohner!I192</f>
        <v>5983230</v>
      </c>
      <c r="J192" s="13">
        <f>hebesatz!J192*einwohner!J192</f>
        <v>6379100</v>
      </c>
      <c r="K192" s="13">
        <f>hebesatz!K192*einwohner!K192</f>
        <v>6451550</v>
      </c>
      <c r="L192" s="13">
        <f>hebesatz!L192*einwohner!L192</f>
        <v>6665050</v>
      </c>
      <c r="M192" s="13">
        <f>hebesatz!M192*einwohner!M192</f>
        <v>6728400</v>
      </c>
      <c r="N192" s="13">
        <f>hebesatz!N192*einwohner!N192</f>
        <v>6778800</v>
      </c>
      <c r="O192" s="13">
        <f>hebesatz!O192*einwohner!O192</f>
        <v>6959050</v>
      </c>
      <c r="P192" s="13">
        <f>hebesatz!P192*einwohner!P192</f>
        <v>7754280</v>
      </c>
      <c r="Q192" s="13">
        <f>hebesatz!Q192*einwohner!Q192</f>
        <v>7935920</v>
      </c>
      <c r="R192" s="13">
        <f>hebesatz!R192*einwohner!R192</f>
        <v>8063220</v>
      </c>
      <c r="S192" s="13">
        <f>hebesatz!S192*einwohner!S192</f>
        <v>8087920</v>
      </c>
      <c r="T192" s="13">
        <f>hebesatz!T192*einwohner!T192</f>
        <v>8144920</v>
      </c>
      <c r="U192" s="13">
        <f>hebesatz!U192*einwohner!U192</f>
        <v>8266900</v>
      </c>
      <c r="V192" s="13">
        <f>hebesatz!V192*einwohner!V192</f>
        <v>8395340</v>
      </c>
      <c r="W192" s="13">
        <f>hebesatz!W192*einwohner!W192</f>
        <v>8441700</v>
      </c>
      <c r="X192" s="13">
        <f>hebesatz!X192*einwohner!X192</f>
        <v>8483880</v>
      </c>
      <c r="Y192" s="13">
        <f>hebesatz!Y192*einwohner!Y192</f>
        <v>9549120</v>
      </c>
      <c r="Z192" s="13">
        <f>hebesatz!Z192*einwohner!Z192</f>
        <v>9700740</v>
      </c>
      <c r="AA192" s="13">
        <f>hebesatz!AA192*einwohner!AA192</f>
        <v>9459216</v>
      </c>
      <c r="AB192" s="13">
        <f>hebesatz!AB192*einwohner!AB192</f>
        <v>9532159</v>
      </c>
      <c r="AC192" s="13">
        <f>hebesatz!AC192*einwohner!AC192</f>
        <v>9649029</v>
      </c>
      <c r="AD192" s="13">
        <f>hebesatz!AD192*einwohner!AD192</f>
        <v>10101840</v>
      </c>
      <c r="AE192" s="13">
        <f>hebesatz!AE192*einwohner!AE192</f>
        <v>10166940</v>
      </c>
      <c r="AF192" s="13">
        <f>hebesatz!AF192*einwohner!AF192</f>
        <v>10180800</v>
      </c>
      <c r="AG192" s="13">
        <f>hebesatz!AG192*einwohner!AG192</f>
        <v>10159380</v>
      </c>
      <c r="AH192" s="13">
        <f>hebesatz!AH192*einwohner!AH192</f>
        <v>10148460</v>
      </c>
      <c r="AI192" s="13">
        <f>hebesatz!AI192*einwohner!AI192</f>
        <v>10640080</v>
      </c>
      <c r="AJ192" s="13">
        <f>hebesatz!AJ192*einwohner!AJ192</f>
        <v>11123720</v>
      </c>
      <c r="AK192" s="13">
        <f>hebesatz!AK192*einwohner!AK192</f>
        <v>11095200</v>
      </c>
      <c r="AL192" s="13">
        <f>hebesatz!AL192*einwohner!AL192</f>
        <v>11106240</v>
      </c>
      <c r="AM192" s="13">
        <f>hebesatz!AM192*einwohner!AM192</f>
        <v>11126940</v>
      </c>
    </row>
    <row r="193" spans="1:39">
      <c r="A193" s="82">
        <v>5558028</v>
      </c>
      <c r="B193" s="82">
        <v>5558</v>
      </c>
      <c r="C193" t="s">
        <v>3</v>
      </c>
      <c r="D193" s="68" t="s">
        <v>444</v>
      </c>
      <c r="E193" s="13">
        <f>hebesatz!E193*einwohner!E193</f>
        <v>2113000</v>
      </c>
      <c r="F193" s="13">
        <f>hebesatz!F193*einwohner!F193</f>
        <v>2549680</v>
      </c>
      <c r="G193" s="13">
        <f>hebesatz!G193*einwohner!G193</f>
        <v>2360400</v>
      </c>
      <c r="H193" s="13">
        <f>hebesatz!H193*einwohner!H193</f>
        <v>2449200</v>
      </c>
      <c r="I193" s="13">
        <f>hebesatz!I193*einwohner!I193</f>
        <v>2671680</v>
      </c>
      <c r="J193" s="13">
        <f>hebesatz!J193*einwohner!J193</f>
        <v>2724800</v>
      </c>
      <c r="K193" s="13">
        <f>hebesatz!K193*einwohner!K193</f>
        <v>2743040</v>
      </c>
      <c r="L193" s="13">
        <f>hebesatz!L193*einwohner!L193</f>
        <v>2746800</v>
      </c>
      <c r="M193" s="13">
        <f>hebesatz!M193*einwohner!M193</f>
        <v>2786700</v>
      </c>
      <c r="N193" s="13">
        <f>hebesatz!N193*einwohner!N193</f>
        <v>2839550</v>
      </c>
      <c r="O193" s="13">
        <f>hebesatz!O193*einwohner!O193</f>
        <v>2896600</v>
      </c>
      <c r="P193" s="13">
        <f>hebesatz!P193*einwohner!P193</f>
        <v>2951900</v>
      </c>
      <c r="Q193" s="13">
        <f>hebesatz!Q193*einwohner!Q193</f>
        <v>3025050</v>
      </c>
      <c r="R193" s="13">
        <f>hebesatz!R193*einwohner!R193</f>
        <v>3061450</v>
      </c>
      <c r="S193" s="13">
        <f>hebesatz!S193*einwohner!S193</f>
        <v>3107650</v>
      </c>
      <c r="T193" s="13">
        <f>hebesatz!T193*einwohner!T193</f>
        <v>3163650</v>
      </c>
      <c r="U193" s="13">
        <f>hebesatz!U193*einwohner!U193</f>
        <v>3601260</v>
      </c>
      <c r="V193" s="13">
        <f>hebesatz!V193*einwohner!V193</f>
        <v>3677260</v>
      </c>
      <c r="W193" s="13">
        <f>hebesatz!W193*einwohner!W193</f>
        <v>3681820</v>
      </c>
      <c r="X193" s="13">
        <f>hebesatz!X193*einwohner!X193</f>
        <v>3741480</v>
      </c>
      <c r="Y193" s="13">
        <f>hebesatz!Y193*einwohner!Y193</f>
        <v>4219224</v>
      </c>
      <c r="Z193" s="13">
        <f>hebesatz!Z193*einwohner!Z193</f>
        <v>4239576</v>
      </c>
      <c r="AA193" s="13">
        <f>hebesatz!AA193*einwohner!AA193</f>
        <v>4346000</v>
      </c>
      <c r="AB193" s="13">
        <f>hebesatz!AB193*einwohner!AB193</f>
        <v>4395608</v>
      </c>
      <c r="AC193" s="13">
        <f>hebesatz!AC193*einwohner!AC193</f>
        <v>4425288</v>
      </c>
      <c r="AD193" s="13">
        <f>hebesatz!AD193*einwohner!AD193</f>
        <v>4448608</v>
      </c>
      <c r="AE193" s="13">
        <f>hebesatz!AE193*einwohner!AE193</f>
        <v>4360840</v>
      </c>
      <c r="AF193" s="13">
        <f>hebesatz!AF193*einwohner!AF193</f>
        <v>4472352</v>
      </c>
      <c r="AG193" s="13">
        <f>hebesatz!AG193*einwohner!AG193</f>
        <v>4415536</v>
      </c>
      <c r="AH193" s="13">
        <f>hebesatz!AH193*einwohner!AH193</f>
        <v>4450304</v>
      </c>
      <c r="AI193" s="13">
        <f>hebesatz!AI193*einwohner!AI193</f>
        <v>4423592</v>
      </c>
      <c r="AJ193" s="13">
        <f>hebesatz!AJ193*einwohner!AJ193</f>
        <v>4694850</v>
      </c>
      <c r="AK193" s="13">
        <f>hebesatz!AK193*einwohner!AK193</f>
        <v>4614750</v>
      </c>
      <c r="AL193" s="13">
        <f>hebesatz!AL193*einwohner!AL193</f>
        <v>4545900</v>
      </c>
      <c r="AM193" s="13">
        <f>hebesatz!AM193*einwohner!AM193</f>
        <v>4512600</v>
      </c>
    </row>
    <row r="194" spans="1:39">
      <c r="A194" s="82">
        <v>5558032</v>
      </c>
      <c r="B194" s="82">
        <v>5558</v>
      </c>
      <c r="C194" t="s">
        <v>3</v>
      </c>
      <c r="D194" s="68" t="s">
        <v>445</v>
      </c>
      <c r="E194" s="13">
        <f>hebesatz!E194*einwohner!E194</f>
        <v>3263500</v>
      </c>
      <c r="F194" s="13">
        <f>hebesatz!F194*einwohner!F194</f>
        <v>3310000</v>
      </c>
      <c r="G194" s="13">
        <f>hebesatz!G194*einwohner!G194</f>
        <v>3749625</v>
      </c>
      <c r="H194" s="13">
        <f>hebesatz!H194*einwohner!H194</f>
        <v>4197300</v>
      </c>
      <c r="I194" s="13">
        <f>hebesatz!I194*einwohner!I194</f>
        <v>4600960</v>
      </c>
      <c r="J194" s="13">
        <f>hebesatz!J194*einwohner!J194</f>
        <v>4635840</v>
      </c>
      <c r="K194" s="13">
        <f>hebesatz!K194*einwohner!K194</f>
        <v>4710080</v>
      </c>
      <c r="L194" s="13">
        <f>hebesatz!L194*einwohner!L194</f>
        <v>4929660</v>
      </c>
      <c r="M194" s="13">
        <f>hebesatz!M194*einwohner!M194</f>
        <v>5034040</v>
      </c>
      <c r="N194" s="13">
        <f>hebesatz!N194*einwohner!N194</f>
        <v>5145560</v>
      </c>
      <c r="O194" s="13">
        <f>hebesatz!O194*einwohner!O194</f>
        <v>5283600</v>
      </c>
      <c r="P194" s="13">
        <f>hebesatz!P194*einwohner!P194</f>
        <v>5405660</v>
      </c>
      <c r="Q194" s="13">
        <f>hebesatz!Q194*einwohner!Q194</f>
        <v>5717250</v>
      </c>
      <c r="R194" s="13">
        <f>hebesatz!R194*einwohner!R194</f>
        <v>5790750</v>
      </c>
      <c r="S194" s="13">
        <f>hebesatz!S194*einwohner!S194</f>
        <v>5910450</v>
      </c>
      <c r="T194" s="13">
        <f>hebesatz!T194*einwohner!T194</f>
        <v>6102250</v>
      </c>
      <c r="U194" s="13">
        <f>hebesatz!U194*einwohner!U194</f>
        <v>6857100</v>
      </c>
      <c r="V194" s="13">
        <f>hebesatz!V194*einwohner!V194</f>
        <v>6965400</v>
      </c>
      <c r="W194" s="13">
        <f>hebesatz!W194*einwohner!W194</f>
        <v>7016700</v>
      </c>
      <c r="X194" s="13">
        <f>hebesatz!X194*einwohner!X194</f>
        <v>7180860</v>
      </c>
      <c r="Y194" s="13">
        <f>hebesatz!Y194*einwohner!Y194</f>
        <v>7947359</v>
      </c>
      <c r="Z194" s="13">
        <f>hebesatz!Z194*einwohner!Z194</f>
        <v>8034502</v>
      </c>
      <c r="AA194" s="13">
        <f>hebesatz!AA194*einwohner!AA194</f>
        <v>7933055</v>
      </c>
      <c r="AB194" s="13">
        <f>hebesatz!AB194*einwohner!AB194</f>
        <v>8043074</v>
      </c>
      <c r="AC194" s="13">
        <f>hebesatz!AC194*einwohner!AC194</f>
        <v>8162765</v>
      </c>
      <c r="AD194" s="13">
        <f>hebesatz!AD194*einwohner!AD194</f>
        <v>8354164</v>
      </c>
      <c r="AE194" s="13">
        <f>hebesatz!AE194*einwohner!AE194</f>
        <v>8372749</v>
      </c>
      <c r="AF194" s="13">
        <f>hebesatz!AF194*einwohner!AF194</f>
        <v>8372749</v>
      </c>
      <c r="AG194" s="13">
        <f>hebesatz!AG194*einwohner!AG194</f>
        <v>8367380</v>
      </c>
      <c r="AH194" s="13">
        <f>hebesatz!AH194*einwohner!AH194</f>
        <v>8676540</v>
      </c>
      <c r="AI194" s="13">
        <f>hebesatz!AI194*einwohner!AI194</f>
        <v>8596130</v>
      </c>
      <c r="AJ194" s="13">
        <f>hebesatz!AJ194*einwohner!AJ194</f>
        <v>8596130</v>
      </c>
      <c r="AK194" s="13">
        <f>hebesatz!AK194*einwohner!AK194</f>
        <v>8519590</v>
      </c>
      <c r="AL194" s="13">
        <f>hebesatz!AL194*einwohner!AL194</f>
        <v>8546680</v>
      </c>
      <c r="AM194" s="13">
        <f>hebesatz!AM194*einwohner!AM194</f>
        <v>8563450</v>
      </c>
    </row>
    <row r="195" spans="1:39">
      <c r="A195" s="82">
        <v>5558036</v>
      </c>
      <c r="B195" s="82">
        <v>5558</v>
      </c>
      <c r="C195" t="s">
        <v>3</v>
      </c>
      <c r="D195" s="68" t="s">
        <v>446</v>
      </c>
      <c r="E195" s="13">
        <f>hebesatz!E195*einwohner!E195</f>
        <v>2061500</v>
      </c>
      <c r="F195" s="13">
        <f>hebesatz!F195*einwohner!F195</f>
        <v>2330720</v>
      </c>
      <c r="G195" s="13">
        <f>hebesatz!G195*einwohner!G195</f>
        <v>2348920</v>
      </c>
      <c r="H195" s="13">
        <f>hebesatz!H195*einwohner!H195</f>
        <v>2529900</v>
      </c>
      <c r="I195" s="13">
        <f>hebesatz!I195*einwohner!I195</f>
        <v>2736320</v>
      </c>
      <c r="J195" s="13">
        <f>hebesatz!J195*einwohner!J195</f>
        <v>2761280</v>
      </c>
      <c r="K195" s="13">
        <f>hebesatz!K195*einwohner!K195</f>
        <v>2784960</v>
      </c>
      <c r="L195" s="13">
        <f>hebesatz!L195*einwohner!L195</f>
        <v>2665600</v>
      </c>
      <c r="M195" s="13">
        <f>hebesatz!M195*einwohner!M195</f>
        <v>2674240</v>
      </c>
      <c r="N195" s="13">
        <f>hebesatz!N195*einwohner!N195</f>
        <v>2695680</v>
      </c>
      <c r="O195" s="13">
        <f>hebesatz!O195*einwohner!O195</f>
        <v>2769600</v>
      </c>
      <c r="P195" s="13">
        <f>hebesatz!P195*einwohner!P195</f>
        <v>2999820</v>
      </c>
      <c r="Q195" s="13">
        <f>hebesatz!Q195*einwohner!Q195</f>
        <v>3186050</v>
      </c>
      <c r="R195" s="13">
        <f>hebesatz!R195*einwohner!R195</f>
        <v>3283350</v>
      </c>
      <c r="S195" s="13">
        <f>hebesatz!S195*einwohner!S195</f>
        <v>3370500</v>
      </c>
      <c r="T195" s="13">
        <f>hebesatz!T195*einwohner!T195</f>
        <v>3433150</v>
      </c>
      <c r="U195" s="13">
        <f>hebesatz!U195*einwohner!U195</f>
        <v>4037600</v>
      </c>
      <c r="V195" s="13">
        <f>hebesatz!V195*einwohner!V195</f>
        <v>4177600</v>
      </c>
      <c r="W195" s="13">
        <f>hebesatz!W195*einwohner!W195</f>
        <v>4310400</v>
      </c>
      <c r="X195" s="13">
        <f>hebesatz!X195*einwohner!X195</f>
        <v>4457200</v>
      </c>
      <c r="Y195" s="13">
        <f>hebesatz!Y195*einwohner!Y195</f>
        <v>4637724</v>
      </c>
      <c r="Z195" s="13">
        <f>hebesatz!Z195*einwohner!Z195</f>
        <v>4735653</v>
      </c>
      <c r="AA195" s="13">
        <f>hebesatz!AA195*einwohner!AA195</f>
        <v>4800939</v>
      </c>
      <c r="AB195" s="13">
        <f>hebesatz!AB195*einwohner!AB195</f>
        <v>4825925</v>
      </c>
      <c r="AC195" s="13">
        <f>hebesatz!AC195*einwohner!AC195</f>
        <v>4873882</v>
      </c>
      <c r="AD195" s="13">
        <f>hebesatz!AD195*einwohner!AD195</f>
        <v>4916197</v>
      </c>
      <c r="AE195" s="13">
        <f>hebesatz!AE195*einwohner!AE195</f>
        <v>4953273</v>
      </c>
      <c r="AF195" s="13">
        <f>hebesatz!AF195*einwohner!AF195</f>
        <v>4957303</v>
      </c>
      <c r="AG195" s="13">
        <f>hebesatz!AG195*einwohner!AG195</f>
        <v>4936347</v>
      </c>
      <c r="AH195" s="13">
        <f>hebesatz!AH195*einwohner!AH195</f>
        <v>4837565</v>
      </c>
      <c r="AI195" s="13">
        <f>hebesatz!AI195*einwohner!AI195</f>
        <v>4827295</v>
      </c>
      <c r="AJ195" s="13">
        <f>hebesatz!AJ195*einwohner!AJ195</f>
        <v>4827295</v>
      </c>
      <c r="AK195" s="13">
        <f>hebesatz!AK195*einwohner!AK195</f>
        <v>4816630</v>
      </c>
      <c r="AL195" s="13">
        <f>hebesatz!AL195*einwohner!AL195</f>
        <v>4805965</v>
      </c>
      <c r="AM195" s="13">
        <f>hebesatz!AM195*einwohner!AM195</f>
        <v>4874583</v>
      </c>
    </row>
    <row r="196" spans="1:39">
      <c r="A196" s="82">
        <v>5558040</v>
      </c>
      <c r="B196" s="82">
        <v>5558</v>
      </c>
      <c r="C196" t="s">
        <v>3</v>
      </c>
      <c r="D196" s="68" t="s">
        <v>447</v>
      </c>
      <c r="E196" s="13">
        <f>hebesatz!E196*einwohner!E196</f>
        <v>2260250</v>
      </c>
      <c r="F196" s="13">
        <f>hebesatz!F196*einwohner!F196</f>
        <v>2257500</v>
      </c>
      <c r="G196" s="13">
        <f>hebesatz!G196*einwohner!G196</f>
        <v>2552175</v>
      </c>
      <c r="H196" s="13">
        <f>hebesatz!H196*einwohner!H196</f>
        <v>2674200</v>
      </c>
      <c r="I196" s="13">
        <f>hebesatz!I196*einwohner!I196</f>
        <v>2879680</v>
      </c>
      <c r="J196" s="13">
        <f>hebesatz!J196*einwohner!J196</f>
        <v>2884480</v>
      </c>
      <c r="K196" s="13">
        <f>hebesatz!K196*einwohner!K196</f>
        <v>2900480</v>
      </c>
      <c r="L196" s="13">
        <f>hebesatz!L196*einwohner!L196</f>
        <v>3060160</v>
      </c>
      <c r="M196" s="13">
        <f>hebesatz!M196*einwohner!M196</f>
        <v>3056320</v>
      </c>
      <c r="N196" s="13">
        <f>hebesatz!N196*einwohner!N196</f>
        <v>3047040</v>
      </c>
      <c r="O196" s="13">
        <f>hebesatz!O196*einwohner!O196</f>
        <v>3375750</v>
      </c>
      <c r="P196" s="13">
        <f>hebesatz!P196*einwohner!P196</f>
        <v>3445750</v>
      </c>
      <c r="Q196" s="13">
        <f>hebesatz!Q196*einwohner!Q196</f>
        <v>3491600</v>
      </c>
      <c r="R196" s="13">
        <f>hebesatz!R196*einwohner!R196</f>
        <v>3580850</v>
      </c>
      <c r="S196" s="13">
        <f>hebesatz!S196*einwohner!S196</f>
        <v>3574200</v>
      </c>
      <c r="T196" s="13">
        <f>hebesatz!T196*einwohner!T196</f>
        <v>3618650</v>
      </c>
      <c r="U196" s="13">
        <f>hebesatz!U196*einwohner!U196</f>
        <v>3998740</v>
      </c>
      <c r="V196" s="13">
        <f>hebesatz!V196*einwohner!V196</f>
        <v>4037880</v>
      </c>
      <c r="W196" s="13">
        <f>hebesatz!W196*einwohner!W196</f>
        <v>4107420</v>
      </c>
      <c r="X196" s="13">
        <f>hebesatz!X196*einwohner!X196</f>
        <v>4134400</v>
      </c>
      <c r="Y196" s="13">
        <f>hebesatz!Y196*einwohner!Y196</f>
        <v>4416477</v>
      </c>
      <c r="Z196" s="13">
        <f>hebesatz!Z196*einwohner!Z196</f>
        <v>4592700</v>
      </c>
      <c r="AA196" s="13">
        <f>hebesatz!AA196*einwohner!AA196</f>
        <v>4401163</v>
      </c>
      <c r="AB196" s="13">
        <f>hebesatz!AB196*einwohner!AB196</f>
        <v>4427761</v>
      </c>
      <c r="AC196" s="13">
        <f>hebesatz!AC196*einwohner!AC196</f>
        <v>4423731</v>
      </c>
      <c r="AD196" s="13">
        <f>hebesatz!AD196*einwohner!AD196</f>
        <v>4416074</v>
      </c>
      <c r="AE196" s="13">
        <f>hebesatz!AE196*einwohner!AE196</f>
        <v>4422119</v>
      </c>
      <c r="AF196" s="13">
        <f>hebesatz!AF196*einwohner!AF196</f>
        <v>4591440</v>
      </c>
      <c r="AG196" s="13">
        <f>hebesatz!AG196*einwohner!AG196</f>
        <v>4590180</v>
      </c>
      <c r="AH196" s="13">
        <f>hebesatz!AH196*einwohner!AH196</f>
        <v>4578840</v>
      </c>
      <c r="AI196" s="13">
        <f>hebesatz!AI196*einwohner!AI196</f>
        <v>5027946</v>
      </c>
      <c r="AJ196" s="13">
        <f>hebesatz!AJ196*einwohner!AJ196</f>
        <v>5060595</v>
      </c>
      <c r="AK196" s="13">
        <f>hebesatz!AK196*einwohner!AK196</f>
        <v>5042460</v>
      </c>
      <c r="AL196" s="13">
        <f>hebesatz!AL196*einwohner!AL196</f>
        <v>5082915</v>
      </c>
      <c r="AM196" s="13">
        <f>hebesatz!AM196*einwohner!AM196</f>
        <v>5138715</v>
      </c>
    </row>
    <row r="197" spans="1:39">
      <c r="A197" s="82">
        <v>5558044</v>
      </c>
      <c r="B197" s="82">
        <v>5558</v>
      </c>
      <c r="C197" t="s">
        <v>3</v>
      </c>
      <c r="D197" s="68" t="s">
        <v>448</v>
      </c>
      <c r="E197" s="13">
        <f>hebesatz!E197*einwohner!E197</f>
        <v>3583250</v>
      </c>
      <c r="F197" s="13">
        <f>hebesatz!F197*einwohner!F197</f>
        <v>3846210</v>
      </c>
      <c r="G197" s="13">
        <f>hebesatz!G197*einwohner!G197</f>
        <v>4251915</v>
      </c>
      <c r="H197" s="13">
        <f>hebesatz!H197*einwohner!H197</f>
        <v>4849600</v>
      </c>
      <c r="I197" s="13">
        <f>hebesatz!I197*einwohner!I197</f>
        <v>4896000</v>
      </c>
      <c r="J197" s="13">
        <f>hebesatz!J197*einwohner!J197</f>
        <v>4952960</v>
      </c>
      <c r="K197" s="13">
        <f>hebesatz!K197*einwohner!K197</f>
        <v>4944960</v>
      </c>
      <c r="L197" s="13">
        <f>hebesatz!L197*einwohner!L197</f>
        <v>4632960</v>
      </c>
      <c r="M197" s="13">
        <f>hebesatz!M197*einwohner!M197</f>
        <v>4688000</v>
      </c>
      <c r="N197" s="13">
        <f>hebesatz!N197*einwohner!N197</f>
        <v>4748480</v>
      </c>
      <c r="O197" s="13">
        <f>hebesatz!O197*einwohner!O197</f>
        <v>4846720</v>
      </c>
      <c r="P197" s="13">
        <f>hebesatz!P197*einwohner!P197</f>
        <v>5457550</v>
      </c>
      <c r="Q197" s="13">
        <f>hebesatz!Q197*einwohner!Q197</f>
        <v>5713750</v>
      </c>
      <c r="R197" s="13">
        <f>hebesatz!R197*einwohner!R197</f>
        <v>5912900</v>
      </c>
      <c r="S197" s="13">
        <f>hebesatz!S197*einwohner!S197</f>
        <v>6258000</v>
      </c>
      <c r="T197" s="13">
        <f>hebesatz!T197*einwohner!T197</f>
        <v>6428450</v>
      </c>
      <c r="U197" s="13">
        <f>hebesatz!U197*einwohner!U197</f>
        <v>7246600</v>
      </c>
      <c r="V197" s="13">
        <f>hebesatz!V197*einwohner!V197</f>
        <v>7296380</v>
      </c>
      <c r="W197" s="13">
        <f>hebesatz!W197*einwohner!W197</f>
        <v>7312720</v>
      </c>
      <c r="X197" s="13">
        <f>hebesatz!X197*einwohner!X197</f>
        <v>7319940</v>
      </c>
      <c r="Y197" s="13">
        <f>hebesatz!Y197*einwohner!Y197</f>
        <v>7799259</v>
      </c>
      <c r="Z197" s="13">
        <f>hebesatz!Z197*einwohner!Z197</f>
        <v>7919756</v>
      </c>
      <c r="AA197" s="13">
        <f>hebesatz!AA197*einwohner!AA197</f>
        <v>7955623</v>
      </c>
      <c r="AB197" s="13">
        <f>hebesatz!AB197*einwohner!AB197</f>
        <v>7963683</v>
      </c>
      <c r="AC197" s="13">
        <f>hebesatz!AC197*einwohner!AC197</f>
        <v>8107151</v>
      </c>
      <c r="AD197" s="13">
        <f>hebesatz!AD197*einwohner!AD197</f>
        <v>8222812</v>
      </c>
      <c r="AE197" s="13">
        <f>hebesatz!AE197*einwohner!AE197</f>
        <v>8300188</v>
      </c>
      <c r="AF197" s="13">
        <f>hebesatz!AF197*einwohner!AF197</f>
        <v>8346533</v>
      </c>
      <c r="AG197" s="13">
        <f>hebesatz!AG197*einwohner!AG197</f>
        <v>8377564</v>
      </c>
      <c r="AH197" s="13">
        <f>hebesatz!AH197*einwohner!AH197</f>
        <v>8350563</v>
      </c>
      <c r="AI197" s="13">
        <f>hebesatz!AI197*einwohner!AI197</f>
        <v>8527428</v>
      </c>
      <c r="AJ197" s="13">
        <f>hebesatz!AJ197*einwohner!AJ197</f>
        <v>8921640</v>
      </c>
      <c r="AK197" s="13">
        <f>hebesatz!AK197*einwohner!AK197</f>
        <v>8899280</v>
      </c>
      <c r="AL197" s="13">
        <f>hebesatz!AL197*einwohner!AL197</f>
        <v>8923790</v>
      </c>
      <c r="AM197" s="13">
        <f>hebesatz!AM197*einwohner!AM197</f>
        <v>8927660</v>
      </c>
    </row>
    <row r="198" spans="1:39">
      <c r="A198" s="82">
        <v>5562004</v>
      </c>
      <c r="B198" s="82">
        <v>5562</v>
      </c>
      <c r="C198" t="s">
        <v>3</v>
      </c>
      <c r="D198" s="68" t="s">
        <v>449</v>
      </c>
      <c r="E198" s="13">
        <f>hebesatz!E198*einwohner!E198</f>
        <v>26491130</v>
      </c>
      <c r="F198" s="13">
        <f>hebesatz!F198*einwohner!F198</f>
        <v>28238760</v>
      </c>
      <c r="G198" s="13">
        <f>hebesatz!G198*einwohner!G198</f>
        <v>31218800</v>
      </c>
      <c r="H198" s="13">
        <f>hebesatz!H198*einwohner!H198</f>
        <v>30971200</v>
      </c>
      <c r="I198" s="13">
        <f>hebesatz!I198*einwohner!I198</f>
        <v>30652800</v>
      </c>
      <c r="J198" s="13">
        <f>hebesatz!J198*einwohner!J198</f>
        <v>30602400</v>
      </c>
      <c r="K198" s="13">
        <f>hebesatz!K198*einwohner!K198</f>
        <v>33552200</v>
      </c>
      <c r="L198" s="13">
        <f>hebesatz!L198*einwohner!L198</f>
        <v>32380320</v>
      </c>
      <c r="M198" s="13">
        <f>hebesatz!M198*einwohner!M198</f>
        <v>32547060</v>
      </c>
      <c r="N198" s="13">
        <f>hebesatz!N198*einwohner!N198</f>
        <v>32746560</v>
      </c>
      <c r="O198" s="13">
        <f>hebesatz!O198*einwohner!O198</f>
        <v>33006540</v>
      </c>
      <c r="P198" s="13">
        <f>hebesatz!P198*einwohner!P198</f>
        <v>33149760</v>
      </c>
      <c r="Q198" s="13">
        <f>hebesatz!Q198*einwohner!Q198</f>
        <v>33250980</v>
      </c>
      <c r="R198" s="13">
        <f>hebesatz!R198*einwohner!R198</f>
        <v>33273240</v>
      </c>
      <c r="S198" s="13">
        <f>hebesatz!S198*einwohner!S198</f>
        <v>33189660</v>
      </c>
      <c r="T198" s="13">
        <f>hebesatz!T198*einwohner!T198</f>
        <v>35592750</v>
      </c>
      <c r="U198" s="13">
        <f>hebesatz!U198*einwohner!U198</f>
        <v>35570250</v>
      </c>
      <c r="V198" s="13">
        <f>hebesatz!V198*einwohner!V198</f>
        <v>36927900</v>
      </c>
      <c r="W198" s="13">
        <f>hebesatz!W198*einwohner!W198</f>
        <v>37029420</v>
      </c>
      <c r="X198" s="13">
        <f>hebesatz!X198*einwohner!X198</f>
        <v>37282750</v>
      </c>
      <c r="Y198" s="13">
        <f>hebesatz!Y198*einwohner!Y198</f>
        <v>37113550</v>
      </c>
      <c r="Z198" s="13">
        <f>hebesatz!Z198*einwohner!Z198</f>
        <v>36918500</v>
      </c>
      <c r="AA198" s="13">
        <f>hebesatz!AA198*einwohner!AA198</f>
        <v>36891710</v>
      </c>
      <c r="AB198" s="13">
        <f>hebesatz!AB198*einwohner!AB198</f>
        <v>36821210</v>
      </c>
      <c r="AC198" s="13">
        <f>hebesatz!AC198*einwohner!AC198</f>
        <v>36656710</v>
      </c>
      <c r="AD198" s="13">
        <f>hebesatz!AD198*einwohner!AD198</f>
        <v>36556600</v>
      </c>
      <c r="AE198" s="13">
        <f>hebesatz!AE198*einwohner!AE198</f>
        <v>36381290</v>
      </c>
      <c r="AF198" s="13">
        <f>hebesatz!AF198*einwohner!AF198</f>
        <v>36206450</v>
      </c>
      <c r="AG198" s="13">
        <f>hebesatz!AG198*einwohner!AG198</f>
        <v>35984610</v>
      </c>
      <c r="AH198" s="13">
        <f>hebesatz!AH198*einwohner!AH198</f>
        <v>35723760</v>
      </c>
      <c r="AI198" s="13">
        <f>hebesatz!AI198*einwohner!AI198</f>
        <v>35519310</v>
      </c>
      <c r="AJ198" s="13">
        <f>hebesatz!AJ198*einwohner!AJ198</f>
        <v>36275040</v>
      </c>
      <c r="AK198" s="13">
        <f>hebesatz!AK198*einwohner!AK198</f>
        <v>36108480</v>
      </c>
      <c r="AL198" s="13">
        <f>hebesatz!AL198*einwohner!AL198</f>
        <v>37421000</v>
      </c>
      <c r="AM198" s="13">
        <f>hebesatz!AM198*einwohner!AM198</f>
        <v>37279500</v>
      </c>
    </row>
    <row r="199" spans="1:39">
      <c r="A199" s="82">
        <v>5562008</v>
      </c>
      <c r="B199" s="82">
        <v>5562</v>
      </c>
      <c r="C199" t="s">
        <v>3</v>
      </c>
      <c r="D199" s="68" t="s">
        <v>450</v>
      </c>
      <c r="E199" s="13">
        <f>hebesatz!E199*einwohner!E199</f>
        <v>11109600</v>
      </c>
      <c r="F199" s="13">
        <f>hebesatz!F199*einwohner!F199</f>
        <v>13060950</v>
      </c>
      <c r="G199" s="13">
        <f>hebesatz!G199*einwohner!G199</f>
        <v>14718885</v>
      </c>
      <c r="H199" s="13">
        <f>hebesatz!H199*einwohner!H199</f>
        <v>14721255</v>
      </c>
      <c r="I199" s="13">
        <f>hebesatz!I199*einwohner!I199</f>
        <v>14537975</v>
      </c>
      <c r="J199" s="13">
        <f>hebesatz!J199*einwohner!J199</f>
        <v>14406835</v>
      </c>
      <c r="K199" s="13">
        <f>hebesatz!K199*einwohner!K199</f>
        <v>14288730</v>
      </c>
      <c r="L199" s="13">
        <f>hebesatz!L199*einwohner!L199</f>
        <v>14417105</v>
      </c>
      <c r="M199" s="13">
        <f>hebesatz!M199*einwohner!M199</f>
        <v>14361805</v>
      </c>
      <c r="N199" s="13">
        <f>hebesatz!N199*einwohner!N199</f>
        <v>14369705</v>
      </c>
      <c r="O199" s="13">
        <f>hebesatz!O199*einwohner!O199</f>
        <v>14499265</v>
      </c>
      <c r="P199" s="13">
        <f>hebesatz!P199*einwohner!P199</f>
        <v>14608680</v>
      </c>
      <c r="Q199" s="13">
        <f>hebesatz!Q199*einwohner!Q199</f>
        <v>14741005</v>
      </c>
      <c r="R199" s="13">
        <f>hebesatz!R199*einwohner!R199</f>
        <v>15962575</v>
      </c>
      <c r="S199" s="13">
        <f>hebesatz!S199*einwohner!S199</f>
        <v>16023775</v>
      </c>
      <c r="T199" s="13">
        <f>hebesatz!T199*einwohner!T199</f>
        <v>16016975</v>
      </c>
      <c r="U199" s="13">
        <f>hebesatz!U199*einwohner!U199</f>
        <v>16039500</v>
      </c>
      <c r="V199" s="13">
        <f>hebesatz!V199*einwohner!V199</f>
        <v>16010175</v>
      </c>
      <c r="W199" s="13">
        <f>hebesatz!W199*einwohner!W199</f>
        <v>15894150</v>
      </c>
      <c r="X199" s="13">
        <f>hebesatz!X199*einwohner!X199</f>
        <v>15875450</v>
      </c>
      <c r="Y199" s="13">
        <f>hebesatz!Y199*einwohner!Y199</f>
        <v>15873750</v>
      </c>
      <c r="Z199" s="13">
        <f>hebesatz!Z199*einwohner!Z199</f>
        <v>15804900</v>
      </c>
      <c r="AA199" s="13">
        <f>hebesatz!AA199*einwohner!AA199</f>
        <v>15794700</v>
      </c>
      <c r="AB199" s="13">
        <f>hebesatz!AB199*einwohner!AB199</f>
        <v>15734775</v>
      </c>
      <c r="AC199" s="13">
        <f>hebesatz!AC199*einwohner!AC199</f>
        <v>15615775</v>
      </c>
      <c r="AD199" s="13">
        <f>hebesatz!AD199*einwohner!AD199</f>
        <v>15528225</v>
      </c>
      <c r="AE199" s="13">
        <f>hebesatz!AE199*einwohner!AE199</f>
        <v>15492100</v>
      </c>
      <c r="AF199" s="13">
        <f>hebesatz!AF199*einwohner!AF199</f>
        <v>15382025</v>
      </c>
      <c r="AG199" s="13">
        <f>hebesatz!AG199*einwohner!AG199</f>
        <v>15256650</v>
      </c>
      <c r="AH199" s="13">
        <f>hebesatz!AH199*einwohner!AH199</f>
        <v>15785000</v>
      </c>
      <c r="AI199" s="13">
        <f>hebesatz!AI199*einwohner!AI199</f>
        <v>15675880</v>
      </c>
      <c r="AJ199" s="13">
        <f>hebesatz!AJ199*einwohner!AJ199</f>
        <v>16032150</v>
      </c>
      <c r="AK199" s="13">
        <f>hebesatz!AK199*einwohner!AK199</f>
        <v>16679360</v>
      </c>
      <c r="AL199" s="13">
        <f>hebesatz!AL199*einwohner!AL199</f>
        <v>16692990</v>
      </c>
      <c r="AM199" s="13">
        <f>hebesatz!AM199*einwohner!AM199</f>
        <v>16975680</v>
      </c>
    </row>
    <row r="200" spans="1:39">
      <c r="A200" s="82">
        <v>5562012</v>
      </c>
      <c r="B200" s="82">
        <v>5562</v>
      </c>
      <c r="C200" t="s">
        <v>3</v>
      </c>
      <c r="D200" s="68" t="s">
        <v>451</v>
      </c>
      <c r="E200" s="13">
        <f>hebesatz!E200*einwohner!E200</f>
        <v>23943345</v>
      </c>
      <c r="F200" s="13">
        <f>hebesatz!F200*einwohner!F200</f>
        <v>24506385</v>
      </c>
      <c r="G200" s="13">
        <f>hebesatz!G200*einwohner!G200</f>
        <v>24750990</v>
      </c>
      <c r="H200" s="13">
        <f>hebesatz!H200*einwohner!H200</f>
        <v>24736155</v>
      </c>
      <c r="I200" s="13">
        <f>hebesatz!I200*einwohner!I200</f>
        <v>24865875</v>
      </c>
      <c r="J200" s="13">
        <f>hebesatz!J200*einwohner!J200</f>
        <v>25982640</v>
      </c>
      <c r="K200" s="13">
        <f>hebesatz!K200*einwohner!K200</f>
        <v>26448120</v>
      </c>
      <c r="L200" s="13">
        <f>hebesatz!L200*einwohner!L200</f>
        <v>29167195</v>
      </c>
      <c r="M200" s="13">
        <f>hebesatz!M200*einwohner!M200</f>
        <v>29591425</v>
      </c>
      <c r="N200" s="13">
        <f>hebesatz!N200*einwohner!N200</f>
        <v>29996300</v>
      </c>
      <c r="O200" s="13">
        <f>hebesatz!O200*einwohner!O200</f>
        <v>30687155</v>
      </c>
      <c r="P200" s="13">
        <f>hebesatz!P200*einwohner!P200</f>
        <v>32049700</v>
      </c>
      <c r="Q200" s="13">
        <f>hebesatz!Q200*einwohner!Q200</f>
        <v>32426490</v>
      </c>
      <c r="R200" s="13">
        <f>hebesatz!R200*einwohner!R200</f>
        <v>33893750</v>
      </c>
      <c r="S200" s="13">
        <f>hebesatz!S200*einwohner!S200</f>
        <v>34076075</v>
      </c>
      <c r="T200" s="13">
        <f>hebesatz!T200*einwohner!T200</f>
        <v>35418240</v>
      </c>
      <c r="U200" s="13">
        <f>hebesatz!U200*einwohner!U200</f>
        <v>35515920</v>
      </c>
      <c r="V200" s="13">
        <f>hebesatz!V200*einwohner!V200</f>
        <v>35618000</v>
      </c>
      <c r="W200" s="13">
        <f>hebesatz!W200*einwohner!W200</f>
        <v>35620640</v>
      </c>
      <c r="X200" s="13">
        <f>hebesatz!X200*einwohner!X200</f>
        <v>35630320</v>
      </c>
      <c r="Y200" s="13">
        <f>hebesatz!Y200*einwohner!Y200</f>
        <v>37314280</v>
      </c>
      <c r="Z200" s="13">
        <f>hebesatz!Z200*einwohner!Z200</f>
        <v>37326700</v>
      </c>
      <c r="AA200" s="13">
        <f>hebesatz!AA200*einwohner!AA200</f>
        <v>35639560</v>
      </c>
      <c r="AB200" s="13">
        <f>hebesatz!AB200*einwohner!AB200</f>
        <v>35495680</v>
      </c>
      <c r="AC200" s="13">
        <f>hebesatz!AC200*einwohner!AC200</f>
        <v>35380400</v>
      </c>
      <c r="AD200" s="13">
        <f>hebesatz!AD200*einwohner!AD200</f>
        <v>36711220</v>
      </c>
      <c r="AE200" s="13">
        <f>hebesatz!AE200*einwohner!AE200</f>
        <v>36525380</v>
      </c>
      <c r="AF200" s="13">
        <f>hebesatz!AF200*einwohner!AF200</f>
        <v>36235580</v>
      </c>
      <c r="AG200" s="13">
        <f>hebesatz!AG200*einwohner!AG200</f>
        <v>36018460</v>
      </c>
      <c r="AH200" s="13">
        <f>hebesatz!AH200*einwohner!AH200</f>
        <v>35715780</v>
      </c>
      <c r="AI200" s="13">
        <f>hebesatz!AI200*einwohner!AI200</f>
        <v>36977280</v>
      </c>
      <c r="AJ200" s="13">
        <f>hebesatz!AJ200*einwohner!AJ200</f>
        <v>37747640</v>
      </c>
      <c r="AK200" s="13">
        <f>hebesatz!AK200*einwohner!AK200</f>
        <v>37852650</v>
      </c>
      <c r="AL200" s="13">
        <f>hebesatz!AL200*einwohner!AL200</f>
        <v>37636335</v>
      </c>
      <c r="AM200" s="13">
        <f>hebesatz!AM200*einwohner!AM200</f>
        <v>37345275</v>
      </c>
    </row>
    <row r="201" spans="1:39">
      <c r="A201" s="82">
        <v>5562014</v>
      </c>
      <c r="B201" s="82">
        <v>5562</v>
      </c>
      <c r="C201" t="s">
        <v>3</v>
      </c>
      <c r="D201" s="68" t="s">
        <v>452</v>
      </c>
      <c r="E201" s="13">
        <f>hebesatz!E201*einwohner!E201</f>
        <v>28067900</v>
      </c>
      <c r="F201" s="13">
        <f>hebesatz!F201*einwohner!F201</f>
        <v>29374670</v>
      </c>
      <c r="G201" s="13">
        <f>hebesatz!G201*einwohner!G201</f>
        <v>31182485</v>
      </c>
      <c r="H201" s="13">
        <f>hebesatz!H201*einwohner!H201</f>
        <v>30960495</v>
      </c>
      <c r="I201" s="13">
        <f>hebesatz!I201*einwohner!I201</f>
        <v>30555620</v>
      </c>
      <c r="J201" s="13">
        <f>hebesatz!J201*einwohner!J201</f>
        <v>30299660</v>
      </c>
      <c r="K201" s="13">
        <f>hebesatz!K201*einwohner!K201</f>
        <v>30257395</v>
      </c>
      <c r="L201" s="13">
        <f>hebesatz!L201*einwohner!L201</f>
        <v>33302575</v>
      </c>
      <c r="M201" s="13">
        <f>hebesatz!M201*einwohner!M201</f>
        <v>33564800</v>
      </c>
      <c r="N201" s="13">
        <f>hebesatz!N201*einwohner!N201</f>
        <v>33634925</v>
      </c>
      <c r="O201" s="13">
        <f>hebesatz!O201*einwohner!O201</f>
        <v>34073100</v>
      </c>
      <c r="P201" s="13">
        <f>hebesatz!P201*einwohner!P201</f>
        <v>34031875</v>
      </c>
      <c r="Q201" s="13">
        <f>hebesatz!Q201*einwohner!Q201</f>
        <v>34089250</v>
      </c>
      <c r="R201" s="13">
        <f>hebesatz!R201*einwohner!R201</f>
        <v>34036550</v>
      </c>
      <c r="S201" s="13">
        <f>hebesatz!S201*einwohner!S201</f>
        <v>33987250</v>
      </c>
      <c r="T201" s="13">
        <f>hebesatz!T201*einwohner!T201</f>
        <v>33883125</v>
      </c>
      <c r="U201" s="13">
        <f>hebesatz!U201*einwohner!U201</f>
        <v>34082660</v>
      </c>
      <c r="V201" s="13">
        <f>hebesatz!V201*einwohner!V201</f>
        <v>34741080</v>
      </c>
      <c r="W201" s="13">
        <f>hebesatz!W201*einwohner!W201</f>
        <v>34553640</v>
      </c>
      <c r="X201" s="13">
        <f>hebesatz!X201*einwohner!X201</f>
        <v>34435280</v>
      </c>
      <c r="Y201" s="13">
        <f>hebesatz!Y201*einwohner!Y201</f>
        <v>34315600</v>
      </c>
      <c r="Z201" s="13">
        <f>hebesatz!Z201*einwohner!Z201</f>
        <v>34124200</v>
      </c>
      <c r="AA201" s="13">
        <f>hebesatz!AA201*einwohner!AA201</f>
        <v>34053800</v>
      </c>
      <c r="AB201" s="13">
        <f>hebesatz!AB201*einwohner!AB201</f>
        <v>33973720</v>
      </c>
      <c r="AC201" s="13">
        <f>hebesatz!AC201*einwohner!AC201</f>
        <v>33946000</v>
      </c>
      <c r="AD201" s="13">
        <f>hebesatz!AD201*einwohner!AD201</f>
        <v>33874280</v>
      </c>
      <c r="AE201" s="13">
        <f>hebesatz!AE201*einwohner!AE201</f>
        <v>33701360</v>
      </c>
      <c r="AF201" s="13">
        <f>hebesatz!AF201*einwohner!AF201</f>
        <v>33484000</v>
      </c>
      <c r="AG201" s="13">
        <f>hebesatz!AG201*einwohner!AG201</f>
        <v>33384560</v>
      </c>
      <c r="AH201" s="13">
        <f>hebesatz!AH201*einwohner!AH201</f>
        <v>33296120</v>
      </c>
      <c r="AI201" s="13">
        <f>hebesatz!AI201*einwohner!AI201</f>
        <v>33141680</v>
      </c>
      <c r="AJ201" s="13">
        <f>hebesatz!AJ201*einwohner!AJ201</f>
        <v>36154560</v>
      </c>
      <c r="AK201" s="13">
        <f>hebesatz!AK201*einwohner!AK201</f>
        <v>36089280</v>
      </c>
      <c r="AL201" s="13">
        <f>hebesatz!AL201*einwohner!AL201</f>
        <v>36035520</v>
      </c>
      <c r="AM201" s="13">
        <f>hebesatz!AM201*einwohner!AM201</f>
        <v>36074400</v>
      </c>
    </row>
    <row r="202" spans="1:39">
      <c r="A202" s="82">
        <v>5562016</v>
      </c>
      <c r="B202" s="82">
        <v>5562</v>
      </c>
      <c r="C202" t="s">
        <v>3</v>
      </c>
      <c r="D202" s="68" t="s">
        <v>453</v>
      </c>
      <c r="E202" s="13">
        <f>hebesatz!E202*einwohner!E202</f>
        <v>10043800</v>
      </c>
      <c r="F202" s="13">
        <f>hebesatz!F202*einwohner!F202</f>
        <v>10106200</v>
      </c>
      <c r="G202" s="13">
        <f>hebesatz!G202*einwohner!G202</f>
        <v>11271600</v>
      </c>
      <c r="H202" s="13">
        <f>hebesatz!H202*einwohner!H202</f>
        <v>11278080</v>
      </c>
      <c r="I202" s="13">
        <f>hebesatz!I202*einwohner!I202</f>
        <v>11322360</v>
      </c>
      <c r="J202" s="13">
        <f>hebesatz!J202*einwohner!J202</f>
        <v>11404440</v>
      </c>
      <c r="K202" s="13">
        <f>hebesatz!K202*einwohner!K202</f>
        <v>11540160</v>
      </c>
      <c r="L202" s="13">
        <f>hebesatz!L202*einwohner!L202</f>
        <v>12130450</v>
      </c>
      <c r="M202" s="13">
        <f>hebesatz!M202*einwohner!M202</f>
        <v>12181140</v>
      </c>
      <c r="N202" s="13">
        <f>hebesatz!N202*einwohner!N202</f>
        <v>12283260</v>
      </c>
      <c r="O202" s="13">
        <f>hebesatz!O202*einwohner!O202</f>
        <v>13324535</v>
      </c>
      <c r="P202" s="13">
        <f>hebesatz!P202*einwohner!P202</f>
        <v>14549025</v>
      </c>
      <c r="Q202" s="13">
        <f>hebesatz!Q202*einwohner!Q202</f>
        <v>15068060</v>
      </c>
      <c r="R202" s="13">
        <f>hebesatz!R202*einwohner!R202</f>
        <v>15167390</v>
      </c>
      <c r="S202" s="13">
        <f>hebesatz!S202*einwohner!S202</f>
        <v>15171260</v>
      </c>
      <c r="T202" s="13">
        <f>hebesatz!T202*einwohner!T202</f>
        <v>15432495</v>
      </c>
      <c r="U202" s="13">
        <f>hebesatz!U202*einwohner!U202</f>
        <v>15706240</v>
      </c>
      <c r="V202" s="13">
        <f>hebesatz!V202*einwohner!V202</f>
        <v>15856720</v>
      </c>
      <c r="W202" s="13">
        <f>hebesatz!W202*einwohner!W202</f>
        <v>15958800</v>
      </c>
      <c r="X202" s="13">
        <f>hebesatz!X202*einwohner!X202</f>
        <v>16410600</v>
      </c>
      <c r="Y202" s="13">
        <f>hebesatz!Y202*einwohner!Y202</f>
        <v>16533450</v>
      </c>
      <c r="Z202" s="13">
        <f>hebesatz!Z202*einwohner!Z202</f>
        <v>16562250</v>
      </c>
      <c r="AA202" s="13">
        <f>hebesatz!AA202*einwohner!AA202</f>
        <v>16716600</v>
      </c>
      <c r="AB202" s="13">
        <f>hebesatz!AB202*einwohner!AB202</f>
        <v>16848000</v>
      </c>
      <c r="AC202" s="13">
        <f>hebesatz!AC202*einwohner!AC202</f>
        <v>16933050</v>
      </c>
      <c r="AD202" s="13">
        <f>hebesatz!AD202*einwohner!AD202</f>
        <v>17045550</v>
      </c>
      <c r="AE202" s="13">
        <f>hebesatz!AE202*einwohner!AE202</f>
        <v>17078850</v>
      </c>
      <c r="AF202" s="13">
        <f>hebesatz!AF202*einwohner!AF202</f>
        <v>17127450</v>
      </c>
      <c r="AG202" s="13">
        <f>hebesatz!AG202*einwohner!AG202</f>
        <v>17127450</v>
      </c>
      <c r="AH202" s="13">
        <f>hebesatz!AH202*einwohner!AH202</f>
        <v>17091000</v>
      </c>
      <c r="AI202" s="13">
        <f>hebesatz!AI202*einwohner!AI202</f>
        <v>17024400</v>
      </c>
      <c r="AJ202" s="13">
        <f>hebesatz!AJ202*einwohner!AJ202</f>
        <v>17781040</v>
      </c>
      <c r="AK202" s="13">
        <f>hebesatz!AK202*einwohner!AK202</f>
        <v>18825500</v>
      </c>
      <c r="AL202" s="13">
        <f>hebesatz!AL202*einwohner!AL202</f>
        <v>18800000</v>
      </c>
      <c r="AM202" s="13">
        <f>hebesatz!AM202*einwohner!AM202</f>
        <v>18791000</v>
      </c>
    </row>
    <row r="203" spans="1:39">
      <c r="A203" s="82">
        <v>5562020</v>
      </c>
      <c r="B203" s="82">
        <v>5562</v>
      </c>
      <c r="C203" t="s">
        <v>3</v>
      </c>
      <c r="D203" s="68" t="s">
        <v>454</v>
      </c>
      <c r="E203" s="13">
        <f>hebesatz!E203*einwohner!E203</f>
        <v>22185280</v>
      </c>
      <c r="F203" s="13">
        <f>hebesatz!F203*einwohner!F203</f>
        <v>23513040</v>
      </c>
      <c r="G203" s="13">
        <f>hebesatz!G203*einwohner!G203</f>
        <v>24898320</v>
      </c>
      <c r="H203" s="13">
        <f>hebesatz!H203*einwohner!H203</f>
        <v>24836400</v>
      </c>
      <c r="I203" s="13">
        <f>hebesatz!I203*einwohner!I203</f>
        <v>24753600</v>
      </c>
      <c r="J203" s="13">
        <f>hebesatz!J203*einwohner!J203</f>
        <v>25916760</v>
      </c>
      <c r="K203" s="13">
        <f>hebesatz!K203*einwohner!K203</f>
        <v>25812640</v>
      </c>
      <c r="L203" s="13">
        <f>hebesatz!L203*einwohner!L203</f>
        <v>25767040</v>
      </c>
      <c r="M203" s="13">
        <f>hebesatz!M203*einwohner!M203</f>
        <v>25834680</v>
      </c>
      <c r="N203" s="13">
        <f>hebesatz!N203*einwohner!N203</f>
        <v>26871455</v>
      </c>
      <c r="O203" s="13">
        <f>hebesatz!O203*einwohner!O203</f>
        <v>28287130</v>
      </c>
      <c r="P203" s="13">
        <f>hebesatz!P203*einwohner!P203</f>
        <v>29032080</v>
      </c>
      <c r="Q203" s="13">
        <f>hebesatz!Q203*einwohner!Q203</f>
        <v>29176560</v>
      </c>
      <c r="R203" s="13">
        <f>hebesatz!R203*einwohner!R203</f>
        <v>29233680</v>
      </c>
      <c r="S203" s="13">
        <f>hebesatz!S203*einwohner!S203</f>
        <v>29138340</v>
      </c>
      <c r="T203" s="13">
        <f>hebesatz!T203*einwohner!T203</f>
        <v>29056860</v>
      </c>
      <c r="U203" s="13">
        <f>hebesatz!U203*einwohner!U203</f>
        <v>28987980</v>
      </c>
      <c r="V203" s="13">
        <f>hebesatz!V203*einwohner!V203</f>
        <v>28929600</v>
      </c>
      <c r="W203" s="13">
        <f>hebesatz!W203*einwohner!W203</f>
        <v>28628040</v>
      </c>
      <c r="X203" s="13">
        <f>hebesatz!X203*einwohner!X203</f>
        <v>28461720</v>
      </c>
      <c r="Y203" s="13">
        <f>hebesatz!Y203*einwohner!Y203</f>
        <v>28239540</v>
      </c>
      <c r="Z203" s="13">
        <f>hebesatz!Z203*einwohner!Z203</f>
        <v>28668530</v>
      </c>
      <c r="AA203" s="13">
        <f>hebesatz!AA203*einwohner!AA203</f>
        <v>27880440</v>
      </c>
      <c r="AB203" s="13">
        <f>hebesatz!AB203*einwohner!AB203</f>
        <v>27648180</v>
      </c>
      <c r="AC203" s="13">
        <f>hebesatz!AC203*einwohner!AC203</f>
        <v>27495300</v>
      </c>
      <c r="AD203" s="13">
        <f>hebesatz!AD203*einwohner!AD203</f>
        <v>27329400</v>
      </c>
      <c r="AE203" s="13">
        <f>hebesatz!AE203*einwohner!AE203</f>
        <v>27744460</v>
      </c>
      <c r="AF203" s="13">
        <f>hebesatz!AF203*einwohner!AF203</f>
        <v>27535050</v>
      </c>
      <c r="AG203" s="13">
        <f>hebesatz!AG203*einwohner!AG203</f>
        <v>27289520</v>
      </c>
      <c r="AH203" s="13">
        <f>hebesatz!AH203*einwohner!AH203</f>
        <v>27037540</v>
      </c>
      <c r="AI203" s="13">
        <f>hebesatz!AI203*einwohner!AI203</f>
        <v>26842750</v>
      </c>
      <c r="AJ203" s="13">
        <f>hebesatz!AJ203*einwohner!AJ203</f>
        <v>26842750</v>
      </c>
      <c r="AK203" s="13">
        <f>hebesatz!AK203*einwohner!AK203</f>
        <v>29753760</v>
      </c>
      <c r="AL203" s="13">
        <f>hebesatz!AL203*einwohner!AL203</f>
        <v>29508480</v>
      </c>
      <c r="AM203" s="13">
        <f>hebesatz!AM203*einwohner!AM203</f>
        <v>29361600</v>
      </c>
    </row>
    <row r="204" spans="1:39">
      <c r="A204" s="82">
        <v>5562024</v>
      </c>
      <c r="B204" s="82">
        <v>5562</v>
      </c>
      <c r="C204" t="s">
        <v>3</v>
      </c>
      <c r="D204" s="68" t="s">
        <v>88</v>
      </c>
      <c r="E204" s="13">
        <f>hebesatz!E204*einwohner!E204</f>
        <v>30427280</v>
      </c>
      <c r="F204" s="13">
        <f>hebesatz!F204*einwohner!F204</f>
        <v>32885970</v>
      </c>
      <c r="G204" s="13">
        <f>hebesatz!G204*einwohner!G204</f>
        <v>36278030</v>
      </c>
      <c r="H204" s="13">
        <f>hebesatz!H204*einwohner!H204</f>
        <v>36099270</v>
      </c>
      <c r="I204" s="13">
        <f>hebesatz!I204*einwohner!I204</f>
        <v>35884430</v>
      </c>
      <c r="J204" s="13">
        <f>hebesatz!J204*einwohner!J204</f>
        <v>35767580</v>
      </c>
      <c r="K204" s="13">
        <f>hebesatz!K204*einwohner!K204</f>
        <v>35036400</v>
      </c>
      <c r="L204" s="13">
        <f>hebesatz!L204*einwohner!L204</f>
        <v>35628400</v>
      </c>
      <c r="M204" s="13">
        <f>hebesatz!M204*einwohner!M204</f>
        <v>35774400</v>
      </c>
      <c r="N204" s="13">
        <f>hebesatz!N204*einwohner!N204</f>
        <v>35952400</v>
      </c>
      <c r="O204" s="13">
        <f>hebesatz!O204*einwohner!O204</f>
        <v>38319960</v>
      </c>
      <c r="P204" s="13">
        <f>hebesatz!P204*einwohner!P204</f>
        <v>38453520</v>
      </c>
      <c r="Q204" s="13">
        <f>hebesatz!Q204*einwohner!Q204</f>
        <v>39625790</v>
      </c>
      <c r="R204" s="13">
        <f>hebesatz!R204*einwohner!R204</f>
        <v>40662160</v>
      </c>
      <c r="S204" s="13">
        <f>hebesatz!S204*einwohner!S204</f>
        <v>40806920</v>
      </c>
      <c r="T204" s="13">
        <f>hebesatz!T204*einwohner!T204</f>
        <v>40849160</v>
      </c>
      <c r="U204" s="13">
        <f>hebesatz!U204*einwohner!U204</f>
        <v>40992160</v>
      </c>
      <c r="V204" s="13">
        <f>hebesatz!V204*einwohner!V204</f>
        <v>41121960</v>
      </c>
      <c r="W204" s="13">
        <f>hebesatz!W204*einwohner!W204</f>
        <v>41196320</v>
      </c>
      <c r="X204" s="13">
        <f>hebesatz!X204*einwohner!X204</f>
        <v>41195440</v>
      </c>
      <c r="Y204" s="13">
        <f>hebesatz!Y204*einwohner!Y204</f>
        <v>44872320</v>
      </c>
      <c r="Z204" s="13">
        <f>hebesatz!Z204*einwohner!Z204</f>
        <v>44600640</v>
      </c>
      <c r="AA204" s="13">
        <f>hebesatz!AA204*einwohner!AA204</f>
        <v>42457540</v>
      </c>
      <c r="AB204" s="13">
        <f>hebesatz!AB204*einwohner!AB204</f>
        <v>42294240</v>
      </c>
      <c r="AC204" s="13">
        <f>hebesatz!AC204*einwohner!AC204</f>
        <v>42041700</v>
      </c>
      <c r="AD204" s="13">
        <f>hebesatz!AD204*einwohner!AD204</f>
        <v>43653120</v>
      </c>
      <c r="AE204" s="13">
        <f>hebesatz!AE204*einwohner!AE204</f>
        <v>43362240</v>
      </c>
      <c r="AF204" s="13">
        <f>hebesatz!AF204*einwohner!AF204</f>
        <v>43137120</v>
      </c>
      <c r="AG204" s="13">
        <f>hebesatz!AG204*einwohner!AG204</f>
        <v>42929760</v>
      </c>
      <c r="AH204" s="13">
        <f>hebesatz!AH204*einwohner!AH204</f>
        <v>42480960</v>
      </c>
      <c r="AI204" s="13">
        <f>hebesatz!AI204*einwohner!AI204</f>
        <v>42267840</v>
      </c>
      <c r="AJ204" s="13">
        <f>hebesatz!AJ204*einwohner!AJ204</f>
        <v>42267840</v>
      </c>
      <c r="AK204" s="13">
        <f>hebesatz!AK204*einwohner!AK204</f>
        <v>43601500</v>
      </c>
      <c r="AL204" s="13">
        <f>hebesatz!AL204*einwohner!AL204</f>
        <v>45999760</v>
      </c>
      <c r="AM204" s="13">
        <f>hebesatz!AM204*einwohner!AM204</f>
        <v>45732110</v>
      </c>
    </row>
    <row r="205" spans="1:39">
      <c r="A205" s="82">
        <v>5562028</v>
      </c>
      <c r="B205" s="82">
        <v>5562</v>
      </c>
      <c r="C205" t="s">
        <v>3</v>
      </c>
      <c r="D205" s="68" t="s">
        <v>455</v>
      </c>
      <c r="E205" s="13">
        <f>hebesatz!E205*einwohner!E205</f>
        <v>8088300</v>
      </c>
      <c r="F205" s="13">
        <f>hebesatz!F205*einwohner!F205</f>
        <v>8197500</v>
      </c>
      <c r="G205" s="13">
        <f>hebesatz!G205*einwohner!G205</f>
        <v>9643900</v>
      </c>
      <c r="H205" s="13">
        <f>hebesatz!H205*einwohner!H205</f>
        <v>9558850</v>
      </c>
      <c r="I205" s="13">
        <f>hebesatz!I205*einwohner!I205</f>
        <v>9473100</v>
      </c>
      <c r="J205" s="13">
        <f>hebesatz!J205*einwohner!J205</f>
        <v>9448600</v>
      </c>
      <c r="K205" s="13">
        <f>hebesatz!K205*einwohner!K205</f>
        <v>9531550</v>
      </c>
      <c r="L205" s="13">
        <f>hebesatz!L205*einwohner!L205</f>
        <v>10914245</v>
      </c>
      <c r="M205" s="13">
        <f>hebesatz!M205*einwohner!M205</f>
        <v>10963225</v>
      </c>
      <c r="N205" s="13">
        <f>hebesatz!N205*einwohner!N205</f>
        <v>10981790</v>
      </c>
      <c r="O205" s="13">
        <f>hebesatz!O205*einwohner!O205</f>
        <v>11120830</v>
      </c>
      <c r="P205" s="13">
        <f>hebesatz!P205*einwohner!P205</f>
        <v>11164280</v>
      </c>
      <c r="Q205" s="13">
        <f>hebesatz!Q205*einwohner!Q205</f>
        <v>12310900</v>
      </c>
      <c r="R205" s="13">
        <f>hebesatz!R205*einwohner!R205</f>
        <v>12444200</v>
      </c>
      <c r="S205" s="13">
        <f>hebesatz!S205*einwohner!S205</f>
        <v>12660060</v>
      </c>
      <c r="T205" s="13">
        <f>hebesatz!T205*einwohner!T205</f>
        <v>12913760</v>
      </c>
      <c r="U205" s="13">
        <f>hebesatz!U205*einwohner!U205</f>
        <v>13620150</v>
      </c>
      <c r="V205" s="13">
        <f>hebesatz!V205*einwohner!V205</f>
        <v>13750650</v>
      </c>
      <c r="W205" s="13">
        <f>hebesatz!W205*einwohner!W205</f>
        <v>13779450</v>
      </c>
      <c r="X205" s="13">
        <f>hebesatz!X205*einwohner!X205</f>
        <v>13899600</v>
      </c>
      <c r="Y205" s="13">
        <f>hebesatz!Y205*einwohner!Y205</f>
        <v>14534750</v>
      </c>
      <c r="Z205" s="13">
        <f>hebesatz!Z205*einwohner!Z205</f>
        <v>14363200</v>
      </c>
      <c r="AA205" s="13">
        <f>hebesatz!AA205*einwohner!AA205</f>
        <v>13995960</v>
      </c>
      <c r="AB205" s="13">
        <f>hebesatz!AB205*einwohner!AB205</f>
        <v>14345340</v>
      </c>
      <c r="AC205" s="13">
        <f>hebesatz!AC205*einwohner!AC205</f>
        <v>14294110</v>
      </c>
      <c r="AD205" s="13">
        <f>hebesatz!AD205*einwohner!AD205</f>
        <v>14233480</v>
      </c>
      <c r="AE205" s="13">
        <f>hebesatz!AE205*einwohner!AE205</f>
        <v>14327480</v>
      </c>
      <c r="AF205" s="13">
        <f>hebesatz!AF205*einwohner!AF205</f>
        <v>14352860</v>
      </c>
      <c r="AG205" s="13">
        <f>hebesatz!AG205*einwohner!AG205</f>
        <v>14379180</v>
      </c>
      <c r="AH205" s="13">
        <f>hebesatz!AH205*einwohner!AH205</f>
        <v>14343460</v>
      </c>
      <c r="AI205" s="13">
        <f>hebesatz!AI205*einwohner!AI205</f>
        <v>14303510</v>
      </c>
      <c r="AJ205" s="13">
        <f>hebesatz!AJ205*einwohner!AJ205</f>
        <v>14303510</v>
      </c>
      <c r="AK205" s="13">
        <f>hebesatz!AK205*einwohner!AK205</f>
        <v>14281825</v>
      </c>
      <c r="AL205" s="13">
        <f>hebesatz!AL205*einwohner!AL205</f>
        <v>14351520</v>
      </c>
      <c r="AM205" s="13">
        <f>hebesatz!AM205*einwohner!AM205</f>
        <v>14450090</v>
      </c>
    </row>
    <row r="206" spans="1:39">
      <c r="A206" s="82">
        <v>5562032</v>
      </c>
      <c r="B206" s="82">
        <v>5562</v>
      </c>
      <c r="C206" t="s">
        <v>3</v>
      </c>
      <c r="D206" s="68" t="s">
        <v>456</v>
      </c>
      <c r="E206" s="13">
        <f>hebesatz!E206*einwohner!E206</f>
        <v>40664680</v>
      </c>
      <c r="F206" s="13">
        <f>hebesatz!F206*einwohner!F206</f>
        <v>44178740</v>
      </c>
      <c r="G206" s="13">
        <f>hebesatz!G206*einwohner!G206</f>
        <v>47796400</v>
      </c>
      <c r="H206" s="13">
        <f>hebesatz!H206*einwohner!H206</f>
        <v>47625200</v>
      </c>
      <c r="I206" s="13">
        <f>hebesatz!I206*einwohner!I206</f>
        <v>47364000</v>
      </c>
      <c r="J206" s="13">
        <f>hebesatz!J206*einwohner!J206</f>
        <v>47109600</v>
      </c>
      <c r="K206" s="13">
        <f>hebesatz!K206*einwohner!K206</f>
        <v>47053600</v>
      </c>
      <c r="L206" s="13">
        <f>hebesatz!L206*einwohner!L206</f>
        <v>49173350</v>
      </c>
      <c r="M206" s="13">
        <f>hebesatz!M206*einwohner!M206</f>
        <v>48902750</v>
      </c>
      <c r="N206" s="13">
        <f>hebesatz!N206*einwohner!N206</f>
        <v>50070430</v>
      </c>
      <c r="O206" s="13">
        <f>hebesatz!O206*einwohner!O206</f>
        <v>53558650</v>
      </c>
      <c r="P206" s="13">
        <f>hebesatz!P206*einwohner!P206</f>
        <v>53975750</v>
      </c>
      <c r="Q206" s="13">
        <f>hebesatz!Q206*einwohner!Q206</f>
        <v>54281050</v>
      </c>
      <c r="R206" s="13">
        <f>hebesatz!R206*einwohner!R206</f>
        <v>54659020</v>
      </c>
      <c r="S206" s="13">
        <f>hebesatz!S206*einwohner!S206</f>
        <v>54748460</v>
      </c>
      <c r="T206" s="13">
        <f>hebesatz!T206*einwohner!T206</f>
        <v>57237750</v>
      </c>
      <c r="U206" s="13">
        <f>hebesatz!U206*einwohner!U206</f>
        <v>57090150</v>
      </c>
      <c r="V206" s="13">
        <f>hebesatz!V206*einwohner!V206</f>
        <v>56925000</v>
      </c>
      <c r="W206" s="13">
        <f>hebesatz!W206*einwohner!W206</f>
        <v>56639250</v>
      </c>
      <c r="X206" s="13">
        <f>hebesatz!X206*einwohner!X206</f>
        <v>56341350</v>
      </c>
      <c r="Y206" s="13">
        <f>hebesatz!Y206*einwohner!Y206</f>
        <v>56240100</v>
      </c>
      <c r="Z206" s="13">
        <f>hebesatz!Z206*einwohner!Z206</f>
        <v>56067750</v>
      </c>
      <c r="AA206" s="13">
        <f>hebesatz!AA206*einwohner!AA206</f>
        <v>55956150</v>
      </c>
      <c r="AB206" s="13">
        <f>hebesatz!AB206*einwohner!AB206</f>
        <v>55602900</v>
      </c>
      <c r="AC206" s="13">
        <f>hebesatz!AC206*einwohner!AC206</f>
        <v>55286100</v>
      </c>
      <c r="AD206" s="13">
        <f>hebesatz!AD206*einwohner!AD206</f>
        <v>55071450</v>
      </c>
      <c r="AE206" s="13">
        <f>hebesatz!AE206*einwohner!AE206</f>
        <v>54753300</v>
      </c>
      <c r="AF206" s="13">
        <f>hebesatz!AF206*einwohner!AF206</f>
        <v>54499950</v>
      </c>
      <c r="AG206" s="13">
        <f>hebesatz!AG206*einwohner!AG206</f>
        <v>54078300</v>
      </c>
      <c r="AH206" s="13">
        <f>hebesatz!AH206*einwohner!AH206</f>
        <v>53816400</v>
      </c>
      <c r="AI206" s="13">
        <f>hebesatz!AI206*einwohner!AI206</f>
        <v>55754220</v>
      </c>
      <c r="AJ206" s="13">
        <f>hebesatz!AJ206*einwohner!AJ206</f>
        <v>55754220</v>
      </c>
      <c r="AK206" s="13">
        <f>hebesatz!AK206*einwohner!AK206</f>
        <v>57820490</v>
      </c>
      <c r="AL206" s="13">
        <f>hebesatz!AL206*einwohner!AL206</f>
        <v>57589700</v>
      </c>
      <c r="AM206" s="13">
        <f>hebesatz!AM206*einwohner!AM206</f>
        <v>59759760</v>
      </c>
    </row>
    <row r="207" spans="1:39">
      <c r="A207" s="82">
        <v>5562036</v>
      </c>
      <c r="B207" s="82">
        <v>5562</v>
      </c>
      <c r="C207" t="s">
        <v>3</v>
      </c>
      <c r="D207" s="68" t="s">
        <v>457</v>
      </c>
      <c r="E207" s="13">
        <f>hebesatz!E207*einwohner!E207</f>
        <v>7412075</v>
      </c>
      <c r="F207" s="13">
        <f>hebesatz!F207*einwohner!F207</f>
        <v>8459900</v>
      </c>
      <c r="G207" s="13">
        <f>hebesatz!G207*einwohner!G207</f>
        <v>9589650</v>
      </c>
      <c r="H207" s="13">
        <f>hebesatz!H207*einwohner!H207</f>
        <v>9583350</v>
      </c>
      <c r="I207" s="13">
        <f>hebesatz!I207*einwohner!I207</f>
        <v>9621850</v>
      </c>
      <c r="J207" s="13">
        <f>hebesatz!J207*einwohner!J207</f>
        <v>10851045</v>
      </c>
      <c r="K207" s="13">
        <f>hebesatz!K207*einwohner!K207</f>
        <v>10807200</v>
      </c>
      <c r="L207" s="13">
        <f>hebesatz!L207*einwohner!L207</f>
        <v>11126755</v>
      </c>
      <c r="M207" s="13">
        <f>hebesatz!M207*einwohner!M207</f>
        <v>11187585</v>
      </c>
      <c r="N207" s="13">
        <f>hebesatz!N207*einwohner!N207</f>
        <v>11317935</v>
      </c>
      <c r="O207" s="13">
        <f>hebesatz!O207*einwohner!O207</f>
        <v>11536765</v>
      </c>
      <c r="P207" s="13">
        <f>hebesatz!P207*einwohner!P207</f>
        <v>11611420</v>
      </c>
      <c r="Q207" s="13">
        <f>hebesatz!Q207*einwohner!Q207</f>
        <v>12373640</v>
      </c>
      <c r="R207" s="13">
        <f>hebesatz!R207*einwohner!R207</f>
        <v>12447510</v>
      </c>
      <c r="S207" s="13">
        <f>hebesatz!S207*einwohner!S207</f>
        <v>12484030</v>
      </c>
      <c r="T207" s="13">
        <f>hebesatz!T207*einwohner!T207</f>
        <v>12629695</v>
      </c>
      <c r="U207" s="13">
        <f>hebesatz!U207*einwohner!U207</f>
        <v>12950600</v>
      </c>
      <c r="V207" s="13">
        <f>hebesatz!V207*einwohner!V207</f>
        <v>13057700</v>
      </c>
      <c r="W207" s="13">
        <f>hebesatz!W207*einwohner!W207</f>
        <v>13070025</v>
      </c>
      <c r="X207" s="13">
        <f>hebesatz!X207*einwohner!X207</f>
        <v>12984175</v>
      </c>
      <c r="Y207" s="13">
        <f>hebesatz!Y207*einwohner!Y207</f>
        <v>12896200</v>
      </c>
      <c r="Z207" s="13">
        <f>hebesatz!Z207*einwohner!Z207</f>
        <v>13379520</v>
      </c>
      <c r="AA207" s="13">
        <f>hebesatz!AA207*einwohner!AA207</f>
        <v>12918725</v>
      </c>
      <c r="AB207" s="13">
        <f>hebesatz!AB207*einwohner!AB207</f>
        <v>12871975</v>
      </c>
      <c r="AC207" s="13">
        <f>hebesatz!AC207*einwohner!AC207</f>
        <v>12825650</v>
      </c>
      <c r="AD207" s="13">
        <f>hebesatz!AD207*einwohner!AD207</f>
        <v>12796325</v>
      </c>
      <c r="AE207" s="13">
        <f>hebesatz!AE207*einwohner!AE207</f>
        <v>12750850</v>
      </c>
      <c r="AF207" s="13">
        <f>hebesatz!AF207*einwohner!AF207</f>
        <v>13169640</v>
      </c>
      <c r="AG207" s="13">
        <f>hebesatz!AG207*einwohner!AG207</f>
        <v>13482450</v>
      </c>
      <c r="AH207" s="13">
        <f>hebesatz!AH207*einwohner!AH207</f>
        <v>13720880</v>
      </c>
      <c r="AI207" s="13">
        <f>hebesatz!AI207*einwohner!AI207</f>
        <v>13656480</v>
      </c>
      <c r="AJ207" s="13">
        <f>hebesatz!AJ207*einwohner!AJ207</f>
        <v>13656480</v>
      </c>
      <c r="AK207" s="13">
        <f>hebesatz!AK207*einwohner!AK207</f>
        <v>14644575</v>
      </c>
      <c r="AL207" s="13">
        <f>hebesatz!AL207*einwohner!AL207</f>
        <v>14595570</v>
      </c>
      <c r="AM207" s="13">
        <f>hebesatz!AM207*einwohner!AM207</f>
        <v>14583690</v>
      </c>
    </row>
    <row r="208" spans="1:39">
      <c r="A208" s="82">
        <v>5566004</v>
      </c>
      <c r="B208" s="82">
        <v>5566</v>
      </c>
      <c r="C208" t="s">
        <v>3</v>
      </c>
      <c r="D208" s="68" t="s">
        <v>458</v>
      </c>
      <c r="E208" s="13">
        <f>hebesatz!E208*einwohner!E208</f>
        <v>1810500</v>
      </c>
      <c r="F208" s="13">
        <f>hebesatz!F208*einwohner!F208</f>
        <v>1840500</v>
      </c>
      <c r="G208" s="13">
        <f>hebesatz!G208*einwohner!G208</f>
        <v>2020425</v>
      </c>
      <c r="H208" s="13">
        <f>hebesatz!H208*einwohner!H208</f>
        <v>2218500</v>
      </c>
      <c r="I208" s="13">
        <f>hebesatz!I208*einwohner!I208</f>
        <v>2243100</v>
      </c>
      <c r="J208" s="13">
        <f>hebesatz!J208*einwohner!J208</f>
        <v>2260800</v>
      </c>
      <c r="K208" s="13">
        <f>hebesatz!K208*einwohner!K208</f>
        <v>2280300</v>
      </c>
      <c r="L208" s="13">
        <f>hebesatz!L208*einwohner!L208</f>
        <v>2300400</v>
      </c>
      <c r="M208" s="13">
        <f>hebesatz!M208*einwohner!M208</f>
        <v>2470720</v>
      </c>
      <c r="N208" s="13">
        <f>hebesatz!N208*einwohner!N208</f>
        <v>2445440</v>
      </c>
      <c r="O208" s="13">
        <f>hebesatz!O208*einwohner!O208</f>
        <v>2480960</v>
      </c>
      <c r="P208" s="13">
        <f>hebesatz!P208*einwohner!P208</f>
        <v>2760450</v>
      </c>
      <c r="Q208" s="13">
        <f>hebesatz!Q208*einwohner!Q208</f>
        <v>2814700</v>
      </c>
      <c r="R208" s="13">
        <f>hebesatz!R208*einwohner!R208</f>
        <v>2847950</v>
      </c>
      <c r="S208" s="13">
        <f>hebesatz!S208*einwohner!S208</f>
        <v>2880500</v>
      </c>
      <c r="T208" s="13">
        <f>hebesatz!T208*einwohner!T208</f>
        <v>2925650</v>
      </c>
      <c r="U208" s="13">
        <f>hebesatz!U208*einwohner!U208</f>
        <v>3135010</v>
      </c>
      <c r="V208" s="13">
        <f>hebesatz!V208*einwohner!V208</f>
        <v>3370980</v>
      </c>
      <c r="W208" s="13">
        <f>hebesatz!W208*einwohner!W208</f>
        <v>3525260</v>
      </c>
      <c r="X208" s="13">
        <f>hebesatz!X208*einwohner!X208</f>
        <v>3552240</v>
      </c>
      <c r="Y208" s="13">
        <f>hebesatz!Y208*einwohner!Y208</f>
        <v>3793200</v>
      </c>
      <c r="Z208" s="13">
        <f>hebesatz!Z208*einwohner!Z208</f>
        <v>3827200</v>
      </c>
      <c r="AA208" s="13">
        <f>hebesatz!AA208*einwohner!AA208</f>
        <v>3676120</v>
      </c>
      <c r="AB208" s="13">
        <f>hebesatz!AB208*einwohner!AB208</f>
        <v>3686380</v>
      </c>
      <c r="AC208" s="13">
        <f>hebesatz!AC208*einwohner!AC208</f>
        <v>3728560</v>
      </c>
      <c r="AD208" s="13">
        <f>hebesatz!AD208*einwohner!AD208</f>
        <v>3970400</v>
      </c>
      <c r="AE208" s="13">
        <f>hebesatz!AE208*einwohner!AE208</f>
        <v>4029200</v>
      </c>
      <c r="AF208" s="13">
        <f>hebesatz!AF208*einwohner!AF208</f>
        <v>4051200</v>
      </c>
      <c r="AG208" s="13">
        <f>hebesatz!AG208*einwohner!AG208</f>
        <v>4080000</v>
      </c>
      <c r="AH208" s="13">
        <f>hebesatz!AH208*einwohner!AH208</f>
        <v>4076400</v>
      </c>
      <c r="AI208" s="13">
        <f>hebesatz!AI208*einwohner!AI208</f>
        <v>4079200</v>
      </c>
      <c r="AJ208" s="13">
        <f>hebesatz!AJ208*einwohner!AJ208</f>
        <v>4191378</v>
      </c>
      <c r="AK208" s="13">
        <f>hebesatz!AK208*einwohner!AK208</f>
        <v>4204119</v>
      </c>
      <c r="AL208" s="13">
        <f>hebesatz!AL208*einwohner!AL208</f>
        <v>4203708</v>
      </c>
      <c r="AM208" s="13">
        <f>hebesatz!AM208*einwohner!AM208</f>
        <v>4190967</v>
      </c>
    </row>
    <row r="209" spans="1:39">
      <c r="A209" s="82">
        <v>5566008</v>
      </c>
      <c r="B209" s="82">
        <v>5566</v>
      </c>
      <c r="C209" t="s">
        <v>3</v>
      </c>
      <c r="D209" s="68" t="s">
        <v>459</v>
      </c>
      <c r="E209" s="13">
        <f>hebesatz!E209*einwohner!E209</f>
        <v>8678600</v>
      </c>
      <c r="F209" s="13">
        <f>hebesatz!F209*einwohner!F209</f>
        <v>8704920</v>
      </c>
      <c r="G209" s="13">
        <f>hebesatz!G209*einwohner!G209</f>
        <v>8746920</v>
      </c>
      <c r="H209" s="13">
        <f>hebesatz!H209*einwohner!H209</f>
        <v>8727600</v>
      </c>
      <c r="I209" s="13">
        <f>hebesatz!I209*einwohner!I209</f>
        <v>8687560</v>
      </c>
      <c r="J209" s="13">
        <f>hebesatz!J209*einwohner!J209</f>
        <v>8678880</v>
      </c>
      <c r="K209" s="13">
        <f>hebesatz!K209*einwohner!K209</f>
        <v>9955200</v>
      </c>
      <c r="L209" s="13">
        <f>hebesatz!L209*einwohner!L209</f>
        <v>9926080</v>
      </c>
      <c r="M209" s="13">
        <f>hebesatz!M209*einwohner!M209</f>
        <v>9926720</v>
      </c>
      <c r="N209" s="13">
        <f>hebesatz!N209*einwohner!N209</f>
        <v>9966720</v>
      </c>
      <c r="O209" s="13">
        <f>hebesatz!O209*einwohner!O209</f>
        <v>10126080</v>
      </c>
      <c r="P209" s="13">
        <f>hebesatz!P209*einwohner!P209</f>
        <v>11261250</v>
      </c>
      <c r="Q209" s="13">
        <f>hebesatz!Q209*einwohner!Q209</f>
        <v>11419100</v>
      </c>
      <c r="R209" s="13">
        <f>hebesatz!R209*einwohner!R209</f>
        <v>11504850</v>
      </c>
      <c r="S209" s="13">
        <f>hebesatz!S209*einwohner!S209</f>
        <v>11630500</v>
      </c>
      <c r="T209" s="13">
        <f>hebesatz!T209*einwohner!T209</f>
        <v>11732700</v>
      </c>
      <c r="U209" s="13">
        <f>hebesatz!U209*einwohner!U209</f>
        <v>11812150</v>
      </c>
      <c r="V209" s="13">
        <f>hebesatz!V209*einwohner!V209</f>
        <v>11906300</v>
      </c>
      <c r="W209" s="13">
        <f>hebesatz!W209*einwohner!W209</f>
        <v>12045950</v>
      </c>
      <c r="X209" s="13">
        <f>hebesatz!X209*einwohner!X209</f>
        <v>12172650</v>
      </c>
      <c r="Y209" s="13">
        <f>hebesatz!Y209*einwohner!Y209</f>
        <v>14141673</v>
      </c>
      <c r="Z209" s="13">
        <f>hebesatz!Z209*einwohner!Z209</f>
        <v>14203332</v>
      </c>
      <c r="AA209" s="13">
        <f>hebesatz!AA209*einwohner!AA209</f>
        <v>14194869</v>
      </c>
      <c r="AB209" s="13">
        <f>hebesatz!AB209*einwohner!AB209</f>
        <v>14248065</v>
      </c>
      <c r="AC209" s="13">
        <f>hebesatz!AC209*einwohner!AC209</f>
        <v>14252095</v>
      </c>
      <c r="AD209" s="13">
        <f>hebesatz!AD209*einwohner!AD209</f>
        <v>14292798</v>
      </c>
      <c r="AE209" s="13">
        <f>hebesatz!AE209*einwohner!AE209</f>
        <v>14318187</v>
      </c>
      <c r="AF209" s="13">
        <f>hebesatz!AF209*einwohner!AF209</f>
        <v>14402011</v>
      </c>
      <c r="AG209" s="13">
        <f>hebesatz!AG209*einwohner!AG209</f>
        <v>14412892</v>
      </c>
      <c r="AH209" s="13">
        <f>hebesatz!AH209*einwohner!AH209</f>
        <v>14387503</v>
      </c>
      <c r="AI209" s="13">
        <f>hebesatz!AI209*einwohner!AI209</f>
        <v>14592966</v>
      </c>
      <c r="AJ209" s="13">
        <f>hebesatz!AJ209*einwohner!AJ209</f>
        <v>14592966</v>
      </c>
      <c r="AK209" s="13">
        <f>hebesatz!AK209*einwohner!AK209</f>
        <v>14515287</v>
      </c>
      <c r="AL209" s="13">
        <f>hebesatz!AL209*einwohner!AL209</f>
        <v>14539125</v>
      </c>
      <c r="AM209" s="13">
        <f>hebesatz!AM209*einwohner!AM209</f>
        <v>14732085</v>
      </c>
    </row>
    <row r="210" spans="1:39">
      <c r="A210" s="82">
        <v>5566012</v>
      </c>
      <c r="B210" s="82">
        <v>5566</v>
      </c>
      <c r="C210" t="s">
        <v>3</v>
      </c>
      <c r="D210" s="68" t="s">
        <v>460</v>
      </c>
      <c r="E210" s="13">
        <f>hebesatz!E210*einwohner!E210</f>
        <v>8016120</v>
      </c>
      <c r="F210" s="13">
        <f>hebesatz!F210*einwohner!F210</f>
        <v>8619000</v>
      </c>
      <c r="G210" s="13">
        <f>hebesatz!G210*einwohner!G210</f>
        <v>8613900</v>
      </c>
      <c r="H210" s="13">
        <f>hebesatz!H210*einwohner!H210</f>
        <v>9163520</v>
      </c>
      <c r="I210" s="13">
        <f>hebesatz!I210*einwohner!I210</f>
        <v>9185600</v>
      </c>
      <c r="J210" s="13">
        <f>hebesatz!J210*einwohner!J210</f>
        <v>9177600</v>
      </c>
      <c r="K210" s="13">
        <f>hebesatz!K210*einwohner!K210</f>
        <v>9194560</v>
      </c>
      <c r="L210" s="13">
        <f>hebesatz!L210*einwohner!L210</f>
        <v>9448000</v>
      </c>
      <c r="M210" s="13">
        <f>hebesatz!M210*einwohner!M210</f>
        <v>9486080</v>
      </c>
      <c r="N210" s="13">
        <f>hebesatz!N210*einwohner!N210</f>
        <v>10093240</v>
      </c>
      <c r="O210" s="13">
        <f>hebesatz!O210*einwohner!O210</f>
        <v>10360480</v>
      </c>
      <c r="P210" s="13">
        <f>hebesatz!P210*einwohner!P210</f>
        <v>10953600</v>
      </c>
      <c r="Q210" s="13">
        <f>hebesatz!Q210*einwohner!Q210</f>
        <v>11189500</v>
      </c>
      <c r="R210" s="13">
        <f>hebesatz!R210*einwohner!R210</f>
        <v>11358900</v>
      </c>
      <c r="S210" s="13">
        <f>hebesatz!S210*einwohner!S210</f>
        <v>11455850</v>
      </c>
      <c r="T210" s="13">
        <f>hebesatz!T210*einwohner!T210</f>
        <v>11508000</v>
      </c>
      <c r="U210" s="13">
        <f>hebesatz!U210*einwohner!U210</f>
        <v>12348010</v>
      </c>
      <c r="V210" s="13">
        <f>hebesatz!V210*einwohner!V210</f>
        <v>13140270</v>
      </c>
      <c r="W210" s="13">
        <f>hebesatz!W210*einwohner!W210</f>
        <v>13228410</v>
      </c>
      <c r="X210" s="13">
        <f>hebesatz!X210*einwohner!X210</f>
        <v>13323570</v>
      </c>
      <c r="Y210" s="13">
        <f>hebesatz!Y210*einwohner!Y210</f>
        <v>14396340</v>
      </c>
      <c r="Z210" s="13">
        <f>hebesatz!Z210*einwohner!Z210</f>
        <v>14405580</v>
      </c>
      <c r="AA210" s="13">
        <f>hebesatz!AA210*einwohner!AA210</f>
        <v>14256930</v>
      </c>
      <c r="AB210" s="13">
        <f>hebesatz!AB210*einwohner!AB210</f>
        <v>14307360</v>
      </c>
      <c r="AC210" s="13">
        <f>hebesatz!AC210*einwohner!AC210</f>
        <v>14357380</v>
      </c>
      <c r="AD210" s="13">
        <f>hebesatz!AD210*einwohner!AD210</f>
        <v>14829780</v>
      </c>
      <c r="AE210" s="13">
        <f>hebesatz!AE210*einwohner!AE210</f>
        <v>14868840</v>
      </c>
      <c r="AF210" s="13">
        <f>hebesatz!AF210*einwohner!AF210</f>
        <v>14970060</v>
      </c>
      <c r="AG210" s="13">
        <f>hebesatz!AG210*einwohner!AG210</f>
        <v>15018780</v>
      </c>
      <c r="AH210" s="13">
        <f>hebesatz!AH210*einwohner!AH210</f>
        <v>15030540</v>
      </c>
      <c r="AI210" s="13">
        <f>hebesatz!AI210*einwohner!AI210</f>
        <v>15468820</v>
      </c>
      <c r="AJ210" s="13">
        <f>hebesatz!AJ210*einwohner!AJ210</f>
        <v>15828560</v>
      </c>
      <c r="AK210" s="13">
        <f>hebesatz!AK210*einwohner!AK210</f>
        <v>16250400</v>
      </c>
      <c r="AL210" s="13">
        <f>hebesatz!AL210*einwohner!AL210</f>
        <v>16301700</v>
      </c>
      <c r="AM210" s="13">
        <f>hebesatz!AM210*einwohner!AM210</f>
        <v>16412400</v>
      </c>
    </row>
    <row r="211" spans="1:39">
      <c r="A211" s="82">
        <v>5566016</v>
      </c>
      <c r="B211" s="82">
        <v>5566</v>
      </c>
      <c r="C211" t="s">
        <v>3</v>
      </c>
      <c r="D211" s="68" t="s">
        <v>461</v>
      </c>
      <c r="E211" s="13">
        <f>hebesatz!E211*einwohner!E211</f>
        <v>3823980</v>
      </c>
      <c r="F211" s="13">
        <f>hebesatz!F211*einwohner!F211</f>
        <v>3835965</v>
      </c>
      <c r="G211" s="13">
        <f>hebesatz!G211*einwohner!G211</f>
        <v>4095900</v>
      </c>
      <c r="H211" s="13">
        <f>hebesatz!H211*einwohner!H211</f>
        <v>4591200</v>
      </c>
      <c r="I211" s="13">
        <f>hebesatz!I211*einwohner!I211</f>
        <v>4604100</v>
      </c>
      <c r="J211" s="13">
        <f>hebesatz!J211*einwohner!J211</f>
        <v>4611900</v>
      </c>
      <c r="K211" s="13">
        <f>hebesatz!K211*einwohner!K211</f>
        <v>4654200</v>
      </c>
      <c r="L211" s="13">
        <f>hebesatz!L211*einwohner!L211</f>
        <v>4586100</v>
      </c>
      <c r="M211" s="13">
        <f>hebesatz!M211*einwohner!M211</f>
        <v>4630200</v>
      </c>
      <c r="N211" s="13">
        <f>hebesatz!N211*einwohner!N211</f>
        <v>4611900</v>
      </c>
      <c r="O211" s="13">
        <f>hebesatz!O211*einwohner!O211</f>
        <v>4676100</v>
      </c>
      <c r="P211" s="13">
        <f>hebesatz!P211*einwohner!P211</f>
        <v>4983930</v>
      </c>
      <c r="Q211" s="13">
        <f>hebesatz!Q211*einwohner!Q211</f>
        <v>5684000</v>
      </c>
      <c r="R211" s="13">
        <f>hebesatz!R211*einwohner!R211</f>
        <v>5791450</v>
      </c>
      <c r="S211" s="13">
        <f>hebesatz!S211*einwohner!S211</f>
        <v>5897150</v>
      </c>
      <c r="T211" s="13">
        <f>hebesatz!T211*einwohner!T211</f>
        <v>6034350</v>
      </c>
      <c r="U211" s="13">
        <f>hebesatz!U211*einwohner!U211</f>
        <v>6170500</v>
      </c>
      <c r="V211" s="13">
        <f>hebesatz!V211*einwohner!V211</f>
        <v>6867740</v>
      </c>
      <c r="W211" s="13">
        <f>hebesatz!W211*einwohner!W211</f>
        <v>7019740</v>
      </c>
      <c r="X211" s="13">
        <f>hebesatz!X211*einwohner!X211</f>
        <v>7198340</v>
      </c>
      <c r="Y211" s="13">
        <f>hebesatz!Y211*einwohner!Y211</f>
        <v>7729943</v>
      </c>
      <c r="Z211" s="13">
        <f>hebesatz!Z211*einwohner!Z211</f>
        <v>7873411</v>
      </c>
      <c r="AA211" s="13">
        <f>hebesatz!AA211*einwohner!AA211</f>
        <v>7909681</v>
      </c>
      <c r="AB211" s="13">
        <f>hebesatz!AB211*einwohner!AB211</f>
        <v>7948369</v>
      </c>
      <c r="AC211" s="13">
        <f>hebesatz!AC211*einwohner!AC211</f>
        <v>8005998</v>
      </c>
      <c r="AD211" s="13">
        <f>hebesatz!AD211*einwohner!AD211</f>
        <v>8000356</v>
      </c>
      <c r="AE211" s="13">
        <f>hebesatz!AE211*einwohner!AE211</f>
        <v>8020909</v>
      </c>
      <c r="AF211" s="13">
        <f>hebesatz!AF211*einwohner!AF211</f>
        <v>8016073</v>
      </c>
      <c r="AG211" s="13">
        <f>hebesatz!AG211*einwohner!AG211</f>
        <v>8030178</v>
      </c>
      <c r="AH211" s="13">
        <f>hebesatz!AH211*einwohner!AH211</f>
        <v>8004789</v>
      </c>
      <c r="AI211" s="13">
        <f>hebesatz!AI211*einwohner!AI211</f>
        <v>8008819</v>
      </c>
      <c r="AJ211" s="13">
        <f>hebesatz!AJ211*einwohner!AJ211</f>
        <v>8167803</v>
      </c>
      <c r="AK211" s="13">
        <f>hebesatz!AK211*einwohner!AK211</f>
        <v>8135745</v>
      </c>
      <c r="AL211" s="13">
        <f>hebesatz!AL211*einwohner!AL211</f>
        <v>8137389</v>
      </c>
      <c r="AM211" s="13">
        <f>hebesatz!AM211*einwohner!AM211</f>
        <v>8161805</v>
      </c>
    </row>
    <row r="212" spans="1:39">
      <c r="A212" s="82">
        <v>5566020</v>
      </c>
      <c r="B212" s="82">
        <v>5566</v>
      </c>
      <c r="C212" t="s">
        <v>3</v>
      </c>
      <c r="D212" s="68" t="s">
        <v>462</v>
      </c>
      <c r="E212" s="13">
        <f>hebesatz!E212*einwohner!E212</f>
        <v>1465750</v>
      </c>
      <c r="F212" s="13">
        <f>hebesatz!F212*einwohner!F212</f>
        <v>1455000</v>
      </c>
      <c r="G212" s="13">
        <f>hebesatz!G212*einwohner!G212</f>
        <v>1451750</v>
      </c>
      <c r="H212" s="13">
        <f>hebesatz!H212*einwohner!H212</f>
        <v>1753500</v>
      </c>
      <c r="I212" s="13">
        <f>hebesatz!I212*einwohner!I212</f>
        <v>1752600</v>
      </c>
      <c r="J212" s="13">
        <f>hebesatz!J212*einwohner!J212</f>
        <v>1762800</v>
      </c>
      <c r="K212" s="13">
        <f>hebesatz!K212*einwohner!K212</f>
        <v>1773300</v>
      </c>
      <c r="L212" s="13">
        <f>hebesatz!L212*einwohner!L212</f>
        <v>1781700</v>
      </c>
      <c r="M212" s="13">
        <f>hebesatz!M212*einwohner!M212</f>
        <v>1776900</v>
      </c>
      <c r="N212" s="13">
        <f>hebesatz!N212*einwohner!N212</f>
        <v>1961190</v>
      </c>
      <c r="O212" s="13">
        <f>hebesatz!O212*einwohner!O212</f>
        <v>1990230</v>
      </c>
      <c r="P212" s="13">
        <f>hebesatz!P212*einwohner!P212</f>
        <v>2137450</v>
      </c>
      <c r="Q212" s="13">
        <f>hebesatz!Q212*einwohner!Q212</f>
        <v>2174900</v>
      </c>
      <c r="R212" s="13">
        <f>hebesatz!R212*einwohner!R212</f>
        <v>2201850</v>
      </c>
      <c r="S212" s="13">
        <f>hebesatz!S212*einwohner!S212</f>
        <v>2242100</v>
      </c>
      <c r="T212" s="13">
        <f>hebesatz!T212*einwohner!T212</f>
        <v>2313500</v>
      </c>
      <c r="U212" s="13">
        <f>hebesatz!U212*einwohner!U212</f>
        <v>2517850</v>
      </c>
      <c r="V212" s="13">
        <f>hebesatz!V212*einwohner!V212</f>
        <v>2677860</v>
      </c>
      <c r="W212" s="13">
        <f>hebesatz!W212*einwohner!W212</f>
        <v>2751960</v>
      </c>
      <c r="X212" s="13">
        <f>hebesatz!X212*einwohner!X212</f>
        <v>2799080</v>
      </c>
      <c r="Y212" s="13">
        <f>hebesatz!Y212*einwohner!Y212</f>
        <v>3039525</v>
      </c>
      <c r="Z212" s="13">
        <f>hebesatz!Z212*einwohner!Z212</f>
        <v>3093390</v>
      </c>
      <c r="AA212" s="13">
        <f>hebesatz!AA212*einwohner!AA212</f>
        <v>3104325</v>
      </c>
      <c r="AB212" s="13">
        <f>hebesatz!AB212*einwohner!AB212</f>
        <v>3115665</v>
      </c>
      <c r="AC212" s="13">
        <f>hebesatz!AC212*einwohner!AC212</f>
        <v>3118095</v>
      </c>
      <c r="AD212" s="13">
        <f>hebesatz!AD212*einwohner!AD212</f>
        <v>3134700</v>
      </c>
      <c r="AE212" s="13">
        <f>hebesatz!AE212*einwohner!AE212</f>
        <v>3136320</v>
      </c>
      <c r="AF212" s="13">
        <f>hebesatz!AF212*einwohner!AF212</f>
        <v>3122550</v>
      </c>
      <c r="AG212" s="13">
        <f>hebesatz!AG212*einwohner!AG212</f>
        <v>3120930</v>
      </c>
      <c r="AH212" s="13">
        <f>hebesatz!AH212*einwohner!AH212</f>
        <v>3097035</v>
      </c>
      <c r="AI212" s="13">
        <f>hebesatz!AI212*einwohner!AI212</f>
        <v>3130998</v>
      </c>
      <c r="AJ212" s="13">
        <f>hebesatz!AJ212*einwohner!AJ212</f>
        <v>3130998</v>
      </c>
      <c r="AK212" s="13">
        <f>hebesatz!AK212*einwohner!AK212</f>
        <v>3097707</v>
      </c>
      <c r="AL212" s="13">
        <f>hebesatz!AL212*einwohner!AL212</f>
        <v>3086704</v>
      </c>
      <c r="AM212" s="13">
        <f>hebesatz!AM212*einwohner!AM212</f>
        <v>3067340</v>
      </c>
    </row>
    <row r="213" spans="1:39">
      <c r="A213" s="82">
        <v>5566024</v>
      </c>
      <c r="B213" s="82">
        <v>5566</v>
      </c>
      <c r="C213" t="s">
        <v>3</v>
      </c>
      <c r="D213" s="68" t="s">
        <v>463</v>
      </c>
      <c r="E213" s="13">
        <f>hebesatz!E213*einwohner!E213</f>
        <v>1510500</v>
      </c>
      <c r="F213" s="13">
        <f>hebesatz!F213*einwohner!F213</f>
        <v>1506500</v>
      </c>
      <c r="G213" s="13">
        <f>hebesatz!G213*einwohner!G213</f>
        <v>1648075</v>
      </c>
      <c r="H213" s="13">
        <f>hebesatz!H213*einwohner!H213</f>
        <v>1806000</v>
      </c>
      <c r="I213" s="13">
        <f>hebesatz!I213*einwohner!I213</f>
        <v>1810500</v>
      </c>
      <c r="J213" s="13">
        <f>hebesatz!J213*einwohner!J213</f>
        <v>1809300</v>
      </c>
      <c r="K213" s="13">
        <f>hebesatz!K213*einwohner!K213</f>
        <v>1807200</v>
      </c>
      <c r="L213" s="13">
        <f>hebesatz!L213*einwohner!L213</f>
        <v>1804500</v>
      </c>
      <c r="M213" s="13">
        <f>hebesatz!M213*einwohner!M213</f>
        <v>1804800</v>
      </c>
      <c r="N213" s="13">
        <f>hebesatz!N213*einwohner!N213</f>
        <v>1781400</v>
      </c>
      <c r="O213" s="13">
        <f>hebesatz!O213*einwohner!O213</f>
        <v>1805100</v>
      </c>
      <c r="P213" s="13">
        <f>hebesatz!P213*einwohner!P213</f>
        <v>1908270</v>
      </c>
      <c r="Q213" s="13">
        <f>hebesatz!Q213*einwohner!Q213</f>
        <v>1933785</v>
      </c>
      <c r="R213" s="13">
        <f>hebesatz!R213*einwohner!R213</f>
        <v>1958985</v>
      </c>
      <c r="S213" s="13">
        <f>hebesatz!S213*einwohner!S213</f>
        <v>2059200</v>
      </c>
      <c r="T213" s="13">
        <f>hebesatz!T213*einwohner!T213</f>
        <v>2089560</v>
      </c>
      <c r="U213" s="13">
        <f>hebesatz!U213*einwohner!U213</f>
        <v>2251200</v>
      </c>
      <c r="V213" s="13">
        <f>hebesatz!V213*einwohner!V213</f>
        <v>2387465</v>
      </c>
      <c r="W213" s="13">
        <f>hebesatz!W213*einwohner!W213</f>
        <v>2435280</v>
      </c>
      <c r="X213" s="13">
        <f>hebesatz!X213*einwohner!X213</f>
        <v>2422140</v>
      </c>
      <c r="Y213" s="13">
        <f>hebesatz!Y213*einwohner!Y213</f>
        <v>2591050</v>
      </c>
      <c r="Z213" s="13">
        <f>hebesatz!Z213*einwohner!Z213</f>
        <v>2582580</v>
      </c>
      <c r="AA213" s="13">
        <f>hebesatz!AA213*einwohner!AA213</f>
        <v>2596055</v>
      </c>
      <c r="AB213" s="13">
        <f>hebesatz!AB213*einwohner!AB213</f>
        <v>2600675</v>
      </c>
      <c r="AC213" s="13">
        <f>hebesatz!AC213*einwohner!AC213</f>
        <v>2605295</v>
      </c>
      <c r="AD213" s="13">
        <f>hebesatz!AD213*einwohner!AD213</f>
        <v>2602215</v>
      </c>
      <c r="AE213" s="13">
        <f>hebesatz!AE213*einwohner!AE213</f>
        <v>2592975</v>
      </c>
      <c r="AF213" s="13">
        <f>hebesatz!AF213*einwohner!AF213</f>
        <v>2577190</v>
      </c>
      <c r="AG213" s="13">
        <f>hebesatz!AG213*einwohner!AG213</f>
        <v>2551010</v>
      </c>
      <c r="AH213" s="13">
        <f>hebesatz!AH213*einwohner!AH213</f>
        <v>2516745</v>
      </c>
      <c r="AI213" s="13">
        <f>hebesatz!AI213*einwohner!AI213</f>
        <v>2679309</v>
      </c>
      <c r="AJ213" s="13">
        <f>hebesatz!AJ213*einwohner!AJ213</f>
        <v>2679309</v>
      </c>
      <c r="AK213" s="13">
        <f>hebesatz!AK213*einwohner!AK213</f>
        <v>2661636</v>
      </c>
      <c r="AL213" s="13">
        <f>hebesatz!AL213*einwohner!AL213</f>
        <v>2627324</v>
      </c>
      <c r="AM213" s="13">
        <f>hebesatz!AM213*einwohner!AM213</f>
        <v>2771820</v>
      </c>
    </row>
    <row r="214" spans="1:39">
      <c r="A214" s="82">
        <v>5566028</v>
      </c>
      <c r="B214" s="82">
        <v>5566</v>
      </c>
      <c r="C214" t="s">
        <v>3</v>
      </c>
      <c r="D214" s="68" t="s">
        <v>464</v>
      </c>
      <c r="E214" s="13">
        <f>hebesatz!E214*einwohner!E214</f>
        <v>11626175</v>
      </c>
      <c r="F214" s="13">
        <f>hebesatz!F214*einwohner!F214</f>
        <v>11638000</v>
      </c>
      <c r="G214" s="13">
        <f>hebesatz!G214*einwohner!G214</f>
        <v>12269030</v>
      </c>
      <c r="H214" s="13">
        <f>hebesatz!H214*einwohner!H214</f>
        <v>12696900</v>
      </c>
      <c r="I214" s="13">
        <f>hebesatz!I214*einwohner!I214</f>
        <v>13574400</v>
      </c>
      <c r="J214" s="13">
        <f>hebesatz!J214*einwohner!J214</f>
        <v>13571520</v>
      </c>
      <c r="K214" s="13">
        <f>hebesatz!K214*einwohner!K214</f>
        <v>13643520</v>
      </c>
      <c r="L214" s="13">
        <f>hebesatz!L214*einwohner!L214</f>
        <v>13845760</v>
      </c>
      <c r="M214" s="13">
        <f>hebesatz!M214*einwohner!M214</f>
        <v>13911360</v>
      </c>
      <c r="N214" s="13">
        <f>hebesatz!N214*einwohner!N214</f>
        <v>13890560</v>
      </c>
      <c r="O214" s="13">
        <f>hebesatz!O214*einwohner!O214</f>
        <v>15428350</v>
      </c>
      <c r="P214" s="13">
        <f>hebesatz!P214*einwohner!P214</f>
        <v>15660050</v>
      </c>
      <c r="Q214" s="13">
        <f>hebesatz!Q214*einwohner!Q214</f>
        <v>15863400</v>
      </c>
      <c r="R214" s="13">
        <f>hebesatz!R214*einwohner!R214</f>
        <v>16146550</v>
      </c>
      <c r="S214" s="13">
        <f>hebesatz!S214*einwohner!S214</f>
        <v>16309650</v>
      </c>
      <c r="T214" s="13">
        <f>hebesatz!T214*einwohner!T214</f>
        <v>16456650</v>
      </c>
      <c r="U214" s="13">
        <f>hebesatz!U214*einwohner!U214</f>
        <v>17610520</v>
      </c>
      <c r="V214" s="13">
        <f>hebesatz!V214*einwohner!V214</f>
        <v>18227840</v>
      </c>
      <c r="W214" s="13">
        <f>hebesatz!W214*einwohner!W214</f>
        <v>18347920</v>
      </c>
      <c r="X214" s="13">
        <f>hebesatz!X214*einwohner!X214</f>
        <v>18427340</v>
      </c>
      <c r="Y214" s="13">
        <f>hebesatz!Y214*einwohner!Y214</f>
        <v>19625294</v>
      </c>
      <c r="Z214" s="13">
        <f>hebesatz!Z214*einwohner!Z214</f>
        <v>19767150</v>
      </c>
      <c r="AA214" s="13">
        <f>hebesatz!AA214*einwohner!AA214</f>
        <v>20058519</v>
      </c>
      <c r="AB214" s="13">
        <f>hebesatz!AB214*einwohner!AB214</f>
        <v>20213271</v>
      </c>
      <c r="AC214" s="13">
        <f>hebesatz!AC214*einwohner!AC214</f>
        <v>20332156</v>
      </c>
      <c r="AD214" s="13">
        <f>hebesatz!AD214*einwohner!AD214</f>
        <v>20461922</v>
      </c>
      <c r="AE214" s="13">
        <f>hebesatz!AE214*einwohner!AE214</f>
        <v>20587658</v>
      </c>
      <c r="AF214" s="13">
        <f>hebesatz!AF214*einwohner!AF214</f>
        <v>20690826</v>
      </c>
      <c r="AG214" s="13">
        <f>hebesatz!AG214*einwohner!AG214</f>
        <v>20817771</v>
      </c>
      <c r="AH214" s="13">
        <f>hebesatz!AH214*einwohner!AH214</f>
        <v>20760142</v>
      </c>
      <c r="AI214" s="13">
        <f>hebesatz!AI214*einwohner!AI214</f>
        <v>21181296</v>
      </c>
      <c r="AJ214" s="13">
        <f>hebesatz!AJ214*einwohner!AJ214</f>
        <v>21490512</v>
      </c>
      <c r="AK214" s="13">
        <f>hebesatz!AK214*einwohner!AK214</f>
        <v>21453399</v>
      </c>
      <c r="AL214" s="13">
        <f>hebesatz!AL214*einwohner!AL214</f>
        <v>21632520</v>
      </c>
      <c r="AM214" s="13">
        <f>hebesatz!AM214*einwohner!AM214</f>
        <v>22023740</v>
      </c>
    </row>
    <row r="215" spans="1:39">
      <c r="A215" s="82">
        <v>5566032</v>
      </c>
      <c r="B215" s="82">
        <v>5566</v>
      </c>
      <c r="C215" t="s">
        <v>3</v>
      </c>
      <c r="D215" s="68" t="s">
        <v>465</v>
      </c>
      <c r="E215" s="13">
        <f>hebesatz!E215*einwohner!E215</f>
        <v>1693725</v>
      </c>
      <c r="F215" s="13">
        <f>hebesatz!F215*einwohner!F215</f>
        <v>1728650</v>
      </c>
      <c r="G215" s="13">
        <f>hebesatz!G215*einwohner!G215</f>
        <v>1800915</v>
      </c>
      <c r="H215" s="13">
        <f>hebesatz!H215*einwohner!H215</f>
        <v>2029120</v>
      </c>
      <c r="I215" s="13">
        <f>hebesatz!I215*einwohner!I215</f>
        <v>2029120</v>
      </c>
      <c r="J215" s="13">
        <f>hebesatz!J215*einwohner!J215</f>
        <v>2025600</v>
      </c>
      <c r="K215" s="13">
        <f>hebesatz!K215*einwohner!K215</f>
        <v>2039360</v>
      </c>
      <c r="L215" s="13">
        <f>hebesatz!L215*einwohner!L215</f>
        <v>1789760</v>
      </c>
      <c r="M215" s="13">
        <f>hebesatz!M215*einwohner!M215</f>
        <v>1770880</v>
      </c>
      <c r="N215" s="13">
        <f>hebesatz!N215*einwohner!N215</f>
        <v>1769280</v>
      </c>
      <c r="O215" s="13">
        <f>hebesatz!O215*einwohner!O215</f>
        <v>1817920</v>
      </c>
      <c r="P215" s="13">
        <f>hebesatz!P215*einwohner!P215</f>
        <v>1842560</v>
      </c>
      <c r="Q215" s="13">
        <f>hebesatz!Q215*einwohner!Q215</f>
        <v>1954055</v>
      </c>
      <c r="R215" s="13">
        <f>hebesatz!R215*einwohner!R215</f>
        <v>1971810</v>
      </c>
      <c r="S215" s="13">
        <f>hebesatz!S215*einwohner!S215</f>
        <v>1972145</v>
      </c>
      <c r="T215" s="13">
        <f>hebesatz!T215*einwohner!T215</f>
        <v>2002965</v>
      </c>
      <c r="U215" s="13">
        <f>hebesatz!U215*einwohner!U215</f>
        <v>2141300</v>
      </c>
      <c r="V215" s="13">
        <f>hebesatz!V215*einwohner!V215</f>
        <v>2179450</v>
      </c>
      <c r="W215" s="13">
        <f>hebesatz!W215*einwohner!W215</f>
        <v>2187500</v>
      </c>
      <c r="X215" s="13">
        <f>hebesatz!X215*einwohner!X215</f>
        <v>2206750</v>
      </c>
      <c r="Y215" s="13">
        <f>hebesatz!Y215*einwohner!Y215</f>
        <v>2562400</v>
      </c>
      <c r="Z215" s="13">
        <f>hebesatz!Z215*einwohner!Z215</f>
        <v>2563600</v>
      </c>
      <c r="AA215" s="13">
        <f>hebesatz!AA215*einwohner!AA215</f>
        <v>2592400</v>
      </c>
      <c r="AB215" s="13">
        <f>hebesatz!AB215*einwohner!AB215</f>
        <v>2582000</v>
      </c>
      <c r="AC215" s="13">
        <f>hebesatz!AC215*einwohner!AC215</f>
        <v>2583200</v>
      </c>
      <c r="AD215" s="13">
        <f>hebesatz!AD215*einwohner!AD215</f>
        <v>2557200</v>
      </c>
      <c r="AE215" s="13">
        <f>hebesatz!AE215*einwohner!AE215</f>
        <v>2563200</v>
      </c>
      <c r="AF215" s="13">
        <f>hebesatz!AF215*einwohner!AF215</f>
        <v>2580800</v>
      </c>
      <c r="AG215" s="13">
        <f>hebesatz!AG215*einwohner!AG215</f>
        <v>2555200</v>
      </c>
      <c r="AH215" s="13">
        <f>hebesatz!AH215*einwohner!AH215</f>
        <v>2546400</v>
      </c>
      <c r="AI215" s="13">
        <f>hebesatz!AI215*einwohner!AI215</f>
        <v>2681280</v>
      </c>
      <c r="AJ215" s="13">
        <f>hebesatz!AJ215*einwohner!AJ215</f>
        <v>2681280</v>
      </c>
      <c r="AK215" s="13">
        <f>hebesatz!AK215*einwohner!AK215</f>
        <v>2675400</v>
      </c>
      <c r="AL215" s="13">
        <f>hebesatz!AL215*einwohner!AL215</f>
        <v>2687580</v>
      </c>
      <c r="AM215" s="13">
        <f>hebesatz!AM215*einwohner!AM215</f>
        <v>2732750</v>
      </c>
    </row>
    <row r="216" spans="1:39">
      <c r="A216" s="82">
        <v>5566036</v>
      </c>
      <c r="B216" s="82">
        <v>5566</v>
      </c>
      <c r="C216" t="s">
        <v>3</v>
      </c>
      <c r="D216" s="68" t="s">
        <v>466</v>
      </c>
      <c r="E216" s="13">
        <f>hebesatz!E216*einwohner!E216</f>
        <v>1296250</v>
      </c>
      <c r="F216" s="13">
        <f>hebesatz!F216*einwohner!F216</f>
        <v>1304750</v>
      </c>
      <c r="G216" s="13">
        <f>hebesatz!G216*einwohner!G216</f>
        <v>1308250</v>
      </c>
      <c r="H216" s="13">
        <f>hebesatz!H216*einwohner!H216</f>
        <v>1521920</v>
      </c>
      <c r="I216" s="13">
        <f>hebesatz!I216*einwohner!I216</f>
        <v>1584900</v>
      </c>
      <c r="J216" s="13">
        <f>hebesatz!J216*einwohner!J216</f>
        <v>1579200</v>
      </c>
      <c r="K216" s="13">
        <f>hebesatz!K216*einwohner!K216</f>
        <v>1584300</v>
      </c>
      <c r="L216" s="13">
        <f>hebesatz!L216*einwohner!L216</f>
        <v>1546200</v>
      </c>
      <c r="M216" s="13">
        <f>hebesatz!M216*einwohner!M216</f>
        <v>1547700</v>
      </c>
      <c r="N216" s="13">
        <f>hebesatz!N216*einwohner!N216</f>
        <v>1557300</v>
      </c>
      <c r="O216" s="13">
        <f>hebesatz!O216*einwohner!O216</f>
        <v>1706900</v>
      </c>
      <c r="P216" s="13">
        <f>hebesatz!P216*einwohner!P216</f>
        <v>1742975</v>
      </c>
      <c r="Q216" s="13">
        <f>hebesatz!Q216*einwohner!Q216</f>
        <v>1944600</v>
      </c>
      <c r="R216" s="13">
        <f>hebesatz!R216*einwohner!R216</f>
        <v>1957550</v>
      </c>
      <c r="S216" s="13">
        <f>hebesatz!S216*einwohner!S216</f>
        <v>1977150</v>
      </c>
      <c r="T216" s="13">
        <f>hebesatz!T216*einwohner!T216</f>
        <v>2020900</v>
      </c>
      <c r="U216" s="13">
        <f>hebesatz!U216*einwohner!U216</f>
        <v>2248490</v>
      </c>
      <c r="V216" s="13">
        <f>hebesatz!V216*einwohner!V216</f>
        <v>2352200</v>
      </c>
      <c r="W216" s="13">
        <f>hebesatz!W216*einwohner!W216</f>
        <v>2390960</v>
      </c>
      <c r="X216" s="13">
        <f>hebesatz!X216*einwohner!X216</f>
        <v>2405780</v>
      </c>
      <c r="Y216" s="13">
        <f>hebesatz!Y216*einwohner!Y216</f>
        <v>2572752</v>
      </c>
      <c r="Z216" s="13">
        <f>hebesatz!Z216*einwohner!Z216</f>
        <v>2560259</v>
      </c>
      <c r="AA216" s="13">
        <f>hebesatz!AA216*einwohner!AA216</f>
        <v>2536885</v>
      </c>
      <c r="AB216" s="13">
        <f>hebesatz!AB216*einwohner!AB216</f>
        <v>2552602</v>
      </c>
      <c r="AC216" s="13">
        <f>hebesatz!AC216*einwohner!AC216</f>
        <v>2532049</v>
      </c>
      <c r="AD216" s="13">
        <f>hebesatz!AD216*einwohner!AD216</f>
        <v>2561065</v>
      </c>
      <c r="AE216" s="13">
        <f>hebesatz!AE216*einwohner!AE216</f>
        <v>2559856</v>
      </c>
      <c r="AF216" s="13">
        <f>hebesatz!AF216*einwohner!AF216</f>
        <v>2546154</v>
      </c>
      <c r="AG216" s="13">
        <f>hebesatz!AG216*einwohner!AG216</f>
        <v>2547363</v>
      </c>
      <c r="AH216" s="13">
        <f>hebesatz!AH216*einwohner!AH216</f>
        <v>2546154</v>
      </c>
      <c r="AI216" s="13">
        <f>hebesatz!AI216*einwohner!AI216</f>
        <v>2580669</v>
      </c>
      <c r="AJ216" s="13">
        <f>hebesatz!AJ216*einwohner!AJ216</f>
        <v>2580669</v>
      </c>
      <c r="AK216" s="13">
        <f>hebesatz!AK216*einwohner!AK216</f>
        <v>2720736</v>
      </c>
      <c r="AL216" s="13">
        <f>hebesatz!AL216*einwohner!AL216</f>
        <v>2847105</v>
      </c>
      <c r="AM216" s="13">
        <f>hebesatz!AM216*einwohner!AM216</f>
        <v>2845746</v>
      </c>
    </row>
    <row r="217" spans="1:39">
      <c r="A217" s="82">
        <v>5566040</v>
      </c>
      <c r="B217" s="82">
        <v>5566</v>
      </c>
      <c r="C217" t="s">
        <v>3</v>
      </c>
      <c r="D217" s="68" t="s">
        <v>60</v>
      </c>
      <c r="E217" s="13">
        <f>hebesatz!E217*einwohner!E217</f>
        <v>5635025</v>
      </c>
      <c r="F217" s="13">
        <f>hebesatz!F217*einwohner!F217</f>
        <v>5944710</v>
      </c>
      <c r="G217" s="13">
        <f>hebesatz!G217*einwohner!G217</f>
        <v>6237860</v>
      </c>
      <c r="H217" s="13">
        <f>hebesatz!H217*einwohner!H217</f>
        <v>6685470</v>
      </c>
      <c r="I217" s="13">
        <f>hebesatz!I217*einwohner!I217</f>
        <v>6706590</v>
      </c>
      <c r="J217" s="13">
        <f>hebesatz!J217*einwohner!J217</f>
        <v>6711540</v>
      </c>
      <c r="K217" s="13">
        <f>hebesatz!K217*einwohner!K217</f>
        <v>7072800</v>
      </c>
      <c r="L217" s="13">
        <f>hebesatz!L217*einwohner!L217</f>
        <v>7072450</v>
      </c>
      <c r="M217" s="13">
        <f>hebesatz!M217*einwohner!M217</f>
        <v>7078050</v>
      </c>
      <c r="N217" s="13">
        <f>hebesatz!N217*einwohner!N217</f>
        <v>7119000</v>
      </c>
      <c r="O217" s="13">
        <f>hebesatz!O217*einwohner!O217</f>
        <v>7270200</v>
      </c>
      <c r="P217" s="13">
        <f>hebesatz!P217*einwohner!P217</f>
        <v>7350350</v>
      </c>
      <c r="Q217" s="13">
        <f>hebesatz!Q217*einwohner!Q217</f>
        <v>7428750</v>
      </c>
      <c r="R217" s="13">
        <f>hebesatz!R217*einwohner!R217</f>
        <v>7514150</v>
      </c>
      <c r="S217" s="13">
        <f>hebesatz!S217*einwohner!S217</f>
        <v>7539350</v>
      </c>
      <c r="T217" s="13">
        <f>hebesatz!T217*einwohner!T217</f>
        <v>7590100</v>
      </c>
      <c r="U217" s="13">
        <f>hebesatz!U217*einwohner!U217</f>
        <v>8086720</v>
      </c>
      <c r="V217" s="13">
        <f>hebesatz!V217*einwohner!V217</f>
        <v>8360760</v>
      </c>
      <c r="W217" s="13">
        <f>hebesatz!W217*einwohner!W217</f>
        <v>8365320</v>
      </c>
      <c r="X217" s="13">
        <f>hebesatz!X217*einwohner!X217</f>
        <v>8356580</v>
      </c>
      <c r="Y217" s="13">
        <f>hebesatz!Y217*einwohner!Y217</f>
        <v>8903882</v>
      </c>
      <c r="Z217" s="13">
        <f>hebesatz!Z217*einwohner!Z217</f>
        <v>8919196</v>
      </c>
      <c r="AA217" s="13">
        <f>hebesatz!AA217*einwohner!AA217</f>
        <v>9010274</v>
      </c>
      <c r="AB217" s="13">
        <f>hebesatz!AB217*einwohner!AB217</f>
        <v>9088859</v>
      </c>
      <c r="AC217" s="13">
        <f>hebesatz!AC217*einwohner!AC217</f>
        <v>9073948</v>
      </c>
      <c r="AD217" s="13">
        <f>hebesatz!AD217*einwohner!AD217</f>
        <v>9062261</v>
      </c>
      <c r="AE217" s="13">
        <f>hebesatz!AE217*einwohner!AE217</f>
        <v>8993348</v>
      </c>
      <c r="AF217" s="13">
        <f>hebesatz!AF217*einwohner!AF217</f>
        <v>8982064</v>
      </c>
      <c r="AG217" s="13">
        <f>hebesatz!AG217*einwohner!AG217</f>
        <v>9003020</v>
      </c>
      <c r="AH217" s="13">
        <f>hebesatz!AH217*einwohner!AH217</f>
        <v>8985691</v>
      </c>
      <c r="AI217" s="13">
        <f>hebesatz!AI217*einwohner!AI217</f>
        <v>9226280</v>
      </c>
      <c r="AJ217" s="13">
        <f>hebesatz!AJ217*einwohner!AJ217</f>
        <v>9226280</v>
      </c>
      <c r="AK217" s="13">
        <f>hebesatz!AK217*einwohner!AK217</f>
        <v>9426500</v>
      </c>
      <c r="AL217" s="13">
        <f>hebesatz!AL217*einwohner!AL217</f>
        <v>9441800</v>
      </c>
      <c r="AM217" s="13">
        <f>hebesatz!AM217*einwohner!AM217</f>
        <v>9477925</v>
      </c>
    </row>
    <row r="218" spans="1:39">
      <c r="A218" s="82">
        <v>5566044</v>
      </c>
      <c r="B218" s="82">
        <v>5566</v>
      </c>
      <c r="C218" t="s">
        <v>3</v>
      </c>
      <c r="D218" s="68" t="s">
        <v>467</v>
      </c>
      <c r="E218" s="13">
        <f>hebesatz!E218*einwohner!E218</f>
        <v>2006160</v>
      </c>
      <c r="F218" s="13">
        <f>hebesatz!F218*einwohner!F218</f>
        <v>1993420</v>
      </c>
      <c r="G218" s="13">
        <f>hebesatz!G218*einwohner!G218</f>
        <v>2099900</v>
      </c>
      <c r="H218" s="13">
        <f>hebesatz!H218*einwohner!H218</f>
        <v>2106500</v>
      </c>
      <c r="I218" s="13">
        <f>hebesatz!I218*einwohner!I218</f>
        <v>2105125</v>
      </c>
      <c r="J218" s="13">
        <f>hebesatz!J218*einwohner!J218</f>
        <v>2116400</v>
      </c>
      <c r="K218" s="13">
        <f>hebesatz!K218*einwohner!K218</f>
        <v>2327700</v>
      </c>
      <c r="L218" s="13">
        <f>hebesatz!L218*einwohner!L218</f>
        <v>2352300</v>
      </c>
      <c r="M218" s="13">
        <f>hebesatz!M218*einwohner!M218</f>
        <v>2342700</v>
      </c>
      <c r="N218" s="13">
        <f>hebesatz!N218*einwohner!N218</f>
        <v>2359200</v>
      </c>
      <c r="O218" s="13">
        <f>hebesatz!O218*einwohner!O218</f>
        <v>2405400</v>
      </c>
      <c r="P218" s="13">
        <f>hebesatz!P218*einwohner!P218</f>
        <v>2499000</v>
      </c>
      <c r="Q218" s="13">
        <f>hebesatz!Q218*einwohner!Q218</f>
        <v>2527800</v>
      </c>
      <c r="R218" s="13">
        <f>hebesatz!R218*einwohner!R218</f>
        <v>2525700</v>
      </c>
      <c r="S218" s="13">
        <f>hebesatz!S218*einwohner!S218</f>
        <v>2529600</v>
      </c>
      <c r="T218" s="13">
        <f>hebesatz!T218*einwohner!T218</f>
        <v>2545800</v>
      </c>
      <c r="U218" s="13">
        <f>hebesatz!U218*einwohner!U218</f>
        <v>2941000</v>
      </c>
      <c r="V218" s="13">
        <f>hebesatz!V218*einwohner!V218</f>
        <v>3007300</v>
      </c>
      <c r="W218" s="13">
        <f>hebesatz!W218*einwohner!W218</f>
        <v>3032120</v>
      </c>
      <c r="X218" s="13">
        <f>hebesatz!X218*einwohner!X218</f>
        <v>3040620</v>
      </c>
      <c r="Y218" s="13">
        <f>hebesatz!Y218*einwohner!Y218</f>
        <v>3584000</v>
      </c>
      <c r="Z218" s="13">
        <f>hebesatz!Z218*einwohner!Z218</f>
        <v>3625600</v>
      </c>
      <c r="AA218" s="13">
        <f>hebesatz!AA218*einwohner!AA218</f>
        <v>3602400</v>
      </c>
      <c r="AB218" s="13">
        <f>hebesatz!AB218*einwohner!AB218</f>
        <v>3582000</v>
      </c>
      <c r="AC218" s="13">
        <f>hebesatz!AC218*einwohner!AC218</f>
        <v>3551200</v>
      </c>
      <c r="AD218" s="13">
        <f>hebesatz!AD218*einwohner!AD218</f>
        <v>3540000</v>
      </c>
      <c r="AE218" s="13">
        <f>hebesatz!AE218*einwohner!AE218</f>
        <v>3523600</v>
      </c>
      <c r="AF218" s="13">
        <f>hebesatz!AF218*einwohner!AF218</f>
        <v>3494800</v>
      </c>
      <c r="AG218" s="13">
        <f>hebesatz!AG218*einwohner!AG218</f>
        <v>3469600</v>
      </c>
      <c r="AH218" s="13">
        <f>hebesatz!AH218*einwohner!AH218</f>
        <v>3456400</v>
      </c>
      <c r="AI218" s="13">
        <f>hebesatz!AI218*einwohner!AI218</f>
        <v>3573980</v>
      </c>
      <c r="AJ218" s="13">
        <f>hebesatz!AJ218*einwohner!AJ218</f>
        <v>3573980</v>
      </c>
      <c r="AK218" s="13">
        <f>hebesatz!AK218*einwohner!AK218</f>
        <v>3555305</v>
      </c>
      <c r="AL218" s="13">
        <f>hebesatz!AL218*einwohner!AL218</f>
        <v>3555305</v>
      </c>
      <c r="AM218" s="13">
        <f>hebesatz!AM218*einwohner!AM218</f>
        <v>3523350</v>
      </c>
    </row>
    <row r="219" spans="1:39">
      <c r="A219" s="82">
        <v>5566048</v>
      </c>
      <c r="B219" s="82">
        <v>5566</v>
      </c>
      <c r="C219" t="s">
        <v>3</v>
      </c>
      <c r="D219" s="68" t="s">
        <v>468</v>
      </c>
      <c r="E219" s="13">
        <f>hebesatz!E219*einwohner!E219</f>
        <v>2643000</v>
      </c>
      <c r="F219" s="13">
        <f>hebesatz!F219*einwohner!F219</f>
        <v>2679250</v>
      </c>
      <c r="G219" s="13">
        <f>hebesatz!G219*einwohner!G219</f>
        <v>2652750</v>
      </c>
      <c r="H219" s="13">
        <f>hebesatz!H219*einwohner!H219</f>
        <v>2647750</v>
      </c>
      <c r="I219" s="13">
        <f>hebesatz!I219*einwohner!I219</f>
        <v>3143700</v>
      </c>
      <c r="J219" s="13">
        <f>hebesatz!J219*einwohner!J219</f>
        <v>3057600</v>
      </c>
      <c r="K219" s="13">
        <f>hebesatz!K219*einwohner!K219</f>
        <v>3102600</v>
      </c>
      <c r="L219" s="13">
        <f>hebesatz!L219*einwohner!L219</f>
        <v>3325410</v>
      </c>
      <c r="M219" s="13">
        <f>hebesatz!M219*einwohner!M219</f>
        <v>3346860</v>
      </c>
      <c r="N219" s="13">
        <f>hebesatz!N219*einwohner!N219</f>
        <v>3356760</v>
      </c>
      <c r="O219" s="13">
        <f>hebesatz!O219*einwohner!O219</f>
        <v>3447180</v>
      </c>
      <c r="P219" s="13">
        <f>hebesatz!P219*einwohner!P219</f>
        <v>3721900</v>
      </c>
      <c r="Q219" s="13">
        <f>hebesatz!Q219*einwohner!Q219</f>
        <v>3736950</v>
      </c>
      <c r="R219" s="13">
        <f>hebesatz!R219*einwohner!R219</f>
        <v>3796800</v>
      </c>
      <c r="S219" s="13">
        <f>hebesatz!S219*einwohner!S219</f>
        <v>3906700</v>
      </c>
      <c r="T219" s="13">
        <f>hebesatz!T219*einwohner!T219</f>
        <v>3977750</v>
      </c>
      <c r="U219" s="13">
        <f>hebesatz!U219*einwohner!U219</f>
        <v>4439920</v>
      </c>
      <c r="V219" s="13">
        <f>hebesatz!V219*einwohner!V219</f>
        <v>4500340</v>
      </c>
      <c r="W219" s="13">
        <f>hebesatz!W219*einwohner!W219</f>
        <v>4622700</v>
      </c>
      <c r="X219" s="13">
        <f>hebesatz!X219*einwohner!X219</f>
        <v>4769380</v>
      </c>
      <c r="Y219" s="13">
        <f>hebesatz!Y219*einwohner!Y219</f>
        <v>5184595</v>
      </c>
      <c r="Z219" s="13">
        <f>hebesatz!Z219*einwohner!Z219</f>
        <v>5242224</v>
      </c>
      <c r="AA219" s="13">
        <f>hebesatz!AA219*einwohner!AA219</f>
        <v>5296629</v>
      </c>
      <c r="AB219" s="13">
        <f>hebesatz!AB219*einwohner!AB219</f>
        <v>5321212</v>
      </c>
      <c r="AC219" s="13">
        <f>hebesatz!AC219*einwohner!AC219</f>
        <v>5428007</v>
      </c>
      <c r="AD219" s="13">
        <f>hebesatz!AD219*einwohner!AD219</f>
        <v>5493696</v>
      </c>
      <c r="AE219" s="13">
        <f>hebesatz!AE219*einwohner!AE219</f>
        <v>5493696</v>
      </c>
      <c r="AF219" s="13">
        <f>hebesatz!AF219*einwohner!AF219</f>
        <v>5477173</v>
      </c>
      <c r="AG219" s="13">
        <f>hebesatz!AG219*einwohner!AG219</f>
        <v>5440500</v>
      </c>
      <c r="AH219" s="13">
        <f>hebesatz!AH219*einwohner!AH219</f>
        <v>5457829</v>
      </c>
      <c r="AI219" s="13">
        <f>hebesatz!AI219*einwohner!AI219</f>
        <v>5558176</v>
      </c>
      <c r="AJ219" s="13">
        <f>hebesatz!AJ219*einwohner!AJ219</f>
        <v>5558176</v>
      </c>
      <c r="AK219" s="13">
        <f>hebesatz!AK219*einwohner!AK219</f>
        <v>5864460</v>
      </c>
      <c r="AL219" s="13">
        <f>hebesatz!AL219*einwohner!AL219</f>
        <v>5899320</v>
      </c>
      <c r="AM219" s="13">
        <f>hebesatz!AM219*einwohner!AM219</f>
        <v>5908980</v>
      </c>
    </row>
    <row r="220" spans="1:39">
      <c r="A220" s="82">
        <v>5566052</v>
      </c>
      <c r="B220" s="82">
        <v>5566</v>
      </c>
      <c r="C220" t="s">
        <v>3</v>
      </c>
      <c r="D220" s="68" t="s">
        <v>469</v>
      </c>
      <c r="E220" s="13">
        <f>hebesatz!E220*einwohner!E220</f>
        <v>1441000</v>
      </c>
      <c r="F220" s="13">
        <f>hebesatz!F220*einwohner!F220</f>
        <v>1454250</v>
      </c>
      <c r="G220" s="13">
        <f>hebesatz!G220*einwohner!G220</f>
        <v>1470750</v>
      </c>
      <c r="H220" s="13">
        <f>hebesatz!H220*einwohner!H220</f>
        <v>1695465</v>
      </c>
      <c r="I220" s="13">
        <f>hebesatz!I220*einwohner!I220</f>
        <v>1797300</v>
      </c>
      <c r="J220" s="13">
        <f>hebesatz!J220*einwohner!J220</f>
        <v>1905600</v>
      </c>
      <c r="K220" s="13">
        <f>hebesatz!K220*einwohner!K220</f>
        <v>1898240</v>
      </c>
      <c r="L220" s="13">
        <f>hebesatz!L220*einwohner!L220</f>
        <v>1841600</v>
      </c>
      <c r="M220" s="13">
        <f>hebesatz!M220*einwohner!M220</f>
        <v>1849280</v>
      </c>
      <c r="N220" s="13">
        <f>hebesatz!N220*einwohner!N220</f>
        <v>1849600</v>
      </c>
      <c r="O220" s="13">
        <f>hebesatz!O220*einwohner!O220</f>
        <v>1965110</v>
      </c>
      <c r="P220" s="13">
        <f>hebesatz!P220*einwohner!P220</f>
        <v>2061850</v>
      </c>
      <c r="Q220" s="13">
        <f>hebesatz!Q220*einwohner!Q220</f>
        <v>2096850</v>
      </c>
      <c r="R220" s="13">
        <f>hebesatz!R220*einwohner!R220</f>
        <v>2122750</v>
      </c>
      <c r="S220" s="13">
        <f>hebesatz!S220*einwohner!S220</f>
        <v>2124850</v>
      </c>
      <c r="T220" s="13">
        <f>hebesatz!T220*einwohner!T220</f>
        <v>2137100</v>
      </c>
      <c r="U220" s="13">
        <f>hebesatz!U220*einwohner!U220</f>
        <v>2286600</v>
      </c>
      <c r="V220" s="13">
        <f>hebesatz!V220*einwohner!V220</f>
        <v>2350300</v>
      </c>
      <c r="W220" s="13">
        <f>hebesatz!W220*einwohner!W220</f>
        <v>2370820</v>
      </c>
      <c r="X220" s="13">
        <f>hebesatz!X220*einwohner!X220</f>
        <v>2369300</v>
      </c>
      <c r="Y220" s="13">
        <f>hebesatz!Y220*einwohner!Y220</f>
        <v>2670776</v>
      </c>
      <c r="Z220" s="13">
        <f>hebesatz!Z220*einwohner!Z220</f>
        <v>2683072</v>
      </c>
      <c r="AA220" s="13">
        <f>hebesatz!AA220*einwohner!AA220</f>
        <v>2699184</v>
      </c>
      <c r="AB220" s="13">
        <f>hebesatz!AB220*einwohner!AB220</f>
        <v>2711904</v>
      </c>
      <c r="AC220" s="13">
        <f>hebesatz!AC220*einwohner!AC220</f>
        <v>2719960</v>
      </c>
      <c r="AD220" s="13">
        <f>hebesatz!AD220*einwohner!AD220</f>
        <v>2726744</v>
      </c>
      <c r="AE220" s="13">
        <f>hebesatz!AE220*einwohner!AE220</f>
        <v>2739040</v>
      </c>
      <c r="AF220" s="13">
        <f>hebesatz!AF220*einwohner!AF220</f>
        <v>2719536</v>
      </c>
      <c r="AG220" s="13">
        <f>hebesatz!AG220*einwohner!AG220</f>
        <v>2717840</v>
      </c>
      <c r="AH220" s="13">
        <f>hebesatz!AH220*einwohner!AH220</f>
        <v>2652270</v>
      </c>
      <c r="AI220" s="13">
        <f>hebesatz!AI220*einwohner!AI220</f>
        <v>2657298</v>
      </c>
      <c r="AJ220" s="13">
        <f>hebesatz!AJ220*einwohner!AJ220</f>
        <v>2657298</v>
      </c>
      <c r="AK220" s="13">
        <f>hebesatz!AK220*einwohner!AK220</f>
        <v>2792998</v>
      </c>
      <c r="AL220" s="13">
        <f>hebesatz!AL220*einwohner!AL220</f>
        <v>2779738</v>
      </c>
      <c r="AM220" s="13">
        <f>hebesatz!AM220*einwohner!AM220</f>
        <v>2786368</v>
      </c>
    </row>
    <row r="221" spans="1:39">
      <c r="A221" s="82">
        <v>5566056</v>
      </c>
      <c r="B221" s="82">
        <v>5566</v>
      </c>
      <c r="C221" t="s">
        <v>3</v>
      </c>
      <c r="D221" s="68" t="s">
        <v>470</v>
      </c>
      <c r="E221" s="13">
        <f>hebesatz!E221*einwohner!E221</f>
        <v>2518500</v>
      </c>
      <c r="F221" s="13">
        <f>hebesatz!F221*einwohner!F221</f>
        <v>2538250</v>
      </c>
      <c r="G221" s="13">
        <f>hebesatz!G221*einwohner!G221</f>
        <v>2777775</v>
      </c>
      <c r="H221" s="13">
        <f>hebesatz!H221*einwohner!H221</f>
        <v>3067200</v>
      </c>
      <c r="I221" s="13">
        <f>hebesatz!I221*einwohner!I221</f>
        <v>3079800</v>
      </c>
      <c r="J221" s="13">
        <f>hebesatz!J221*einwohner!J221</f>
        <v>3094200</v>
      </c>
      <c r="K221" s="13">
        <f>hebesatz!K221*einwohner!K221</f>
        <v>3305600</v>
      </c>
      <c r="L221" s="13">
        <f>hebesatz!L221*einwohner!L221</f>
        <v>3271360</v>
      </c>
      <c r="M221" s="13">
        <f>hebesatz!M221*einwohner!M221</f>
        <v>3300800</v>
      </c>
      <c r="N221" s="13">
        <f>hebesatz!N221*einwohner!N221</f>
        <v>3313280</v>
      </c>
      <c r="O221" s="13">
        <f>hebesatz!O221*einwohner!O221</f>
        <v>3393920</v>
      </c>
      <c r="P221" s="13">
        <f>hebesatz!P221*einwohner!P221</f>
        <v>3808700</v>
      </c>
      <c r="Q221" s="13">
        <f>hebesatz!Q221*einwohner!Q221</f>
        <v>3907750</v>
      </c>
      <c r="R221" s="13">
        <f>hebesatz!R221*einwohner!R221</f>
        <v>3979500</v>
      </c>
      <c r="S221" s="13">
        <f>hebesatz!S221*einwohner!S221</f>
        <v>4041100</v>
      </c>
      <c r="T221" s="13">
        <f>hebesatz!T221*einwohner!T221</f>
        <v>4112150</v>
      </c>
      <c r="U221" s="13">
        <f>hebesatz!U221*einwohner!U221</f>
        <v>4126150</v>
      </c>
      <c r="V221" s="13">
        <f>hebesatz!V221*einwohner!V221</f>
        <v>4518200</v>
      </c>
      <c r="W221" s="13">
        <f>hebesatz!W221*einwohner!W221</f>
        <v>4588120</v>
      </c>
      <c r="X221" s="13">
        <f>hebesatz!X221*einwohner!X221</f>
        <v>4637140</v>
      </c>
      <c r="Y221" s="13">
        <f>hebesatz!Y221*einwohner!Y221</f>
        <v>4960527</v>
      </c>
      <c r="Z221" s="13">
        <f>hebesatz!Z221*einwohner!Z221</f>
        <v>4983498</v>
      </c>
      <c r="AA221" s="13">
        <f>hebesatz!AA221*einwohner!AA221</f>
        <v>5084651</v>
      </c>
      <c r="AB221" s="13">
        <f>hebesatz!AB221*einwohner!AB221</f>
        <v>5088278</v>
      </c>
      <c r="AC221" s="13">
        <f>hebesatz!AC221*einwohner!AC221</f>
        <v>5049187</v>
      </c>
      <c r="AD221" s="13">
        <f>hebesatz!AD221*einwohner!AD221</f>
        <v>4993573</v>
      </c>
      <c r="AE221" s="13">
        <f>hebesatz!AE221*einwohner!AE221</f>
        <v>4962139</v>
      </c>
      <c r="AF221" s="13">
        <f>hebesatz!AF221*einwohner!AF221</f>
        <v>4940377</v>
      </c>
      <c r="AG221" s="13">
        <f>hebesatz!AG221*einwohner!AG221</f>
        <v>4936347</v>
      </c>
      <c r="AH221" s="13">
        <f>hebesatz!AH221*einwohner!AH221</f>
        <v>4927078</v>
      </c>
      <c r="AI221" s="13">
        <f>hebesatz!AI221*einwohner!AI221</f>
        <v>4978032</v>
      </c>
      <c r="AJ221" s="13">
        <f>hebesatz!AJ221*einwohner!AJ221</f>
        <v>4978032</v>
      </c>
      <c r="AK221" s="13">
        <f>hebesatz!AK221*einwohner!AK221</f>
        <v>4971456</v>
      </c>
      <c r="AL221" s="13">
        <f>hebesatz!AL221*einwohner!AL221</f>
        <v>4951828</v>
      </c>
      <c r="AM221" s="13">
        <f>hebesatz!AM221*einwohner!AM221</f>
        <v>5059625</v>
      </c>
    </row>
    <row r="222" spans="1:39">
      <c r="A222" s="82">
        <v>5566060</v>
      </c>
      <c r="B222" s="82">
        <v>5566</v>
      </c>
      <c r="C222" t="s">
        <v>3</v>
      </c>
      <c r="D222" s="68" t="s">
        <v>63</v>
      </c>
      <c r="E222" s="13">
        <f>hebesatz!E222*einwohner!E222</f>
        <v>2822000</v>
      </c>
      <c r="F222" s="13">
        <f>hebesatz!F222*einwohner!F222</f>
        <v>2812500</v>
      </c>
      <c r="G222" s="13">
        <f>hebesatz!G222*einwohner!G222</f>
        <v>2921360</v>
      </c>
      <c r="H222" s="13">
        <f>hebesatz!H222*einwohner!H222</f>
        <v>3358200</v>
      </c>
      <c r="I222" s="13">
        <f>hebesatz!I222*einwohner!I222</f>
        <v>3372900</v>
      </c>
      <c r="J222" s="13">
        <f>hebesatz!J222*einwohner!J222</f>
        <v>3608640</v>
      </c>
      <c r="K222" s="13">
        <f>hebesatz!K222*einwohner!K222</f>
        <v>3622720</v>
      </c>
      <c r="L222" s="13">
        <f>hebesatz!L222*einwohner!L222</f>
        <v>3664640</v>
      </c>
      <c r="M222" s="13">
        <f>hebesatz!M222*einwohner!M222</f>
        <v>3661760</v>
      </c>
      <c r="N222" s="13">
        <f>hebesatz!N222*einwohner!N222</f>
        <v>3690240</v>
      </c>
      <c r="O222" s="13">
        <f>hebesatz!O222*einwohner!O222</f>
        <v>3739840</v>
      </c>
      <c r="P222" s="13">
        <f>hebesatz!P222*einwohner!P222</f>
        <v>3777600</v>
      </c>
      <c r="Q222" s="13">
        <f>hebesatz!Q222*einwohner!Q222</f>
        <v>3805760</v>
      </c>
      <c r="R222" s="13">
        <f>hebesatz!R222*einwohner!R222</f>
        <v>3810560</v>
      </c>
      <c r="S222" s="13">
        <f>hebesatz!S222*einwohner!S222</f>
        <v>3892480</v>
      </c>
      <c r="T222" s="13">
        <f>hebesatz!T222*einwohner!T222</f>
        <v>3958400</v>
      </c>
      <c r="U222" s="13">
        <f>hebesatz!U222*einwohner!U222</f>
        <v>4046400</v>
      </c>
      <c r="V222" s="13">
        <f>hebesatz!V222*einwohner!V222</f>
        <v>4435320</v>
      </c>
      <c r="W222" s="13">
        <f>hebesatz!W222*einwohner!W222</f>
        <v>4461540</v>
      </c>
      <c r="X222" s="13">
        <f>hebesatz!X222*einwohner!X222</f>
        <v>4569180</v>
      </c>
      <c r="Y222" s="13">
        <f>hebesatz!Y222*einwohner!Y222</f>
        <v>5081360</v>
      </c>
      <c r="Z222" s="13">
        <f>hebesatz!Z222*einwohner!Z222</f>
        <v>5129620</v>
      </c>
      <c r="AA222" s="13">
        <f>hebesatz!AA222*einwohner!AA222</f>
        <v>5204100</v>
      </c>
      <c r="AB222" s="13">
        <f>hebesatz!AB222*einwohner!AB222</f>
        <v>5240960</v>
      </c>
      <c r="AC222" s="13">
        <f>hebesatz!AC222*einwohner!AC222</f>
        <v>5282380</v>
      </c>
      <c r="AD222" s="13">
        <f>hebesatz!AD222*einwohner!AD222</f>
        <v>5303280</v>
      </c>
      <c r="AE222" s="13">
        <f>hebesatz!AE222*einwohner!AE222</f>
        <v>5314680</v>
      </c>
      <c r="AF222" s="13">
        <f>hebesatz!AF222*einwohner!AF222</f>
        <v>5334440</v>
      </c>
      <c r="AG222" s="13">
        <f>hebesatz!AG222*einwohner!AG222</f>
        <v>5334820</v>
      </c>
      <c r="AH222" s="13">
        <f>hebesatz!AH222*einwohner!AH222</f>
        <v>5293400</v>
      </c>
      <c r="AI222" s="13">
        <f>hebesatz!AI222*einwohner!AI222</f>
        <v>5530800</v>
      </c>
      <c r="AJ222" s="13">
        <f>hebesatz!AJ222*einwohner!AJ222</f>
        <v>5530800</v>
      </c>
      <c r="AK222" s="13">
        <f>hebesatz!AK222*einwohner!AK222</f>
        <v>5494800</v>
      </c>
      <c r="AL222" s="13">
        <f>hebesatz!AL222*einwohner!AL222</f>
        <v>5464000</v>
      </c>
      <c r="AM222" s="13">
        <f>hebesatz!AM222*einwohner!AM222</f>
        <v>5442000</v>
      </c>
    </row>
    <row r="223" spans="1:39">
      <c r="A223" s="82">
        <v>5566064</v>
      </c>
      <c r="B223" s="82">
        <v>5566</v>
      </c>
      <c r="C223" t="s">
        <v>3</v>
      </c>
      <c r="D223" s="68" t="s">
        <v>471</v>
      </c>
      <c r="E223" s="13">
        <f>hebesatz!E223*einwohner!E223</f>
        <v>2053250</v>
      </c>
      <c r="F223" s="13">
        <f>hebesatz!F223*einwohner!F223</f>
        <v>2061500</v>
      </c>
      <c r="G223" s="13">
        <f>hebesatz!G223*einwohner!G223</f>
        <v>2242080</v>
      </c>
      <c r="H223" s="13">
        <f>hebesatz!H223*einwohner!H223</f>
        <v>2511900</v>
      </c>
      <c r="I223" s="13">
        <f>hebesatz!I223*einwohner!I223</f>
        <v>2544000</v>
      </c>
      <c r="J223" s="13">
        <f>hebesatz!J223*einwohner!J223</f>
        <v>2744320</v>
      </c>
      <c r="K223" s="13">
        <f>hebesatz!K223*einwohner!K223</f>
        <v>2764160</v>
      </c>
      <c r="L223" s="13">
        <f>hebesatz!L223*einwohner!L223</f>
        <v>2699840</v>
      </c>
      <c r="M223" s="13">
        <f>hebesatz!M223*einwohner!M223</f>
        <v>2700800</v>
      </c>
      <c r="N223" s="13">
        <f>hebesatz!N223*einwohner!N223</f>
        <v>2711040</v>
      </c>
      <c r="O223" s="13">
        <f>hebesatz!O223*einwohner!O223</f>
        <v>2734400</v>
      </c>
      <c r="P223" s="13">
        <f>hebesatz!P223*einwohner!P223</f>
        <v>3045000</v>
      </c>
      <c r="Q223" s="13">
        <f>hebesatz!Q223*einwohner!Q223</f>
        <v>3084550</v>
      </c>
      <c r="R223" s="13">
        <f>hebesatz!R223*einwohner!R223</f>
        <v>3122350</v>
      </c>
      <c r="S223" s="13">
        <f>hebesatz!S223*einwohner!S223</f>
        <v>3150700</v>
      </c>
      <c r="T223" s="13">
        <f>hebesatz!T223*einwohner!T223</f>
        <v>3167150</v>
      </c>
      <c r="U223" s="13">
        <f>hebesatz!U223*einwohner!U223</f>
        <v>3369590</v>
      </c>
      <c r="V223" s="13">
        <f>hebesatz!V223*einwohner!V223</f>
        <v>3481940</v>
      </c>
      <c r="W223" s="13">
        <f>hebesatz!W223*einwohner!W223</f>
        <v>3502840</v>
      </c>
      <c r="X223" s="13">
        <f>hebesatz!X223*einwohner!X223</f>
        <v>3553760</v>
      </c>
      <c r="Y223" s="13">
        <f>hebesatz!Y223*einwohner!Y223</f>
        <v>3916355</v>
      </c>
      <c r="Z223" s="13">
        <f>hebesatz!Z223*einwohner!Z223</f>
        <v>3898095</v>
      </c>
      <c r="AA223" s="13">
        <f>hebesatz!AA223*einwohner!AA223</f>
        <v>3878590</v>
      </c>
      <c r="AB223" s="13">
        <f>hebesatz!AB223*einwohner!AB223</f>
        <v>3914280</v>
      </c>
      <c r="AC223" s="13">
        <f>hebesatz!AC223*einwohner!AC223</f>
        <v>3917185</v>
      </c>
      <c r="AD223" s="13">
        <f>hebesatz!AD223*einwohner!AD223</f>
        <v>3937105</v>
      </c>
      <c r="AE223" s="13">
        <f>hebesatz!AE223*einwohner!AE223</f>
        <v>3961175</v>
      </c>
      <c r="AF223" s="13">
        <f>hebesatz!AF223*einwohner!AF223</f>
        <v>3944990</v>
      </c>
      <c r="AG223" s="13">
        <f>hebesatz!AG223*einwohner!AG223</f>
        <v>3937520</v>
      </c>
      <c r="AH223" s="13">
        <f>hebesatz!AH223*einwohner!AH223</f>
        <v>3908470</v>
      </c>
      <c r="AI223" s="13">
        <f>hebesatz!AI223*einwohner!AI223</f>
        <v>3887720</v>
      </c>
      <c r="AJ223" s="13">
        <f>hebesatz!AJ223*einwohner!AJ223</f>
        <v>3887720</v>
      </c>
      <c r="AK223" s="13">
        <f>hebesatz!AK223*einwohner!AK223</f>
        <v>3957600</v>
      </c>
      <c r="AL223" s="13">
        <f>hebesatz!AL223*einwohner!AL223</f>
        <v>3952075</v>
      </c>
      <c r="AM223" s="13">
        <f>hebesatz!AM223*einwohner!AM223</f>
        <v>3950375</v>
      </c>
    </row>
    <row r="224" spans="1:39">
      <c r="A224" s="82">
        <v>5566068</v>
      </c>
      <c r="B224" s="82">
        <v>5566</v>
      </c>
      <c r="C224" t="s">
        <v>3</v>
      </c>
      <c r="D224" s="68" t="s">
        <v>472</v>
      </c>
      <c r="E224" s="13">
        <f>hebesatz!E224*einwohner!E224</f>
        <v>4357395</v>
      </c>
      <c r="F224" s="13">
        <f>hebesatz!F224*einwohner!F224</f>
        <v>4402710</v>
      </c>
      <c r="G224" s="13">
        <f>hebesatz!G224*einwohner!G224</f>
        <v>4727865</v>
      </c>
      <c r="H224" s="13">
        <f>hebesatz!H224*einwohner!H224</f>
        <v>4967100</v>
      </c>
      <c r="I224" s="13">
        <f>hebesatz!I224*einwohner!I224</f>
        <v>5318720</v>
      </c>
      <c r="J224" s="13">
        <f>hebesatz!J224*einwohner!J224</f>
        <v>5147240</v>
      </c>
      <c r="K224" s="13">
        <f>hebesatz!K224*einwohner!K224</f>
        <v>5448950</v>
      </c>
      <c r="L224" s="13">
        <f>hebesatz!L224*einwohner!L224</f>
        <v>5484700</v>
      </c>
      <c r="M224" s="13">
        <f>hebesatz!M224*einwohner!M224</f>
        <v>5506475</v>
      </c>
      <c r="N224" s="13">
        <f>hebesatz!N224*einwohner!N224</f>
        <v>5508425</v>
      </c>
      <c r="O224" s="13">
        <f>hebesatz!O224*einwohner!O224</f>
        <v>5610475</v>
      </c>
      <c r="P224" s="13">
        <f>hebesatz!P224*einwohner!P224</f>
        <v>5702125</v>
      </c>
      <c r="Q224" s="13">
        <f>hebesatz!Q224*einwohner!Q224</f>
        <v>6238400</v>
      </c>
      <c r="R224" s="13">
        <f>hebesatz!R224*einwohner!R224</f>
        <v>6274100</v>
      </c>
      <c r="S224" s="13">
        <f>hebesatz!S224*einwohner!S224</f>
        <v>6304900</v>
      </c>
      <c r="T224" s="13">
        <f>hebesatz!T224*einwohner!T224</f>
        <v>6330100</v>
      </c>
      <c r="U224" s="13">
        <f>hebesatz!U224*einwohner!U224</f>
        <v>6400100</v>
      </c>
      <c r="V224" s="13">
        <f>hebesatz!V224*einwohner!V224</f>
        <v>6922500</v>
      </c>
      <c r="W224" s="13">
        <f>hebesatz!W224*einwohner!W224</f>
        <v>6959625</v>
      </c>
      <c r="X224" s="13">
        <f>hebesatz!X224*einwohner!X224</f>
        <v>7017750</v>
      </c>
      <c r="Y224" s="13">
        <f>hebesatz!Y224*einwohner!Y224</f>
        <v>7467475</v>
      </c>
      <c r="Z224" s="13">
        <f>hebesatz!Z224*einwohner!Z224</f>
        <v>7462735</v>
      </c>
      <c r="AA224" s="13">
        <f>hebesatz!AA224*einwohner!AA224</f>
        <v>7144125</v>
      </c>
      <c r="AB224" s="13">
        <f>hebesatz!AB224*einwohner!AB224</f>
        <v>7221375</v>
      </c>
      <c r="AC224" s="13">
        <f>hebesatz!AC224*einwohner!AC224</f>
        <v>7632585</v>
      </c>
      <c r="AD224" s="13">
        <f>hebesatz!AD224*einwohner!AD224</f>
        <v>7637325</v>
      </c>
      <c r="AE224" s="13">
        <f>hebesatz!AE224*einwohner!AE224</f>
        <v>7646410</v>
      </c>
      <c r="AF224" s="13">
        <f>hebesatz!AF224*einwohner!AF224</f>
        <v>7663000</v>
      </c>
      <c r="AG224" s="13">
        <f>hebesatz!AG224*einwohner!AG224</f>
        <v>7687490</v>
      </c>
      <c r="AH224" s="13">
        <f>hebesatz!AH224*einwohner!AH224</f>
        <v>7672480</v>
      </c>
      <c r="AI224" s="13">
        <f>hebesatz!AI224*einwohner!AI224</f>
        <v>7669715</v>
      </c>
      <c r="AJ224" s="13">
        <f>hebesatz!AJ224*einwohner!AJ224</f>
        <v>7960970</v>
      </c>
      <c r="AK224" s="13">
        <f>hebesatz!AK224*einwohner!AK224</f>
        <v>7950720</v>
      </c>
      <c r="AL224" s="13">
        <f>hebesatz!AL224*einwohner!AL224</f>
        <v>8010580</v>
      </c>
      <c r="AM224" s="13">
        <f>hebesatz!AM224*einwohner!AM224</f>
        <v>7996230</v>
      </c>
    </row>
    <row r="225" spans="1:39">
      <c r="A225" s="82">
        <v>5566072</v>
      </c>
      <c r="B225" s="82">
        <v>5566</v>
      </c>
      <c r="C225" t="s">
        <v>3</v>
      </c>
      <c r="D225" s="68" t="s">
        <v>473</v>
      </c>
      <c r="E225" s="13">
        <f>hebesatz!E225*einwohner!E225</f>
        <v>2271500</v>
      </c>
      <c r="F225" s="13">
        <f>hebesatz!F225*einwohner!F225</f>
        <v>2297000</v>
      </c>
      <c r="G225" s="13">
        <f>hebesatz!G225*einwohner!G225</f>
        <v>2315500</v>
      </c>
      <c r="H225" s="13">
        <f>hebesatz!H225*einwohner!H225</f>
        <v>2802900</v>
      </c>
      <c r="I225" s="13">
        <f>hebesatz!I225*einwohner!I225</f>
        <v>2812200</v>
      </c>
      <c r="J225" s="13">
        <f>hebesatz!J225*einwohner!J225</f>
        <v>3006720</v>
      </c>
      <c r="K225" s="13">
        <f>hebesatz!K225*einwohner!K225</f>
        <v>3037760</v>
      </c>
      <c r="L225" s="13">
        <f>hebesatz!L225*einwohner!L225</f>
        <v>3082880</v>
      </c>
      <c r="M225" s="13">
        <f>hebesatz!M225*einwohner!M225</f>
        <v>3095680</v>
      </c>
      <c r="N225" s="13">
        <f>hebesatz!N225*einwohner!N225</f>
        <v>3104640</v>
      </c>
      <c r="O225" s="13">
        <f>hebesatz!O225*einwohner!O225</f>
        <v>3161280</v>
      </c>
      <c r="P225" s="13">
        <f>hebesatz!P225*einwohner!P225</f>
        <v>3533250</v>
      </c>
      <c r="Q225" s="13">
        <f>hebesatz!Q225*einwohner!Q225</f>
        <v>3638250</v>
      </c>
      <c r="R225" s="13">
        <f>hebesatz!R225*einwohner!R225</f>
        <v>3687250</v>
      </c>
      <c r="S225" s="13">
        <f>hebesatz!S225*einwohner!S225</f>
        <v>3746400</v>
      </c>
      <c r="T225" s="13">
        <f>hebesatz!T225*einwohner!T225</f>
        <v>3791900</v>
      </c>
      <c r="U225" s="13">
        <f>hebesatz!U225*einwohner!U225</f>
        <v>4057420</v>
      </c>
      <c r="V225" s="13">
        <f>hebesatz!V225*einwohner!V225</f>
        <v>4246880</v>
      </c>
      <c r="W225" s="13">
        <f>hebesatz!W225*einwohner!W225</f>
        <v>4276900</v>
      </c>
      <c r="X225" s="13">
        <f>hebesatz!X225*einwohner!X225</f>
        <v>4310340</v>
      </c>
      <c r="Y225" s="13">
        <f>hebesatz!Y225*einwohner!Y225</f>
        <v>4713725</v>
      </c>
      <c r="Z225" s="13">
        <f>hebesatz!Z225*einwohner!Z225</f>
        <v>4759533</v>
      </c>
      <c r="AA225" s="13">
        <f>hebesatz!AA225*einwohner!AA225</f>
        <v>4703816</v>
      </c>
      <c r="AB225" s="13">
        <f>hebesatz!AB225*einwohner!AB225</f>
        <v>4721145</v>
      </c>
      <c r="AC225" s="13">
        <f>hebesatz!AC225*einwohner!AC225</f>
        <v>4736459</v>
      </c>
      <c r="AD225" s="13">
        <f>hebesatz!AD225*einwohner!AD225</f>
        <v>4833562</v>
      </c>
      <c r="AE225" s="13">
        <f>hebesatz!AE225*einwohner!AE225</f>
        <v>4843378</v>
      </c>
      <c r="AF225" s="13">
        <f>hebesatz!AF225*einwohner!AF225</f>
        <v>4832744</v>
      </c>
      <c r="AG225" s="13">
        <f>hebesatz!AG225*einwohner!AG225</f>
        <v>4819247</v>
      </c>
      <c r="AH225" s="13">
        <f>hebesatz!AH225*einwohner!AH225</f>
        <v>4807386</v>
      </c>
      <c r="AI225" s="13">
        <f>hebesatz!AI225*einwohner!AI225</f>
        <v>4928538</v>
      </c>
      <c r="AJ225" s="13">
        <f>hebesatz!AJ225*einwohner!AJ225</f>
        <v>4928538</v>
      </c>
      <c r="AK225" s="13">
        <f>hebesatz!AK225*einwohner!AK225</f>
        <v>4863550</v>
      </c>
      <c r="AL225" s="13">
        <f>hebesatz!AL225*einwohner!AL225</f>
        <v>4820506</v>
      </c>
      <c r="AM225" s="13">
        <f>hebesatz!AM225*einwohner!AM225</f>
        <v>4831056</v>
      </c>
    </row>
    <row r="226" spans="1:39">
      <c r="A226" s="82">
        <v>5566076</v>
      </c>
      <c r="B226" s="82">
        <v>5566</v>
      </c>
      <c r="C226" t="s">
        <v>3</v>
      </c>
      <c r="D226" s="68" t="s">
        <v>474</v>
      </c>
      <c r="E226" s="13">
        <f>hebesatz!E226*einwohner!E226</f>
        <v>20032600</v>
      </c>
      <c r="F226" s="13">
        <f>hebesatz!F226*einwohner!F226</f>
        <v>19992280</v>
      </c>
      <c r="G226" s="13">
        <f>hebesatz!G226*einwohner!G226</f>
        <v>20793028</v>
      </c>
      <c r="H226" s="13">
        <f>hebesatz!H226*einwohner!H226</f>
        <v>21348000</v>
      </c>
      <c r="I226" s="13">
        <f>hebesatz!I226*einwohner!I226</f>
        <v>22763840</v>
      </c>
      <c r="J226" s="13">
        <f>hebesatz!J226*einwohner!J226</f>
        <v>22589120</v>
      </c>
      <c r="K226" s="13">
        <f>hebesatz!K226*einwohner!K226</f>
        <v>22584960</v>
      </c>
      <c r="L226" s="13">
        <f>hebesatz!L226*einwohner!L226</f>
        <v>22194560</v>
      </c>
      <c r="M226" s="13">
        <f>hebesatz!M226*einwohner!M226</f>
        <v>22178240</v>
      </c>
      <c r="N226" s="13">
        <f>hebesatz!N226*einwohner!N226</f>
        <v>22212480</v>
      </c>
      <c r="O226" s="13">
        <f>hebesatz!O226*einwohner!O226</f>
        <v>22452800</v>
      </c>
      <c r="P226" s="13">
        <f>hebesatz!P226*einwohner!P226</f>
        <v>24815350</v>
      </c>
      <c r="Q226" s="13">
        <f>hebesatz!Q226*einwohner!Q226</f>
        <v>25288200</v>
      </c>
      <c r="R226" s="13">
        <f>hebesatz!R226*einwohner!R226</f>
        <v>25562600</v>
      </c>
      <c r="S226" s="13">
        <f>hebesatz!S226*einwohner!S226</f>
        <v>25810050</v>
      </c>
      <c r="T226" s="13">
        <f>hebesatz!T226*einwohner!T226</f>
        <v>26746920</v>
      </c>
      <c r="U226" s="13">
        <f>hebesatz!U226*einwohner!U226</f>
        <v>28420200</v>
      </c>
      <c r="V226" s="13">
        <f>hebesatz!V226*einwohner!V226</f>
        <v>28693800</v>
      </c>
      <c r="W226" s="13">
        <f>hebesatz!W226*einwohner!W226</f>
        <v>28669480</v>
      </c>
      <c r="X226" s="13">
        <f>hebesatz!X226*einwohner!X226</f>
        <v>28740540</v>
      </c>
      <c r="Y226" s="13">
        <f>hebesatz!Y226*einwohner!Y226</f>
        <v>30566744</v>
      </c>
      <c r="Z226" s="13">
        <f>hebesatz!Z226*einwohner!Z226</f>
        <v>30581252</v>
      </c>
      <c r="AA226" s="13">
        <f>hebesatz!AA226*einwohner!AA226</f>
        <v>30596566</v>
      </c>
      <c r="AB226" s="13">
        <f>hebesatz!AB226*einwohner!AB226</f>
        <v>30713033</v>
      </c>
      <c r="AC226" s="13">
        <f>hebesatz!AC226*einwohner!AC226</f>
        <v>30771065</v>
      </c>
      <c r="AD226" s="13">
        <f>hebesatz!AD226*einwohner!AD226</f>
        <v>30778722</v>
      </c>
      <c r="AE226" s="13">
        <f>hebesatz!AE226*einwohner!AE226</f>
        <v>30788394</v>
      </c>
      <c r="AF226" s="13">
        <f>hebesatz!AF226*einwohner!AF226</f>
        <v>30799678</v>
      </c>
      <c r="AG226" s="13">
        <f>hebesatz!AG226*einwohner!AG226</f>
        <v>30821037</v>
      </c>
      <c r="AH226" s="13">
        <f>hebesatz!AH226*einwohner!AH226</f>
        <v>30806126</v>
      </c>
      <c r="AI226" s="13">
        <f>hebesatz!AI226*einwohner!AI226</f>
        <v>32897150</v>
      </c>
      <c r="AJ226" s="13">
        <f>hebesatz!AJ226*einwohner!AJ226</f>
        <v>32897150</v>
      </c>
      <c r="AK226" s="13">
        <f>hebesatz!AK226*einwohner!AK226</f>
        <v>32873930</v>
      </c>
      <c r="AL226" s="13">
        <f>hebesatz!AL226*einwohner!AL226</f>
        <v>32983580</v>
      </c>
      <c r="AM226" s="13">
        <f>hebesatz!AM226*einwohner!AM226</f>
        <v>33054530</v>
      </c>
    </row>
    <row r="227" spans="1:39">
      <c r="A227" s="82">
        <v>5566080</v>
      </c>
      <c r="B227" s="82">
        <v>5566</v>
      </c>
      <c r="C227" t="s">
        <v>3</v>
      </c>
      <c r="D227" s="68" t="s">
        <v>475</v>
      </c>
      <c r="E227" s="13">
        <f>hebesatz!E227*einwohner!E227</f>
        <v>1057750</v>
      </c>
      <c r="F227" s="13">
        <f>hebesatz!F227*einwohner!F227</f>
        <v>1153545</v>
      </c>
      <c r="G227" s="13">
        <f>hebesatz!G227*einwohner!G227</f>
        <v>1259985</v>
      </c>
      <c r="H227" s="13">
        <f>hebesatz!H227*einwohner!H227</f>
        <v>1445120</v>
      </c>
      <c r="I227" s="13">
        <f>hebesatz!I227*einwohner!I227</f>
        <v>1463040</v>
      </c>
      <c r="J227" s="13">
        <f>hebesatz!J227*einwohner!J227</f>
        <v>1483840</v>
      </c>
      <c r="K227" s="13">
        <f>hebesatz!K227*einwohner!K227</f>
        <v>1512320</v>
      </c>
      <c r="L227" s="13">
        <f>hebesatz!L227*einwohner!L227</f>
        <v>1565760</v>
      </c>
      <c r="M227" s="13">
        <f>hebesatz!M227*einwohner!M227</f>
        <v>1582720</v>
      </c>
      <c r="N227" s="13">
        <f>hebesatz!N227*einwohner!N227</f>
        <v>1602560</v>
      </c>
      <c r="O227" s="13">
        <f>hebesatz!O227*einwohner!O227</f>
        <v>1618560</v>
      </c>
      <c r="P227" s="13">
        <f>hebesatz!P227*einwohner!P227</f>
        <v>1817550</v>
      </c>
      <c r="Q227" s="13">
        <f>hebesatz!Q227*einwohner!Q227</f>
        <v>1862000</v>
      </c>
      <c r="R227" s="13">
        <f>hebesatz!R227*einwohner!R227</f>
        <v>1864100</v>
      </c>
      <c r="S227" s="13">
        <f>hebesatz!S227*einwohner!S227</f>
        <v>1887200</v>
      </c>
      <c r="T227" s="13">
        <f>hebesatz!T227*einwohner!T227</f>
        <v>1940750</v>
      </c>
      <c r="U227" s="13">
        <f>hebesatz!U227*einwohner!U227</f>
        <v>2096050</v>
      </c>
      <c r="V227" s="13">
        <f>hebesatz!V227*einwohner!V227</f>
        <v>2180820</v>
      </c>
      <c r="W227" s="13">
        <f>hebesatz!W227*einwohner!W227</f>
        <v>2257200</v>
      </c>
      <c r="X227" s="13">
        <f>hebesatz!X227*einwohner!X227</f>
        <v>2306600</v>
      </c>
      <c r="Y227" s="13">
        <f>hebesatz!Y227*einwohner!Y227</f>
        <v>2489092</v>
      </c>
      <c r="Z227" s="13">
        <f>hebesatz!Z227*einwohner!Z227</f>
        <v>2596154</v>
      </c>
      <c r="AA227" s="13">
        <f>hebesatz!AA227*einwohner!AA227</f>
        <v>2690428</v>
      </c>
      <c r="AB227" s="13">
        <f>hebesatz!AB227*einwohner!AB227</f>
        <v>2761759</v>
      </c>
      <c r="AC227" s="13">
        <f>hebesatz!AC227*einwohner!AC227</f>
        <v>2798029</v>
      </c>
      <c r="AD227" s="13">
        <f>hebesatz!AD227*einwohner!AD227</f>
        <v>2791174</v>
      </c>
      <c r="AE227" s="13">
        <f>hebesatz!AE227*einwohner!AE227</f>
        <v>2806298</v>
      </c>
      <c r="AF227" s="13">
        <f>hebesatz!AF227*einwohner!AF227</f>
        <v>2842118</v>
      </c>
      <c r="AG227" s="13">
        <f>hebesatz!AG227*einwohner!AG227</f>
        <v>2903212</v>
      </c>
      <c r="AH227" s="13">
        <f>hebesatz!AH227*einwohner!AH227</f>
        <v>2918123</v>
      </c>
      <c r="AI227" s="13">
        <f>hebesatz!AI227*einwohner!AI227</f>
        <v>3048360</v>
      </c>
      <c r="AJ227" s="13">
        <f>hebesatz!AJ227*einwohner!AJ227</f>
        <v>3048360</v>
      </c>
      <c r="AK227" s="13">
        <f>hebesatz!AK227*einwohner!AK227</f>
        <v>3052140</v>
      </c>
      <c r="AL227" s="13">
        <f>hebesatz!AL227*einwohner!AL227</f>
        <v>3022740</v>
      </c>
      <c r="AM227" s="13">
        <f>hebesatz!AM227*einwohner!AM227</f>
        <v>3014340</v>
      </c>
    </row>
    <row r="228" spans="1:39">
      <c r="A228" s="82">
        <v>5566084</v>
      </c>
      <c r="B228" s="82">
        <v>5566</v>
      </c>
      <c r="C228" t="s">
        <v>3</v>
      </c>
      <c r="D228" s="68" t="s">
        <v>476</v>
      </c>
      <c r="E228" s="13">
        <f>hebesatz!E228*einwohner!E228</f>
        <v>8849225</v>
      </c>
      <c r="F228" s="13">
        <f>hebesatz!F228*einwohner!F228</f>
        <v>9010680</v>
      </c>
      <c r="G228" s="13">
        <f>hebesatz!G228*einwohner!G228</f>
        <v>8993040</v>
      </c>
      <c r="H228" s="13">
        <f>hebesatz!H228*einwohner!H228</f>
        <v>9551100</v>
      </c>
      <c r="I228" s="13">
        <f>hebesatz!I228*einwohner!I228</f>
        <v>9480300</v>
      </c>
      <c r="J228" s="13">
        <f>hebesatz!J228*einwohner!J228</f>
        <v>10031680</v>
      </c>
      <c r="K228" s="13">
        <f>hebesatz!K228*einwohner!K228</f>
        <v>10041280</v>
      </c>
      <c r="L228" s="13">
        <f>hebesatz!L228*einwohner!L228</f>
        <v>10522050</v>
      </c>
      <c r="M228" s="13">
        <f>hebesatz!M228*einwohner!M228</f>
        <v>10524850</v>
      </c>
      <c r="N228" s="13">
        <f>hebesatz!N228*einwohner!N228</f>
        <v>10552850</v>
      </c>
      <c r="O228" s="13">
        <f>hebesatz!O228*einwohner!O228</f>
        <v>10825150</v>
      </c>
      <c r="P228" s="13">
        <f>hebesatz!P228*einwohner!P228</f>
        <v>11824125</v>
      </c>
      <c r="Q228" s="13">
        <f>hebesatz!Q228*einwohner!Q228</f>
        <v>11992875</v>
      </c>
      <c r="R228" s="13">
        <f>hebesatz!R228*einwohner!R228</f>
        <v>12081000</v>
      </c>
      <c r="S228" s="13">
        <f>hebesatz!S228*einwohner!S228</f>
        <v>12224250</v>
      </c>
      <c r="T228" s="13">
        <f>hebesatz!T228*einwohner!T228</f>
        <v>12391500</v>
      </c>
      <c r="U228" s="13">
        <f>hebesatz!U228*einwohner!U228</f>
        <v>13125455</v>
      </c>
      <c r="V228" s="13">
        <f>hebesatz!V228*einwohner!V228</f>
        <v>13917855</v>
      </c>
      <c r="W228" s="13">
        <f>hebesatz!W228*einwohner!W228</f>
        <v>13929890</v>
      </c>
      <c r="X228" s="13">
        <f>hebesatz!X228*einwohner!X228</f>
        <v>13971805</v>
      </c>
      <c r="Y228" s="13">
        <f>hebesatz!Y228*einwohner!Y228</f>
        <v>14050655</v>
      </c>
      <c r="Z228" s="13">
        <f>hebesatz!Z228*einwohner!Z228</f>
        <v>14080535</v>
      </c>
      <c r="AA228" s="13">
        <f>hebesatz!AA228*einwohner!AA228</f>
        <v>14163950</v>
      </c>
      <c r="AB228" s="13">
        <f>hebesatz!AB228*einwohner!AB228</f>
        <v>14182625</v>
      </c>
      <c r="AC228" s="13">
        <f>hebesatz!AC228*einwohner!AC228</f>
        <v>14276415</v>
      </c>
      <c r="AD228" s="13">
        <f>hebesatz!AD228*einwohner!AD228</f>
        <v>14331610</v>
      </c>
      <c r="AE228" s="13">
        <f>hebesatz!AE228*einwohner!AE228</f>
        <v>14311690</v>
      </c>
      <c r="AF228" s="13">
        <f>hebesatz!AF228*einwohner!AF228</f>
        <v>14259400</v>
      </c>
      <c r="AG228" s="13">
        <f>hebesatz!AG228*einwohner!AG228</f>
        <v>14240725</v>
      </c>
      <c r="AH228" s="13">
        <f>hebesatz!AH228*einwohner!AH228</f>
        <v>14149425</v>
      </c>
      <c r="AI228" s="13">
        <f>hebesatz!AI228*einwohner!AI228</f>
        <v>14356197</v>
      </c>
      <c r="AJ228" s="13">
        <f>hebesatz!AJ228*einwohner!AJ228</f>
        <v>14356197</v>
      </c>
      <c r="AK228" s="13">
        <f>hebesatz!AK228*einwohner!AK228</f>
        <v>14246640</v>
      </c>
      <c r="AL228" s="13">
        <f>hebesatz!AL228*einwohner!AL228</f>
        <v>14242410</v>
      </c>
      <c r="AM228" s="13">
        <f>hebesatz!AM228*einwohner!AM228</f>
        <v>14202225</v>
      </c>
    </row>
    <row r="229" spans="1:39">
      <c r="A229" s="82">
        <v>5566088</v>
      </c>
      <c r="B229" s="82">
        <v>5566</v>
      </c>
      <c r="C229" t="s">
        <v>3</v>
      </c>
      <c r="D229" s="68" t="s">
        <v>477</v>
      </c>
      <c r="E229" s="13">
        <f>hebesatz!E229*einwohner!E229</f>
        <v>2408725</v>
      </c>
      <c r="F229" s="13">
        <f>hebesatz!F229*einwohner!F229</f>
        <v>2460920</v>
      </c>
      <c r="G229" s="13">
        <f>hebesatz!G229*einwohner!G229</f>
        <v>2472120</v>
      </c>
      <c r="H229" s="13">
        <f>hebesatz!H229*einwohner!H229</f>
        <v>2648400</v>
      </c>
      <c r="I229" s="13">
        <f>hebesatz!I229*einwohner!I229</f>
        <v>2924460</v>
      </c>
      <c r="J229" s="13">
        <f>hebesatz!J229*einwohner!J229</f>
        <v>2906640</v>
      </c>
      <c r="K229" s="13">
        <f>hebesatz!K229*einwohner!K229</f>
        <v>2895750</v>
      </c>
      <c r="L229" s="13">
        <f>hebesatz!L229*einwohner!L229</f>
        <v>2922480</v>
      </c>
      <c r="M229" s="13">
        <f>hebesatz!M229*einwohner!M229</f>
        <v>2921160</v>
      </c>
      <c r="N229" s="13">
        <f>hebesatz!N229*einwohner!N229</f>
        <v>2930730</v>
      </c>
      <c r="O229" s="13">
        <f>hebesatz!O229*einwohner!O229</f>
        <v>3041640</v>
      </c>
      <c r="P229" s="13">
        <f>hebesatz!P229*einwohner!P229</f>
        <v>3134250</v>
      </c>
      <c r="Q229" s="13">
        <f>hebesatz!Q229*einwohner!Q229</f>
        <v>3210200</v>
      </c>
      <c r="R229" s="13">
        <f>hebesatz!R229*einwohner!R229</f>
        <v>3230850</v>
      </c>
      <c r="S229" s="13">
        <f>hebesatz!S229*einwohner!S229</f>
        <v>3391050</v>
      </c>
      <c r="T229" s="13">
        <f>hebesatz!T229*einwohner!T229</f>
        <v>3384760</v>
      </c>
      <c r="U229" s="13">
        <f>hebesatz!U229*einwohner!U229</f>
        <v>3500940</v>
      </c>
      <c r="V229" s="13">
        <f>hebesatz!V229*einwohner!V229</f>
        <v>3624660</v>
      </c>
      <c r="W229" s="13">
        <f>hebesatz!W229*einwohner!W229</f>
        <v>3654300</v>
      </c>
      <c r="X229" s="13">
        <f>hebesatz!X229*einwohner!X229</f>
        <v>3678480</v>
      </c>
      <c r="Y229" s="13">
        <f>hebesatz!Y229*einwohner!Y229</f>
        <v>3850310</v>
      </c>
      <c r="Z229" s="13">
        <f>hebesatz!Z229*einwohner!Z229</f>
        <v>3847030</v>
      </c>
      <c r="AA229" s="13">
        <f>hebesatz!AA229*einwohner!AA229</f>
        <v>3881880</v>
      </c>
      <c r="AB229" s="13">
        <f>hebesatz!AB229*einwohner!AB229</f>
        <v>3879830</v>
      </c>
      <c r="AC229" s="13">
        <f>hebesatz!AC229*einwohner!AC229</f>
        <v>3910170</v>
      </c>
      <c r="AD229" s="13">
        <f>hebesatz!AD229*einwohner!AD229</f>
        <v>3903200</v>
      </c>
      <c r="AE229" s="13">
        <f>hebesatz!AE229*einwohner!AE229</f>
        <v>3889260</v>
      </c>
      <c r="AF229" s="13">
        <f>hebesatz!AF229*einwohner!AF229</f>
        <v>3861790</v>
      </c>
      <c r="AG229" s="13">
        <f>hebesatz!AG229*einwohner!AG229</f>
        <v>3854000</v>
      </c>
      <c r="AH229" s="13">
        <f>hebesatz!AH229*einwohner!AH229</f>
        <v>3829810</v>
      </c>
      <c r="AI229" s="13">
        <f>hebesatz!AI229*einwohner!AI229</f>
        <v>4096225</v>
      </c>
      <c r="AJ229" s="13">
        <f>hebesatz!AJ229*einwohner!AJ229</f>
        <v>4096225</v>
      </c>
      <c r="AK229" s="13">
        <f>hebesatz!AK229*einwohner!AK229</f>
        <v>4045940</v>
      </c>
      <c r="AL229" s="13">
        <f>hebesatz!AL229*einwohner!AL229</f>
        <v>4032590</v>
      </c>
      <c r="AM229" s="13">
        <f>hebesatz!AM229*einwohner!AM229</f>
        <v>4065520</v>
      </c>
    </row>
    <row r="230" spans="1:39">
      <c r="A230" s="82">
        <v>5566092</v>
      </c>
      <c r="B230" s="82">
        <v>5566</v>
      </c>
      <c r="C230" t="s">
        <v>3</v>
      </c>
      <c r="D230" s="68" t="s">
        <v>478</v>
      </c>
      <c r="E230" s="13">
        <f>hebesatz!E230*einwohner!E230</f>
        <v>2190250</v>
      </c>
      <c r="F230" s="13">
        <f>hebesatz!F230*einwohner!F230</f>
        <v>2205750</v>
      </c>
      <c r="G230" s="13">
        <f>hebesatz!G230*einwohner!G230</f>
        <v>2412850</v>
      </c>
      <c r="H230" s="13">
        <f>hebesatz!H230*einwohner!H230</f>
        <v>2399925</v>
      </c>
      <c r="I230" s="13">
        <f>hebesatz!I230*einwohner!I230</f>
        <v>2626500</v>
      </c>
      <c r="J230" s="13">
        <f>hebesatz!J230*einwohner!J230</f>
        <v>2637900</v>
      </c>
      <c r="K230" s="13">
        <f>hebesatz!K230*einwohner!K230</f>
        <v>2664000</v>
      </c>
      <c r="L230" s="13">
        <f>hebesatz!L230*einwohner!L230</f>
        <v>2944260</v>
      </c>
      <c r="M230" s="13">
        <f>hebesatz!M230*einwohner!M230</f>
        <v>2943600</v>
      </c>
      <c r="N230" s="13">
        <f>hebesatz!N230*einwohner!N230</f>
        <v>2945580</v>
      </c>
      <c r="O230" s="13">
        <f>hebesatz!O230*einwohner!O230</f>
        <v>3030390</v>
      </c>
      <c r="P230" s="13">
        <f>hebesatz!P230*einwohner!P230</f>
        <v>3102990</v>
      </c>
      <c r="Q230" s="13">
        <f>hebesatz!Q230*einwohner!Q230</f>
        <v>3387650</v>
      </c>
      <c r="R230" s="13">
        <f>hebesatz!R230*einwohner!R230</f>
        <v>3446100</v>
      </c>
      <c r="S230" s="13">
        <f>hebesatz!S230*einwohner!S230</f>
        <v>3489150</v>
      </c>
      <c r="T230" s="13">
        <f>hebesatz!T230*einwohner!T230</f>
        <v>3656800</v>
      </c>
      <c r="U230" s="13">
        <f>hebesatz!U230*einwohner!U230</f>
        <v>3977130</v>
      </c>
      <c r="V230" s="13">
        <f>hebesatz!V230*einwohner!V230</f>
        <v>4045210</v>
      </c>
      <c r="W230" s="13">
        <f>hebesatz!W230*einwohner!W230</f>
        <v>4088870</v>
      </c>
      <c r="X230" s="13">
        <f>hebesatz!X230*einwohner!X230</f>
        <v>4132530</v>
      </c>
      <c r="Y230" s="13">
        <f>hebesatz!Y230*einwohner!Y230</f>
        <v>4541004</v>
      </c>
      <c r="Z230" s="13">
        <f>hebesatz!Z230*einwohner!Z230</f>
        <v>4549064</v>
      </c>
      <c r="AA230" s="13">
        <f>hebesatz!AA230*einwohner!AA230</f>
        <v>4560751</v>
      </c>
      <c r="AB230" s="13">
        <f>hebesatz!AB230*einwohner!AB230</f>
        <v>4547855</v>
      </c>
      <c r="AC230" s="13">
        <f>hebesatz!AC230*einwohner!AC230</f>
        <v>4559945</v>
      </c>
      <c r="AD230" s="13">
        <f>hebesatz!AD230*einwohner!AD230</f>
        <v>4545034</v>
      </c>
      <c r="AE230" s="13">
        <f>hebesatz!AE230*einwohner!AE230</f>
        <v>4524481</v>
      </c>
      <c r="AF230" s="13">
        <f>hebesatz!AF230*einwohner!AF230</f>
        <v>4584931</v>
      </c>
      <c r="AG230" s="13">
        <f>hebesatz!AG230*einwohner!AG230</f>
        <v>4569214</v>
      </c>
      <c r="AH230" s="13">
        <f>hebesatz!AH230*einwohner!AH230</f>
        <v>4549467</v>
      </c>
      <c r="AI230" s="13">
        <f>hebesatz!AI230*einwohner!AI230</f>
        <v>4612242</v>
      </c>
      <c r="AJ230" s="13">
        <f>hebesatz!AJ230*einwohner!AJ230</f>
        <v>4612242</v>
      </c>
      <c r="AK230" s="13">
        <f>hebesatz!AK230*einwohner!AK230</f>
        <v>4743425</v>
      </c>
      <c r="AL230" s="13">
        <f>hebesatz!AL230*einwohner!AL230</f>
        <v>4719200</v>
      </c>
      <c r="AM230" s="13">
        <f>hebesatz!AM230*einwohner!AM230</f>
        <v>4724300</v>
      </c>
    </row>
    <row r="231" spans="1:39">
      <c r="A231" s="82">
        <v>5566096</v>
      </c>
      <c r="B231" s="82">
        <v>5566</v>
      </c>
      <c r="C231" t="s">
        <v>3</v>
      </c>
      <c r="D231" s="68" t="s">
        <v>479</v>
      </c>
      <c r="E231" s="13">
        <f>hebesatz!E231*einwohner!E231</f>
        <v>1620250</v>
      </c>
      <c r="F231" s="13">
        <f>hebesatz!F231*einwohner!F231</f>
        <v>1627500</v>
      </c>
      <c r="G231" s="13">
        <f>hebesatz!G231*einwohner!G231</f>
        <v>1675250</v>
      </c>
      <c r="H231" s="13">
        <f>hebesatz!H231*einwohner!H231</f>
        <v>2000400</v>
      </c>
      <c r="I231" s="13">
        <f>hebesatz!I231*einwohner!I231</f>
        <v>1996500</v>
      </c>
      <c r="J231" s="13">
        <f>hebesatz!J231*einwohner!J231</f>
        <v>2003100</v>
      </c>
      <c r="K231" s="13">
        <f>hebesatz!K231*einwohner!K231</f>
        <v>2005500</v>
      </c>
      <c r="L231" s="13">
        <f>hebesatz!L231*einwohner!L231</f>
        <v>1959300</v>
      </c>
      <c r="M231" s="13">
        <f>hebesatz!M231*einwohner!M231</f>
        <v>1958100</v>
      </c>
      <c r="N231" s="13">
        <f>hebesatz!N231*einwohner!N231</f>
        <v>1957500</v>
      </c>
      <c r="O231" s="13">
        <f>hebesatz!O231*einwohner!O231</f>
        <v>2003400</v>
      </c>
      <c r="P231" s="13">
        <f>hebesatz!P231*einwohner!P231</f>
        <v>2058900</v>
      </c>
      <c r="Q231" s="13">
        <f>hebesatz!Q231*einwohner!Q231</f>
        <v>2113200</v>
      </c>
      <c r="R231" s="13">
        <f>hebesatz!R231*einwohner!R231</f>
        <v>2124000</v>
      </c>
      <c r="S231" s="13">
        <f>hebesatz!S231*einwohner!S231</f>
        <v>2114700</v>
      </c>
      <c r="T231" s="13">
        <f>hebesatz!T231*einwohner!T231</f>
        <v>2144700</v>
      </c>
      <c r="U231" s="13">
        <f>hebesatz!U231*einwohner!U231</f>
        <v>2331840</v>
      </c>
      <c r="V231" s="13">
        <f>hebesatz!V231*einwohner!V231</f>
        <v>2357120</v>
      </c>
      <c r="W231" s="13">
        <f>hebesatz!W231*einwohner!W231</f>
        <v>2369600</v>
      </c>
      <c r="X231" s="13">
        <f>hebesatz!X231*einwohner!X231</f>
        <v>2401600</v>
      </c>
      <c r="Y231" s="13">
        <f>hebesatz!Y231*einwohner!Y231</f>
        <v>2788235</v>
      </c>
      <c r="Z231" s="13">
        <f>hebesatz!Z231*einwohner!Z231</f>
        <v>2808675</v>
      </c>
      <c r="AA231" s="13">
        <f>hebesatz!AA231*einwohner!AA231</f>
        <v>2478080</v>
      </c>
      <c r="AB231" s="13">
        <f>hebesatz!AB231*einwohner!AB231</f>
        <v>2495360</v>
      </c>
      <c r="AC231" s="13">
        <f>hebesatz!AC231*einwohner!AC231</f>
        <v>2857950</v>
      </c>
      <c r="AD231" s="13">
        <f>hebesatz!AD231*einwohner!AD231</f>
        <v>2868535</v>
      </c>
      <c r="AE231" s="13">
        <f>hebesatz!AE231*einwohner!AE231</f>
        <v>2887515</v>
      </c>
      <c r="AF231" s="13">
        <f>hebesatz!AF231*einwohner!AF231</f>
        <v>2904305</v>
      </c>
      <c r="AG231" s="13">
        <f>hebesatz!AG231*einwohner!AG231</f>
        <v>2897735</v>
      </c>
      <c r="AH231" s="13">
        <f>hebesatz!AH231*einwohner!AH231</f>
        <v>2903575</v>
      </c>
      <c r="AI231" s="13">
        <f>hebesatz!AI231*einwohner!AI231</f>
        <v>2902845</v>
      </c>
      <c r="AJ231" s="13">
        <f>hebesatz!AJ231*einwohner!AJ231</f>
        <v>3141435</v>
      </c>
      <c r="AK231" s="13">
        <f>hebesatz!AK231*einwohner!AK231</f>
        <v>3153285</v>
      </c>
      <c r="AL231" s="13">
        <f>hebesatz!AL231*einwohner!AL231</f>
        <v>3135115</v>
      </c>
      <c r="AM231" s="13">
        <f>hebesatz!AM231*einwohner!AM231</f>
        <v>3174220</v>
      </c>
    </row>
    <row r="232" spans="1:39">
      <c r="A232" s="82">
        <v>5570004</v>
      </c>
      <c r="B232" s="82">
        <v>5570</v>
      </c>
      <c r="C232" t="s">
        <v>3</v>
      </c>
      <c r="D232" s="68" t="s">
        <v>480</v>
      </c>
      <c r="E232" s="13">
        <f>hebesatz!E232*einwohner!E232</f>
        <v>14900688</v>
      </c>
      <c r="F232" s="13">
        <f>hebesatz!F232*einwohner!F232</f>
        <v>14920560</v>
      </c>
      <c r="G232" s="13">
        <f>hebesatz!G232*einwohner!G232</f>
        <v>17734200</v>
      </c>
      <c r="H232" s="13">
        <f>hebesatz!H232*einwohner!H232</f>
        <v>17566890</v>
      </c>
      <c r="I232" s="13">
        <f>hebesatz!I232*einwohner!I232</f>
        <v>17370210</v>
      </c>
      <c r="J232" s="13">
        <f>hebesatz!J232*einwohner!J232</f>
        <v>18383050</v>
      </c>
      <c r="K232" s="13">
        <f>hebesatz!K232*einwohner!K232</f>
        <v>18284700</v>
      </c>
      <c r="L232" s="13">
        <f>hebesatz!L232*einwohner!L232</f>
        <v>18972720</v>
      </c>
      <c r="M232" s="13">
        <f>hebesatz!M232*einwohner!M232</f>
        <v>19261415</v>
      </c>
      <c r="N232" s="13">
        <f>hebesatz!N232*einwohner!N232</f>
        <v>19291345</v>
      </c>
      <c r="O232" s="13">
        <f>hebesatz!O232*einwohner!O232</f>
        <v>19689195</v>
      </c>
      <c r="P232" s="13">
        <f>hebesatz!P232*einwohner!P232</f>
        <v>21431515</v>
      </c>
      <c r="Q232" s="13">
        <f>hebesatz!Q232*einwohner!Q232</f>
        <v>21607685</v>
      </c>
      <c r="R232" s="13">
        <f>hebesatz!R232*einwohner!R232</f>
        <v>21936325</v>
      </c>
      <c r="S232" s="13">
        <f>hebesatz!S232*einwohner!S232</f>
        <v>21990440</v>
      </c>
      <c r="T232" s="13">
        <f>hebesatz!T232*einwohner!T232</f>
        <v>21984120</v>
      </c>
      <c r="U232" s="13">
        <f>hebesatz!U232*einwohner!U232</f>
        <v>22554855</v>
      </c>
      <c r="V232" s="13">
        <f>hebesatz!V232*einwohner!V232</f>
        <v>22604265</v>
      </c>
      <c r="W232" s="13">
        <f>hebesatz!W232*einwohner!W232</f>
        <v>22801740</v>
      </c>
      <c r="X232" s="13">
        <f>hebesatz!X232*einwohner!X232</f>
        <v>22750490</v>
      </c>
      <c r="Y232" s="13">
        <f>hebesatz!Y232*einwohner!Y232</f>
        <v>23636800</v>
      </c>
      <c r="Z232" s="13">
        <f>hebesatz!Z232*einwohner!Z232</f>
        <v>23631275</v>
      </c>
      <c r="AA232" s="13">
        <f>hebesatz!AA232*einwohner!AA232</f>
        <v>23562000</v>
      </c>
      <c r="AB232" s="13">
        <f>hebesatz!AB232*einwohner!AB232</f>
        <v>23478700</v>
      </c>
      <c r="AC232" s="13">
        <f>hebesatz!AC232*einwohner!AC232</f>
        <v>23545850</v>
      </c>
      <c r="AD232" s="13">
        <f>hebesatz!AD232*einwohner!AD232</f>
        <v>23492300</v>
      </c>
      <c r="AE232" s="13">
        <f>hebesatz!AE232*einwohner!AE232</f>
        <v>23353325</v>
      </c>
      <c r="AF232" s="13">
        <f>hebesatz!AF232*einwohner!AF232</f>
        <v>23215200</v>
      </c>
      <c r="AG232" s="13">
        <f>hebesatz!AG232*einwohner!AG232</f>
        <v>23016300</v>
      </c>
      <c r="AH232" s="13">
        <f>hebesatz!AH232*einwohner!AH232</f>
        <v>22854375</v>
      </c>
      <c r="AI232" s="13">
        <f>hebesatz!AI232*einwohner!AI232</f>
        <v>22770650</v>
      </c>
      <c r="AJ232" s="13">
        <f>hebesatz!AJ232*einwohner!AJ232</f>
        <v>22770650</v>
      </c>
      <c r="AK232" s="13">
        <f>hebesatz!AK232*einwohner!AK232</f>
        <v>22666525</v>
      </c>
      <c r="AL232" s="13">
        <f>hebesatz!AL232*einwohner!AL232</f>
        <v>22567925</v>
      </c>
      <c r="AM232" s="13">
        <f>hebesatz!AM232*einwohner!AM232</f>
        <v>23535160</v>
      </c>
    </row>
    <row r="233" spans="1:39">
      <c r="A233" s="82">
        <v>5570008</v>
      </c>
      <c r="B233" s="82">
        <v>5570</v>
      </c>
      <c r="C233" t="s">
        <v>3</v>
      </c>
      <c r="D233" s="68" t="s">
        <v>481</v>
      </c>
      <c r="E233" s="13">
        <f>hebesatz!E233*einwohner!E233</f>
        <v>10465400</v>
      </c>
      <c r="F233" s="13">
        <f>hebesatz!F233*einwohner!F233</f>
        <v>11350800</v>
      </c>
      <c r="G233" s="13">
        <f>hebesatz!G233*einwohner!G233</f>
        <v>11259300</v>
      </c>
      <c r="H233" s="13">
        <f>hebesatz!H233*einwohner!H233</f>
        <v>11898880</v>
      </c>
      <c r="I233" s="13">
        <f>hebesatz!I233*einwohner!I233</f>
        <v>11835200</v>
      </c>
      <c r="J233" s="13">
        <f>hebesatz!J233*einwohner!J233</f>
        <v>12489220</v>
      </c>
      <c r="K233" s="13">
        <f>hebesatz!K233*einwohner!K233</f>
        <v>12634590</v>
      </c>
      <c r="L233" s="13">
        <f>hebesatz!L233*einwohner!L233</f>
        <v>12552050</v>
      </c>
      <c r="M233" s="13">
        <f>hebesatz!M233*einwohner!M233</f>
        <v>12570600</v>
      </c>
      <c r="N233" s="13">
        <f>hebesatz!N233*einwohner!N233</f>
        <v>12545400</v>
      </c>
      <c r="O233" s="13">
        <f>hebesatz!O233*einwohner!O233</f>
        <v>12786900</v>
      </c>
      <c r="P233" s="13">
        <f>hebesatz!P233*einwohner!P233</f>
        <v>13489670</v>
      </c>
      <c r="Q233" s="13">
        <f>hebesatz!Q233*einwohner!Q233</f>
        <v>13596615</v>
      </c>
      <c r="R233" s="13">
        <f>hebesatz!R233*einwohner!R233</f>
        <v>14555310</v>
      </c>
      <c r="S233" s="13">
        <f>hebesatz!S233*einwohner!S233</f>
        <v>14598045</v>
      </c>
      <c r="T233" s="13">
        <f>hebesatz!T233*einwohner!T233</f>
        <v>14630770</v>
      </c>
      <c r="U233" s="13">
        <f>hebesatz!U233*einwohner!U233</f>
        <v>14719320</v>
      </c>
      <c r="V233" s="13">
        <f>hebesatz!V233*einwohner!V233</f>
        <v>15128500</v>
      </c>
      <c r="W233" s="13">
        <f>hebesatz!W233*einwohner!W233</f>
        <v>15064510</v>
      </c>
      <c r="X233" s="13">
        <f>hebesatz!X233*einwohner!X233</f>
        <v>15003285</v>
      </c>
      <c r="Y233" s="13">
        <f>hebesatz!Y233*einwohner!Y233</f>
        <v>15260804</v>
      </c>
      <c r="Z233" s="13">
        <f>hebesatz!Z233*einwohner!Z233</f>
        <v>15295059</v>
      </c>
      <c r="AA233" s="13">
        <f>hebesatz!AA233*einwohner!AA233</f>
        <v>15322463</v>
      </c>
      <c r="AB233" s="13">
        <f>hebesatz!AB233*einwohner!AB233</f>
        <v>15273700</v>
      </c>
      <c r="AC233" s="13">
        <f>hebesatz!AC233*einwohner!AC233</f>
        <v>15216474</v>
      </c>
      <c r="AD233" s="13">
        <f>hebesatz!AD233*einwohner!AD233</f>
        <v>15132247</v>
      </c>
      <c r="AE233" s="13">
        <f>hebesatz!AE233*einwohner!AE233</f>
        <v>15076230</v>
      </c>
      <c r="AF233" s="13">
        <f>hebesatz!AF233*einwohner!AF233</f>
        <v>15014168</v>
      </c>
      <c r="AG233" s="13">
        <f>hebesatz!AG233*einwohner!AG233</f>
        <v>14930747</v>
      </c>
      <c r="AH233" s="13">
        <f>hebesatz!AH233*einwohner!AH233</f>
        <v>14876745</v>
      </c>
      <c r="AI233" s="13">
        <f>hebesatz!AI233*einwohner!AI233</f>
        <v>15767670</v>
      </c>
      <c r="AJ233" s="13">
        <f>hebesatz!AJ233*einwohner!AJ233</f>
        <v>15584325</v>
      </c>
      <c r="AK233" s="13">
        <f>hebesatz!AK233*einwohner!AK233</f>
        <v>15568175</v>
      </c>
      <c r="AL233" s="13">
        <f>hebesatz!AL233*einwohner!AL233</f>
        <v>15544375</v>
      </c>
      <c r="AM233" s="13">
        <f>hebesatz!AM233*einwohner!AM233</f>
        <v>15521000</v>
      </c>
    </row>
    <row r="234" spans="1:39">
      <c r="A234" s="82">
        <v>5570012</v>
      </c>
      <c r="B234" s="82">
        <v>5570</v>
      </c>
      <c r="C234" t="s">
        <v>3</v>
      </c>
      <c r="D234" s="68" t="s">
        <v>482</v>
      </c>
      <c r="E234" s="13">
        <f>hebesatz!E234*einwohner!E234</f>
        <v>1250535</v>
      </c>
      <c r="F234" s="13">
        <f>hebesatz!F234*einwohner!F234</f>
        <v>1351840</v>
      </c>
      <c r="G234" s="13">
        <f>hebesatz!G234*einwohner!G234</f>
        <v>1409690</v>
      </c>
      <c r="H234" s="13">
        <f>hebesatz!H234*einwohner!H234</f>
        <v>1460100</v>
      </c>
      <c r="I234" s="13">
        <f>hebesatz!I234*einwohner!I234</f>
        <v>1566400</v>
      </c>
      <c r="J234" s="13">
        <f>hebesatz!J234*einwohner!J234</f>
        <v>1737400</v>
      </c>
      <c r="K234" s="13">
        <f>hebesatz!K234*einwohner!K234</f>
        <v>1741950</v>
      </c>
      <c r="L234" s="13">
        <f>hebesatz!L234*einwohner!L234</f>
        <v>1723400</v>
      </c>
      <c r="M234" s="13">
        <f>hebesatz!M234*einwohner!M234</f>
        <v>1731800</v>
      </c>
      <c r="N234" s="13">
        <f>hebesatz!N234*einwohner!N234</f>
        <v>1732850</v>
      </c>
      <c r="O234" s="13">
        <f>hebesatz!O234*einwohner!O234</f>
        <v>1766450</v>
      </c>
      <c r="P234" s="13">
        <f>hebesatz!P234*einwohner!P234</f>
        <v>1826300</v>
      </c>
      <c r="Q234" s="13">
        <f>hebesatz!Q234*einwohner!Q234</f>
        <v>1855000</v>
      </c>
      <c r="R234" s="13">
        <f>hebesatz!R234*einwohner!R234</f>
        <v>1916250</v>
      </c>
      <c r="S234" s="13">
        <f>hebesatz!S234*einwohner!S234</f>
        <v>1957200</v>
      </c>
      <c r="T234" s="13">
        <f>hebesatz!T234*einwohner!T234</f>
        <v>2013550</v>
      </c>
      <c r="U234" s="13">
        <f>hebesatz!U234*einwohner!U234</f>
        <v>2167460</v>
      </c>
      <c r="V234" s="13">
        <f>hebesatz!V234*einwohner!V234</f>
        <v>2258340</v>
      </c>
      <c r="W234" s="13">
        <f>hebesatz!W234*einwohner!W234</f>
        <v>2268600</v>
      </c>
      <c r="X234" s="13">
        <f>hebesatz!X234*einwohner!X234</f>
        <v>2297860</v>
      </c>
      <c r="Y234" s="13">
        <f>hebesatz!Y234*einwohner!Y234</f>
        <v>2484898</v>
      </c>
      <c r="Z234" s="13">
        <f>hebesatz!Z234*einwohner!Z234</f>
        <v>2514317</v>
      </c>
      <c r="AA234" s="13">
        <f>hebesatz!AA234*einwohner!AA234</f>
        <v>2531243</v>
      </c>
      <c r="AB234" s="13">
        <f>hebesatz!AB234*einwohner!AB234</f>
        <v>2529228</v>
      </c>
      <c r="AC234" s="13">
        <f>hebesatz!AC234*einwohner!AC234</f>
        <v>2548572</v>
      </c>
      <c r="AD234" s="13">
        <f>hebesatz!AD234*einwohner!AD234</f>
        <v>2573155</v>
      </c>
      <c r="AE234" s="13">
        <f>hebesatz!AE234*einwohner!AE234</f>
        <v>2567513</v>
      </c>
      <c r="AF234" s="13">
        <f>hebesatz!AF234*einwohner!AF234</f>
        <v>2580409</v>
      </c>
      <c r="AG234" s="13">
        <f>hebesatz!AG234*einwohner!AG234</f>
        <v>2547363</v>
      </c>
      <c r="AH234" s="13">
        <f>hebesatz!AH234*einwohner!AH234</f>
        <v>2547766</v>
      </c>
      <c r="AI234" s="13">
        <f>hebesatz!AI234*einwohner!AI234</f>
        <v>2540915</v>
      </c>
      <c r="AJ234" s="13">
        <f>hebesatz!AJ234*einwohner!AJ234</f>
        <v>2591355</v>
      </c>
      <c r="AK234" s="13">
        <f>hebesatz!AK234*einwohner!AK234</f>
        <v>2588067</v>
      </c>
      <c r="AL234" s="13">
        <f>hebesatz!AL234*einwohner!AL234</f>
        <v>2581180</v>
      </c>
      <c r="AM234" s="13">
        <f>hebesatz!AM234*einwohner!AM234</f>
        <v>2591480</v>
      </c>
    </row>
    <row r="235" spans="1:39">
      <c r="A235" s="82">
        <v>5570016</v>
      </c>
      <c r="B235" s="82">
        <v>5570</v>
      </c>
      <c r="C235" t="s">
        <v>3</v>
      </c>
      <c r="D235" s="68" t="s">
        <v>483</v>
      </c>
      <c r="E235" s="13">
        <f>hebesatz!E235*einwohner!E235</f>
        <v>2847520</v>
      </c>
      <c r="F235" s="13">
        <f>hebesatz!F235*einwohner!F235</f>
        <v>3093440</v>
      </c>
      <c r="G235" s="13">
        <f>hebesatz!G235*einwohner!G235</f>
        <v>3312000</v>
      </c>
      <c r="H235" s="13">
        <f>hebesatz!H235*einwohner!H235</f>
        <v>3535360</v>
      </c>
      <c r="I235" s="13">
        <f>hebesatz!I235*einwohner!I235</f>
        <v>3578240</v>
      </c>
      <c r="J235" s="13">
        <f>hebesatz!J235*einwohner!J235</f>
        <v>3922100</v>
      </c>
      <c r="K235" s="13">
        <f>hebesatz!K235*einwohner!K235</f>
        <v>3964800</v>
      </c>
      <c r="L235" s="13">
        <f>hebesatz!L235*einwohner!L235</f>
        <v>4061050</v>
      </c>
      <c r="M235" s="13">
        <f>hebesatz!M235*einwohner!M235</f>
        <v>4094300</v>
      </c>
      <c r="N235" s="13">
        <f>hebesatz!N235*einwohner!N235</f>
        <v>4127900</v>
      </c>
      <c r="O235" s="13">
        <f>hebesatz!O235*einwohner!O235</f>
        <v>4219250</v>
      </c>
      <c r="P235" s="13">
        <f>hebesatz!P235*einwohner!P235</f>
        <v>4256000</v>
      </c>
      <c r="Q235" s="13">
        <f>hebesatz!Q235*einwohner!Q235</f>
        <v>4372200</v>
      </c>
      <c r="R235" s="13">
        <f>hebesatz!R235*einwohner!R235</f>
        <v>4456200</v>
      </c>
      <c r="S235" s="13">
        <f>hebesatz!S235*einwohner!S235</f>
        <v>4517100</v>
      </c>
      <c r="T235" s="13">
        <f>hebesatz!T235*einwohner!T235</f>
        <v>4633300</v>
      </c>
      <c r="U235" s="13">
        <f>hebesatz!U235*einwohner!U235</f>
        <v>5053620</v>
      </c>
      <c r="V235" s="13">
        <f>hebesatz!V235*einwohner!V235</f>
        <v>5109100</v>
      </c>
      <c r="W235" s="13">
        <f>hebesatz!W235*einwohner!W235</f>
        <v>5183200</v>
      </c>
      <c r="X235" s="13">
        <f>hebesatz!X235*einwohner!X235</f>
        <v>5305940</v>
      </c>
      <c r="Y235" s="13">
        <f>hebesatz!Y235*einwohner!Y235</f>
        <v>5734690</v>
      </c>
      <c r="Z235" s="13">
        <f>hebesatz!Z235*einwohner!Z235</f>
        <v>5833425</v>
      </c>
      <c r="AA235" s="13">
        <f>hebesatz!AA235*einwohner!AA235</f>
        <v>5928936</v>
      </c>
      <c r="AB235" s="13">
        <f>hebesatz!AB235*einwohner!AB235</f>
        <v>6010342</v>
      </c>
      <c r="AC235" s="13">
        <f>hebesatz!AC235*einwohner!AC235</f>
        <v>6062329</v>
      </c>
      <c r="AD235" s="13">
        <f>hebesatz!AD235*einwohner!AD235</f>
        <v>6101017</v>
      </c>
      <c r="AE235" s="13">
        <f>hebesatz!AE235*einwohner!AE235</f>
        <v>6134466</v>
      </c>
      <c r="AF235" s="13">
        <f>hebesatz!AF235*einwohner!AF235</f>
        <v>6178796</v>
      </c>
      <c r="AG235" s="13">
        <f>hebesatz!AG235*einwohner!AG235</f>
        <v>6202976</v>
      </c>
      <c r="AH235" s="13">
        <f>hebesatz!AH235*einwohner!AH235</f>
        <v>6151392</v>
      </c>
      <c r="AI235" s="13">
        <f>hebesatz!AI235*einwohner!AI235</f>
        <v>6312138</v>
      </c>
      <c r="AJ235" s="13">
        <f>hebesatz!AJ235*einwohner!AJ235</f>
        <v>6312138</v>
      </c>
      <c r="AK235" s="13">
        <f>hebesatz!AK235*einwohner!AK235</f>
        <v>6338442</v>
      </c>
      <c r="AL235" s="13">
        <f>hebesatz!AL235*einwohner!AL235</f>
        <v>6324612</v>
      </c>
      <c r="AM235" s="13">
        <f>hebesatz!AM235*einwohner!AM235</f>
        <v>6404280</v>
      </c>
    </row>
    <row r="236" spans="1:39">
      <c r="A236" s="82">
        <v>5570020</v>
      </c>
      <c r="B236" s="82">
        <v>5570</v>
      </c>
      <c r="C236" t="s">
        <v>3</v>
      </c>
      <c r="D236" s="68" t="s">
        <v>484</v>
      </c>
      <c r="E236" s="13">
        <f>hebesatz!E236*einwohner!E236</f>
        <v>4867750</v>
      </c>
      <c r="F236" s="13">
        <f>hebesatz!F236*einwohner!F236</f>
        <v>5454960</v>
      </c>
      <c r="G236" s="13">
        <f>hebesatz!G236*einwohner!G236</f>
        <v>5448240</v>
      </c>
      <c r="H236" s="13">
        <f>hebesatz!H236*einwohner!H236</f>
        <v>5834700</v>
      </c>
      <c r="I236" s="13">
        <f>hebesatz!I236*einwohner!I236</f>
        <v>5834100</v>
      </c>
      <c r="J236" s="13">
        <f>hebesatz!J236*einwohner!J236</f>
        <v>5845200</v>
      </c>
      <c r="K236" s="13">
        <f>hebesatz!K236*einwohner!K236</f>
        <v>6418830</v>
      </c>
      <c r="L236" s="13">
        <f>hebesatz!L236*einwohner!L236</f>
        <v>6331710</v>
      </c>
      <c r="M236" s="13">
        <f>hebesatz!M236*einwohner!M236</f>
        <v>6711600</v>
      </c>
      <c r="N236" s="13">
        <f>hebesatz!N236*einwohner!N236</f>
        <v>6722100</v>
      </c>
      <c r="O236" s="13">
        <f>hebesatz!O236*einwohner!O236</f>
        <v>6809950</v>
      </c>
      <c r="P236" s="13">
        <f>hebesatz!P236*einwohner!P236</f>
        <v>6918100</v>
      </c>
      <c r="Q236" s="13">
        <f>hebesatz!Q236*einwohner!Q236</f>
        <v>6958350</v>
      </c>
      <c r="R236" s="13">
        <f>hebesatz!R236*einwohner!R236</f>
        <v>7101500</v>
      </c>
      <c r="S236" s="13">
        <f>hebesatz!S236*einwohner!S236</f>
        <v>7155750</v>
      </c>
      <c r="T236" s="13">
        <f>hebesatz!T236*einwohner!T236</f>
        <v>7372440</v>
      </c>
      <c r="U236" s="13">
        <f>hebesatz!U236*einwohner!U236</f>
        <v>7616080</v>
      </c>
      <c r="V236" s="13">
        <f>hebesatz!V236*einwohner!V236</f>
        <v>7833320</v>
      </c>
      <c r="W236" s="13">
        <f>hebesatz!W236*einwohner!W236</f>
        <v>7823060</v>
      </c>
      <c r="X236" s="13">
        <f>hebesatz!X236*einwohner!X236</f>
        <v>7845860</v>
      </c>
      <c r="Y236" s="13">
        <f>hebesatz!Y236*einwohner!Y236</f>
        <v>8346130</v>
      </c>
      <c r="Z236" s="13">
        <f>hebesatz!Z236*einwohner!Z236</f>
        <v>8392475</v>
      </c>
      <c r="AA236" s="13">
        <f>hebesatz!AA236*einwohner!AA236</f>
        <v>8369504</v>
      </c>
      <c r="AB236" s="13">
        <f>hebesatz!AB236*einwohner!AB236</f>
        <v>8348145</v>
      </c>
      <c r="AC236" s="13">
        <f>hebesatz!AC236*einwohner!AC236</f>
        <v>8334443</v>
      </c>
      <c r="AD236" s="13">
        <f>hebesatz!AD236*einwohner!AD236</f>
        <v>8305024</v>
      </c>
      <c r="AE236" s="13">
        <f>hebesatz!AE236*einwohner!AE236</f>
        <v>8250216</v>
      </c>
      <c r="AF236" s="13">
        <f>hebesatz!AF236*einwohner!AF236</f>
        <v>8214752</v>
      </c>
      <c r="AG236" s="13">
        <f>hebesatz!AG236*einwohner!AG236</f>
        <v>8157123</v>
      </c>
      <c r="AH236" s="13">
        <f>hebesatz!AH236*einwohner!AH236</f>
        <v>8075314</v>
      </c>
      <c r="AI236" s="13">
        <f>hebesatz!AI236*einwohner!AI236</f>
        <v>8174379</v>
      </c>
      <c r="AJ236" s="13">
        <f>hebesatz!AJ236*einwohner!AJ236</f>
        <v>8174379</v>
      </c>
      <c r="AK236" s="13">
        <f>hebesatz!AK236*einwohner!AK236</f>
        <v>8076150</v>
      </c>
      <c r="AL236" s="13">
        <f>hebesatz!AL236*einwohner!AL236</f>
        <v>8082616</v>
      </c>
      <c r="AM236" s="13">
        <f>hebesatz!AM236*einwohner!AM236</f>
        <v>8058308</v>
      </c>
    </row>
    <row r="237" spans="1:39">
      <c r="A237" s="82">
        <v>5570024</v>
      </c>
      <c r="B237" s="82">
        <v>5570</v>
      </c>
      <c r="C237" t="s">
        <v>3</v>
      </c>
      <c r="D237" s="68" t="s">
        <v>485</v>
      </c>
      <c r="E237" s="13">
        <f>hebesatz!E237*einwohner!E237</f>
        <v>1659320</v>
      </c>
      <c r="F237" s="13">
        <f>hebesatz!F237*einwohner!F237</f>
        <v>1814680</v>
      </c>
      <c r="G237" s="13">
        <f>hebesatz!G237*einwohner!G237</f>
        <v>1976700</v>
      </c>
      <c r="H237" s="13">
        <f>hebesatz!H237*einwohner!H237</f>
        <v>2167040</v>
      </c>
      <c r="I237" s="13">
        <f>hebesatz!I237*einwohner!I237</f>
        <v>2248000</v>
      </c>
      <c r="J237" s="13">
        <f>hebesatz!J237*einwohner!J237</f>
        <v>2321920</v>
      </c>
      <c r="K237" s="13">
        <f>hebesatz!K237*einwohner!K237</f>
        <v>2379520</v>
      </c>
      <c r="L237" s="13">
        <f>hebesatz!L237*einwohner!L237</f>
        <v>2607850</v>
      </c>
      <c r="M237" s="13">
        <f>hebesatz!M237*einwohner!M237</f>
        <v>2654400</v>
      </c>
      <c r="N237" s="13">
        <f>hebesatz!N237*einwohner!N237</f>
        <v>2688700</v>
      </c>
      <c r="O237" s="13">
        <f>hebesatz!O237*einwohner!O237</f>
        <v>2741550</v>
      </c>
      <c r="P237" s="13">
        <f>hebesatz!P237*einwohner!P237</f>
        <v>2802100</v>
      </c>
      <c r="Q237" s="13">
        <f>hebesatz!Q237*einwohner!Q237</f>
        <v>2819950</v>
      </c>
      <c r="R237" s="13">
        <f>hebesatz!R237*einwohner!R237</f>
        <v>2885750</v>
      </c>
      <c r="S237" s="13">
        <f>hebesatz!S237*einwohner!S237</f>
        <v>2929850</v>
      </c>
      <c r="T237" s="13">
        <f>hebesatz!T237*einwohner!T237</f>
        <v>3000550</v>
      </c>
      <c r="U237" s="13">
        <f>hebesatz!U237*einwohner!U237</f>
        <v>3318920</v>
      </c>
      <c r="V237" s="13">
        <f>hebesatz!V237*einwohner!V237</f>
        <v>3405180</v>
      </c>
      <c r="W237" s="13">
        <f>hebesatz!W237*einwohner!W237</f>
        <v>3415440</v>
      </c>
      <c r="X237" s="13">
        <f>hebesatz!X237*einwohner!X237</f>
        <v>3426840</v>
      </c>
      <c r="Y237" s="13">
        <f>hebesatz!Y237*einwohner!Y237</f>
        <v>3616925</v>
      </c>
      <c r="Z237" s="13">
        <f>hebesatz!Z237*einwohner!Z237</f>
        <v>3681405</v>
      </c>
      <c r="AA237" s="13">
        <f>hebesatz!AA237*einwohner!AA237</f>
        <v>3748303</v>
      </c>
      <c r="AB237" s="13">
        <f>hebesatz!AB237*einwohner!AB237</f>
        <v>3820440</v>
      </c>
      <c r="AC237" s="13">
        <f>hebesatz!AC237*einwohner!AC237</f>
        <v>3839381</v>
      </c>
      <c r="AD237" s="13">
        <f>hebesatz!AD237*einwohner!AD237</f>
        <v>3850262</v>
      </c>
      <c r="AE237" s="13">
        <f>hebesatz!AE237*einwohner!AE237</f>
        <v>3832933</v>
      </c>
      <c r="AF237" s="13">
        <f>hebesatz!AF237*einwohner!AF237</f>
        <v>3817619</v>
      </c>
      <c r="AG237" s="13">
        <f>hebesatz!AG237*einwohner!AG237</f>
        <v>3792633</v>
      </c>
      <c r="AH237" s="13">
        <f>hebesatz!AH237*einwohner!AH237</f>
        <v>3799484</v>
      </c>
      <c r="AI237" s="13">
        <f>hebesatz!AI237*einwohner!AI237</f>
        <v>3809962</v>
      </c>
      <c r="AJ237" s="13">
        <f>hebesatz!AJ237*einwohner!AJ237</f>
        <v>3885594</v>
      </c>
      <c r="AK237" s="13">
        <f>hebesatz!AK237*einwohner!AK237</f>
        <v>3863811</v>
      </c>
      <c r="AL237" s="13">
        <f>hebesatz!AL237*einwohner!AL237</f>
        <v>3836274</v>
      </c>
      <c r="AM237" s="13">
        <f>hebesatz!AM237*einwohner!AM237</f>
        <v>3906810</v>
      </c>
    </row>
    <row r="238" spans="1:39">
      <c r="A238" s="82">
        <v>5570028</v>
      </c>
      <c r="B238" s="82">
        <v>5570</v>
      </c>
      <c r="C238" t="s">
        <v>3</v>
      </c>
      <c r="D238" s="68" t="s">
        <v>486</v>
      </c>
      <c r="E238" s="13">
        <f>hebesatz!E238*einwohner!E238</f>
        <v>7696360</v>
      </c>
      <c r="F238" s="13">
        <f>hebesatz!F238*einwohner!F238</f>
        <v>8290800</v>
      </c>
      <c r="G238" s="13">
        <f>hebesatz!G238*einwohner!G238</f>
        <v>8316900</v>
      </c>
      <c r="H238" s="13">
        <f>hebesatz!H238*einwohner!H238</f>
        <v>8237100</v>
      </c>
      <c r="I238" s="13">
        <f>hebesatz!I238*einwohner!I238</f>
        <v>8157900</v>
      </c>
      <c r="J238" s="13">
        <f>hebesatz!J238*einwohner!J238</f>
        <v>8655360</v>
      </c>
      <c r="K238" s="13">
        <f>hebesatz!K238*einwohner!K238</f>
        <v>8633280</v>
      </c>
      <c r="L238" s="13">
        <f>hebesatz!L238*einwohner!L238</f>
        <v>8921550</v>
      </c>
      <c r="M238" s="13">
        <f>hebesatz!M238*einwohner!M238</f>
        <v>8924520</v>
      </c>
      <c r="N238" s="13">
        <f>hebesatz!N238*einwohner!N238</f>
        <v>8910660</v>
      </c>
      <c r="O238" s="13">
        <f>hebesatz!O238*einwohner!O238</f>
        <v>9077640</v>
      </c>
      <c r="P238" s="13">
        <f>hebesatz!P238*einwohner!P238</f>
        <v>9514900</v>
      </c>
      <c r="Q238" s="13">
        <f>hebesatz!Q238*einwohner!Q238</f>
        <v>9608400</v>
      </c>
      <c r="R238" s="13">
        <f>hebesatz!R238*einwohner!R238</f>
        <v>9703940</v>
      </c>
      <c r="S238" s="13">
        <f>hebesatz!S238*einwohner!S238</f>
        <v>9721280</v>
      </c>
      <c r="T238" s="13">
        <f>hebesatz!T238*einwohner!T238</f>
        <v>9782480</v>
      </c>
      <c r="U238" s="13">
        <f>hebesatz!U238*einwohner!U238</f>
        <v>10272280</v>
      </c>
      <c r="V238" s="13">
        <f>hebesatz!V238*einwohner!V238</f>
        <v>10315235</v>
      </c>
      <c r="W238" s="13">
        <f>hebesatz!W238*einwohner!W238</f>
        <v>10345055</v>
      </c>
      <c r="X238" s="13">
        <f>hebesatz!X238*einwohner!X238</f>
        <v>10363160</v>
      </c>
      <c r="Y238" s="13">
        <f>hebesatz!Y238*einwohner!Y238</f>
        <v>11366160</v>
      </c>
      <c r="Z238" s="13">
        <f>hebesatz!Z238*einwohner!Z238</f>
        <v>11439090</v>
      </c>
      <c r="AA238" s="13">
        <f>hebesatz!AA238*einwohner!AA238</f>
        <v>11478090</v>
      </c>
      <c r="AB238" s="13">
        <f>hebesatz!AB238*einwohner!AB238</f>
        <v>11473020</v>
      </c>
      <c r="AC238" s="13">
        <f>hebesatz!AC238*einwohner!AC238</f>
        <v>11424660</v>
      </c>
      <c r="AD238" s="13">
        <f>hebesatz!AD238*einwohner!AD238</f>
        <v>11452350</v>
      </c>
      <c r="AE238" s="13">
        <f>hebesatz!AE238*einwohner!AE238</f>
        <v>11510070</v>
      </c>
      <c r="AF238" s="13">
        <f>hebesatz!AF238*einwohner!AF238</f>
        <v>11512410</v>
      </c>
      <c r="AG238" s="13">
        <f>hebesatz!AG238*einwohner!AG238</f>
        <v>11564670</v>
      </c>
      <c r="AH238" s="13">
        <f>hebesatz!AH238*einwohner!AH238</f>
        <v>11499540</v>
      </c>
      <c r="AI238" s="13">
        <f>hebesatz!AI238*einwohner!AI238</f>
        <v>12102088</v>
      </c>
      <c r="AJ238" s="13">
        <f>hebesatz!AJ238*einwohner!AJ238</f>
        <v>12102088</v>
      </c>
      <c r="AK238" s="13">
        <f>hebesatz!AK238*einwohner!AK238</f>
        <v>12062124</v>
      </c>
      <c r="AL238" s="13">
        <f>hebesatz!AL238*einwohner!AL238</f>
        <v>12105384</v>
      </c>
      <c r="AM238" s="13">
        <f>hebesatz!AM238*einwohner!AM238</f>
        <v>12107856</v>
      </c>
    </row>
    <row r="239" spans="1:39">
      <c r="A239" s="82">
        <v>5570032</v>
      </c>
      <c r="B239" s="82">
        <v>5570</v>
      </c>
      <c r="C239" t="s">
        <v>3</v>
      </c>
      <c r="D239" s="68" t="s">
        <v>487</v>
      </c>
      <c r="E239" s="13">
        <f>hebesatz!E239*einwohner!E239</f>
        <v>1833975</v>
      </c>
      <c r="F239" s="13">
        <f>hebesatz!F239*einwohner!F239</f>
        <v>1866700</v>
      </c>
      <c r="G239" s="13">
        <f>hebesatz!G239*einwohner!G239</f>
        <v>1869725</v>
      </c>
      <c r="H239" s="13">
        <f>hebesatz!H239*einwohner!H239</f>
        <v>2181440</v>
      </c>
      <c r="I239" s="13">
        <f>hebesatz!I239*einwohner!I239</f>
        <v>2190080</v>
      </c>
      <c r="J239" s="13">
        <f>hebesatz!J239*einwohner!J239</f>
        <v>2192320</v>
      </c>
      <c r="K239" s="13">
        <f>hebesatz!K239*einwohner!K239</f>
        <v>2230080</v>
      </c>
      <c r="L239" s="13">
        <f>hebesatz!L239*einwohner!L239</f>
        <v>2426200</v>
      </c>
      <c r="M239" s="13">
        <f>hebesatz!M239*einwohner!M239</f>
        <v>2458750</v>
      </c>
      <c r="N239" s="13">
        <f>hebesatz!N239*einwohner!N239</f>
        <v>2485700</v>
      </c>
      <c r="O239" s="13">
        <f>hebesatz!O239*einwohner!O239</f>
        <v>2551150</v>
      </c>
      <c r="P239" s="13">
        <f>hebesatz!P239*einwohner!P239</f>
        <v>2611700</v>
      </c>
      <c r="Q239" s="13">
        <f>hebesatz!Q239*einwohner!Q239</f>
        <v>2684150</v>
      </c>
      <c r="R239" s="13">
        <f>hebesatz!R239*einwohner!R239</f>
        <v>2810850</v>
      </c>
      <c r="S239" s="13">
        <f>hebesatz!S239*einwohner!S239</f>
        <v>2901150</v>
      </c>
      <c r="T239" s="13">
        <f>hebesatz!T239*einwohner!T239</f>
        <v>3001250</v>
      </c>
      <c r="U239" s="13">
        <f>hebesatz!U239*einwohner!U239</f>
        <v>3252670</v>
      </c>
      <c r="V239" s="13">
        <f>hebesatz!V239*einwohner!V239</f>
        <v>3415060</v>
      </c>
      <c r="W239" s="13">
        <f>hebesatz!W239*einwohner!W239</f>
        <v>3490680</v>
      </c>
      <c r="X239" s="13">
        <f>hebesatz!X239*einwohner!X239</f>
        <v>3629760</v>
      </c>
      <c r="Y239" s="13">
        <f>hebesatz!Y239*einwohner!Y239</f>
        <v>3954236</v>
      </c>
      <c r="Z239" s="13">
        <f>hebesatz!Z239*einwohner!Z239</f>
        <v>4025164</v>
      </c>
      <c r="AA239" s="13">
        <f>hebesatz!AA239*einwohner!AA239</f>
        <v>4095286</v>
      </c>
      <c r="AB239" s="13">
        <f>hebesatz!AB239*einwohner!AB239</f>
        <v>4137601</v>
      </c>
      <c r="AC239" s="13">
        <f>hebesatz!AC239*einwohner!AC239</f>
        <v>4207320</v>
      </c>
      <c r="AD239" s="13">
        <f>hebesatz!AD239*einwohner!AD239</f>
        <v>4266561</v>
      </c>
      <c r="AE239" s="13">
        <f>hebesatz!AE239*einwohner!AE239</f>
        <v>4297995</v>
      </c>
      <c r="AF239" s="13">
        <f>hebesatz!AF239*einwohner!AF239</f>
        <v>4322981</v>
      </c>
      <c r="AG239" s="13">
        <f>hebesatz!AG239*einwohner!AG239</f>
        <v>4328623</v>
      </c>
      <c r="AH239" s="13">
        <f>hebesatz!AH239*einwohner!AH239</f>
        <v>4297592</v>
      </c>
      <c r="AI239" s="13">
        <f>hebesatz!AI239*einwohner!AI239</f>
        <v>4266158</v>
      </c>
      <c r="AJ239" s="13">
        <f>hebesatz!AJ239*einwohner!AJ239</f>
        <v>4350846</v>
      </c>
      <c r="AK239" s="13">
        <f>hebesatz!AK239*einwohner!AK239</f>
        <v>4320843</v>
      </c>
      <c r="AL239" s="13">
        <f>hebesatz!AL239*einwohner!AL239</f>
        <v>4273578</v>
      </c>
      <c r="AM239" s="13">
        <f>hebesatz!AM239*einwohner!AM239</f>
        <v>4336750</v>
      </c>
    </row>
    <row r="240" spans="1:39">
      <c r="A240" s="82">
        <v>5570036</v>
      </c>
      <c r="B240" s="82">
        <v>5570</v>
      </c>
      <c r="C240" t="s">
        <v>3</v>
      </c>
      <c r="D240" s="68" t="s">
        <v>488</v>
      </c>
      <c r="E240" s="13">
        <f>hebesatz!E240*einwohner!E240</f>
        <v>2260250</v>
      </c>
      <c r="F240" s="13">
        <f>hebesatz!F240*einwohner!F240</f>
        <v>2558360</v>
      </c>
      <c r="G240" s="13">
        <f>hebesatz!G240*einwohner!G240</f>
        <v>2571240</v>
      </c>
      <c r="H240" s="13">
        <f>hebesatz!H240*einwohner!H240</f>
        <v>2762100</v>
      </c>
      <c r="I240" s="13">
        <f>hebesatz!I240*einwohner!I240</f>
        <v>2783400</v>
      </c>
      <c r="J240" s="13">
        <f>hebesatz!J240*einwohner!J240</f>
        <v>2787600</v>
      </c>
      <c r="K240" s="13">
        <f>hebesatz!K240*einwohner!K240</f>
        <v>3118515</v>
      </c>
      <c r="L240" s="13">
        <f>hebesatz!L240*einwohner!L240</f>
        <v>3165750</v>
      </c>
      <c r="M240" s="13">
        <f>hebesatz!M240*einwohner!M240</f>
        <v>3254820</v>
      </c>
      <c r="N240" s="13">
        <f>hebesatz!N240*einwohner!N240</f>
        <v>3277260</v>
      </c>
      <c r="O240" s="13">
        <f>hebesatz!O240*einwohner!O240</f>
        <v>3363960</v>
      </c>
      <c r="P240" s="13">
        <f>hebesatz!P240*einwohner!P240</f>
        <v>3502340</v>
      </c>
      <c r="Q240" s="13">
        <f>hebesatz!Q240*einwohner!Q240</f>
        <v>3618960</v>
      </c>
      <c r="R240" s="13">
        <f>hebesatz!R240*einwohner!R240</f>
        <v>3896900</v>
      </c>
      <c r="S240" s="13">
        <f>hebesatz!S240*einwohner!S240</f>
        <v>4021500</v>
      </c>
      <c r="T240" s="13">
        <f>hebesatz!T240*einwohner!T240</f>
        <v>4164650</v>
      </c>
      <c r="U240" s="13">
        <f>hebesatz!U240*einwohner!U240</f>
        <v>4497720</v>
      </c>
      <c r="V240" s="13">
        <f>hebesatz!V240*einwohner!V240</f>
        <v>4699460</v>
      </c>
      <c r="W240" s="13">
        <f>hebesatz!W240*einwohner!W240</f>
        <v>4799400</v>
      </c>
      <c r="X240" s="13">
        <f>hebesatz!X240*einwohner!X240</f>
        <v>4907320</v>
      </c>
      <c r="Y240" s="13">
        <f>hebesatz!Y240*einwohner!Y240</f>
        <v>5353049</v>
      </c>
      <c r="Z240" s="13">
        <f>hebesatz!Z240*einwohner!Z240</f>
        <v>5447351</v>
      </c>
      <c r="AA240" s="13">
        <f>hebesatz!AA240*einwohner!AA240</f>
        <v>5581953</v>
      </c>
      <c r="AB240" s="13">
        <f>hebesatz!AB240*einwohner!AB240</f>
        <v>5639582</v>
      </c>
      <c r="AC240" s="13">
        <f>hebesatz!AC240*einwohner!AC240</f>
        <v>5699629</v>
      </c>
      <c r="AD240" s="13">
        <f>hebesatz!AD240*einwohner!AD240</f>
        <v>5774587</v>
      </c>
      <c r="AE240" s="13">
        <f>hebesatz!AE240*einwohner!AE240</f>
        <v>5807230</v>
      </c>
      <c r="AF240" s="13">
        <f>hebesatz!AF240*einwohner!AF240</f>
        <v>5787080</v>
      </c>
      <c r="AG240" s="13">
        <f>hebesatz!AG240*einwohner!AG240</f>
        <v>5770154</v>
      </c>
      <c r="AH240" s="13">
        <f>hebesatz!AH240*einwohner!AH240</f>
        <v>5721391</v>
      </c>
      <c r="AI240" s="13">
        <f>hebesatz!AI240*einwohner!AI240</f>
        <v>5873190</v>
      </c>
      <c r="AJ240" s="13">
        <f>hebesatz!AJ240*einwohner!AJ240</f>
        <v>5873190</v>
      </c>
      <c r="AK240" s="13">
        <f>hebesatz!AK240*einwohner!AK240</f>
        <v>5825925</v>
      </c>
      <c r="AL240" s="13">
        <f>hebesatz!AL240*einwohner!AL240</f>
        <v>5831860</v>
      </c>
      <c r="AM240" s="13">
        <f>hebesatz!AM240*einwohner!AM240</f>
        <v>5874740</v>
      </c>
    </row>
    <row r="241" spans="1:39">
      <c r="A241" s="82">
        <v>5570040</v>
      </c>
      <c r="B241" s="82">
        <v>5570</v>
      </c>
      <c r="C241" t="s">
        <v>3</v>
      </c>
      <c r="D241" s="68" t="s">
        <v>489</v>
      </c>
      <c r="E241" s="13">
        <f>hebesatz!E241*einwohner!E241</f>
        <v>2547750</v>
      </c>
      <c r="F241" s="13">
        <f>hebesatz!F241*einwohner!F241</f>
        <v>2790720</v>
      </c>
      <c r="G241" s="13">
        <f>hebesatz!G241*einwohner!G241</f>
        <v>3006430</v>
      </c>
      <c r="H241" s="13">
        <f>hebesatz!H241*einwohner!H241</f>
        <v>3124200</v>
      </c>
      <c r="I241" s="13">
        <f>hebesatz!I241*einwohner!I241</f>
        <v>3360000</v>
      </c>
      <c r="J241" s="13">
        <f>hebesatz!J241*einwohner!J241</f>
        <v>3487770</v>
      </c>
      <c r="K241" s="13">
        <f>hebesatz!K241*einwohner!K241</f>
        <v>3507900</v>
      </c>
      <c r="L241" s="13">
        <f>hebesatz!L241*einwohner!L241</f>
        <v>3727380</v>
      </c>
      <c r="M241" s="13">
        <f>hebesatz!M241*einwohner!M241</f>
        <v>3818150</v>
      </c>
      <c r="N241" s="13">
        <f>hebesatz!N241*einwohner!N241</f>
        <v>3873450</v>
      </c>
      <c r="O241" s="13">
        <f>hebesatz!O241*einwohner!O241</f>
        <v>3951500</v>
      </c>
      <c r="P241" s="13">
        <f>hebesatz!P241*einwohner!P241</f>
        <v>4026750</v>
      </c>
      <c r="Q241" s="13">
        <f>hebesatz!Q241*einwohner!Q241</f>
        <v>4099900</v>
      </c>
      <c r="R241" s="13">
        <f>hebesatz!R241*einwohner!R241</f>
        <v>4182850</v>
      </c>
      <c r="S241" s="13">
        <f>hebesatz!S241*einwohner!S241</f>
        <v>4238150</v>
      </c>
      <c r="T241" s="13">
        <f>hebesatz!T241*einwohner!T241</f>
        <v>4290650</v>
      </c>
      <c r="U241" s="13">
        <f>hebesatz!U241*einwohner!U241</f>
        <v>4679700</v>
      </c>
      <c r="V241" s="13">
        <f>hebesatz!V241*einwohner!V241</f>
        <v>4748860</v>
      </c>
      <c r="W241" s="13">
        <f>hebesatz!W241*einwohner!W241</f>
        <v>4803580</v>
      </c>
      <c r="X241" s="13">
        <f>hebesatz!X241*einwohner!X241</f>
        <v>5072400</v>
      </c>
      <c r="Y241" s="13">
        <f>hebesatz!Y241*einwohner!Y241</f>
        <v>5189028</v>
      </c>
      <c r="Z241" s="13">
        <f>hebesatz!Z241*einwohner!Z241</f>
        <v>5280912</v>
      </c>
      <c r="AA241" s="13">
        <f>hebesatz!AA241*einwohner!AA241</f>
        <v>5311943</v>
      </c>
      <c r="AB241" s="13">
        <f>hebesatz!AB241*einwohner!AB241</f>
        <v>5342168</v>
      </c>
      <c r="AC241" s="13">
        <f>hebesatz!AC241*einwohner!AC241</f>
        <v>5346198</v>
      </c>
      <c r="AD241" s="13">
        <f>hebesatz!AD241*einwohner!AD241</f>
        <v>5353049</v>
      </c>
      <c r="AE241" s="13">
        <f>hebesatz!AE241*einwohner!AE241</f>
        <v>5389722</v>
      </c>
      <c r="AF241" s="13">
        <f>hebesatz!AF241*einwohner!AF241</f>
        <v>5366348</v>
      </c>
      <c r="AG241" s="13">
        <f>hebesatz!AG241*einwohner!AG241</f>
        <v>5371990</v>
      </c>
      <c r="AH241" s="13">
        <f>hebesatz!AH241*einwohner!AH241</f>
        <v>5353855</v>
      </c>
      <c r="AI241" s="13">
        <f>hebesatz!AI241*einwohner!AI241</f>
        <v>5458902</v>
      </c>
      <c r="AJ241" s="13">
        <f>hebesatz!AJ241*einwohner!AJ241</f>
        <v>5458902</v>
      </c>
      <c r="AK241" s="13">
        <f>hebesatz!AK241*einwohner!AK241</f>
        <v>5435475</v>
      </c>
      <c r="AL241" s="13">
        <f>hebesatz!AL241*einwohner!AL241</f>
        <v>5433831</v>
      </c>
      <c r="AM241" s="13">
        <f>hebesatz!AM241*einwohner!AM241</f>
        <v>5437119</v>
      </c>
    </row>
    <row r="242" spans="1:39">
      <c r="A242" s="82">
        <v>5570044</v>
      </c>
      <c r="B242" s="82">
        <v>5570</v>
      </c>
      <c r="C242" t="s">
        <v>3</v>
      </c>
      <c r="D242" s="68" t="s">
        <v>490</v>
      </c>
      <c r="E242" s="13">
        <f>hebesatz!E242*einwohner!E242</f>
        <v>4007250</v>
      </c>
      <c r="F242" s="13">
        <f>hebesatz!F242*einwohner!F242</f>
        <v>4584440</v>
      </c>
      <c r="G242" s="13">
        <f>hebesatz!G242*einwohner!G242</f>
        <v>4619440</v>
      </c>
      <c r="H242" s="13">
        <f>hebesatz!H242*einwohner!H242</f>
        <v>5289280</v>
      </c>
      <c r="I242" s="13">
        <f>hebesatz!I242*einwohner!I242</f>
        <v>5305280</v>
      </c>
      <c r="J242" s="13">
        <f>hebesatz!J242*einwohner!J242</f>
        <v>5338560</v>
      </c>
      <c r="K242" s="13">
        <f>hebesatz!K242*einwohner!K242</f>
        <v>5788650</v>
      </c>
      <c r="L242" s="13">
        <f>hebesatz!L242*einwohner!L242</f>
        <v>5798800</v>
      </c>
      <c r="M242" s="13">
        <f>hebesatz!M242*einwohner!M242</f>
        <v>5849550</v>
      </c>
      <c r="N242" s="13">
        <f>hebesatz!N242*einwohner!N242</f>
        <v>5889800</v>
      </c>
      <c r="O242" s="13">
        <f>hebesatz!O242*einwohner!O242</f>
        <v>6018250</v>
      </c>
      <c r="P242" s="13">
        <f>hebesatz!P242*einwohner!P242</f>
        <v>6138300</v>
      </c>
      <c r="Q242" s="13">
        <f>hebesatz!Q242*einwohner!Q242</f>
        <v>6282500</v>
      </c>
      <c r="R242" s="13">
        <f>hebesatz!R242*einwohner!R242</f>
        <v>6355300</v>
      </c>
      <c r="S242" s="13">
        <f>hebesatz!S242*einwohner!S242</f>
        <v>6408850</v>
      </c>
      <c r="T242" s="13">
        <f>hebesatz!T242*einwohner!T242</f>
        <v>6443500</v>
      </c>
      <c r="U242" s="13">
        <f>hebesatz!U242*einwohner!U242</f>
        <v>7041400</v>
      </c>
      <c r="V242" s="13">
        <f>hebesatz!V242*einwohner!V242</f>
        <v>7110940</v>
      </c>
      <c r="W242" s="13">
        <f>hebesatz!W242*einwohner!W242</f>
        <v>7145520</v>
      </c>
      <c r="X242" s="13">
        <f>hebesatz!X242*einwohner!X242</f>
        <v>7141720</v>
      </c>
      <c r="Y242" s="13">
        <f>hebesatz!Y242*einwohner!Y242</f>
        <v>7623551</v>
      </c>
      <c r="Z242" s="13">
        <f>hebesatz!Z242*einwohner!Z242</f>
        <v>7726719</v>
      </c>
      <c r="AA242" s="13">
        <f>hebesatz!AA242*einwohner!AA242</f>
        <v>7797244</v>
      </c>
      <c r="AB242" s="13">
        <f>hebesatz!AB242*einwohner!AB242</f>
        <v>7855679</v>
      </c>
      <c r="AC242" s="13">
        <f>hebesatz!AC242*einwohner!AC242</f>
        <v>7801677</v>
      </c>
      <c r="AD242" s="13">
        <f>hebesatz!AD242*einwohner!AD242</f>
        <v>7858903</v>
      </c>
      <c r="AE242" s="13">
        <f>hebesatz!AE242*einwohner!AE242</f>
        <v>7875023</v>
      </c>
      <c r="AF242" s="13">
        <f>hebesatz!AF242*einwohner!AF242</f>
        <v>7836738</v>
      </c>
      <c r="AG242" s="13">
        <f>hebesatz!AG242*einwohner!AG242</f>
        <v>7796841</v>
      </c>
      <c r="AH242" s="13">
        <f>hebesatz!AH242*einwohner!AH242</f>
        <v>7734779</v>
      </c>
      <c r="AI242" s="13">
        <f>hebesatz!AI242*einwohner!AI242</f>
        <v>8178224</v>
      </c>
      <c r="AJ242" s="13">
        <f>hebesatz!AJ242*einwohner!AJ242</f>
        <v>8178224</v>
      </c>
      <c r="AK242" s="13">
        <f>hebesatz!AK242*einwohner!AK242</f>
        <v>8173088</v>
      </c>
      <c r="AL242" s="13">
        <f>hebesatz!AL242*einwohner!AL242</f>
        <v>8186784</v>
      </c>
      <c r="AM242" s="13">
        <f>hebesatz!AM242*einwohner!AM242</f>
        <v>8166668</v>
      </c>
    </row>
    <row r="243" spans="1:39">
      <c r="A243" s="82">
        <v>5570048</v>
      </c>
      <c r="B243" s="82">
        <v>5570</v>
      </c>
      <c r="C243" t="s">
        <v>3</v>
      </c>
      <c r="D243" s="68" t="s">
        <v>491</v>
      </c>
      <c r="E243" s="13">
        <f>hebesatz!E243*einwohner!E243</f>
        <v>2758750</v>
      </c>
      <c r="F243" s="13">
        <f>hebesatz!F243*einwohner!F243</f>
        <v>3064325</v>
      </c>
      <c r="G243" s="13">
        <f>hebesatz!G243*einwohner!G243</f>
        <v>3040950</v>
      </c>
      <c r="H243" s="13">
        <f>hebesatz!H243*einwohner!H243</f>
        <v>3305100</v>
      </c>
      <c r="I243" s="13">
        <f>hebesatz!I243*einwohner!I243</f>
        <v>3350400</v>
      </c>
      <c r="J243" s="13">
        <f>hebesatz!J243*einwohner!J243</f>
        <v>3343500</v>
      </c>
      <c r="K243" s="13">
        <f>hebesatz!K243*einwohner!K243</f>
        <v>3373500</v>
      </c>
      <c r="L243" s="13">
        <f>hebesatz!L243*einwohner!L243</f>
        <v>3457200</v>
      </c>
      <c r="M243" s="13">
        <f>hebesatz!M243*einwohner!M243</f>
        <v>3482700</v>
      </c>
      <c r="N243" s="13">
        <f>hebesatz!N243*einwohner!N243</f>
        <v>3504000</v>
      </c>
      <c r="O243" s="13">
        <f>hebesatz!O243*einwohner!O243</f>
        <v>3565200</v>
      </c>
      <c r="P243" s="13">
        <f>hebesatz!P243*einwohner!P243</f>
        <v>4139840</v>
      </c>
      <c r="Q243" s="13">
        <f>hebesatz!Q243*einwohner!Q243</f>
        <v>4213960</v>
      </c>
      <c r="R243" s="13">
        <f>hebesatz!R243*einwohner!R243</f>
        <v>4285700</v>
      </c>
      <c r="S243" s="13">
        <f>hebesatz!S243*einwohner!S243</f>
        <v>4302700</v>
      </c>
      <c r="T243" s="13">
        <f>hebesatz!T243*einwohner!T243</f>
        <v>4372740</v>
      </c>
      <c r="U243" s="13">
        <f>hebesatz!U243*einwohner!U243</f>
        <v>4668480</v>
      </c>
      <c r="V243" s="13">
        <f>hebesatz!V243*einwohner!V243</f>
        <v>4694400</v>
      </c>
      <c r="W243" s="13">
        <f>hebesatz!W243*einwohner!W243</f>
        <v>4717440</v>
      </c>
      <c r="X243" s="13">
        <f>hebesatz!X243*einwohner!X243</f>
        <v>4748040</v>
      </c>
      <c r="Y243" s="13">
        <f>hebesatz!Y243*einwohner!Y243</f>
        <v>5331287</v>
      </c>
      <c r="Z243" s="13">
        <f>hebesatz!Z243*einwohner!Z243</f>
        <v>5307510</v>
      </c>
      <c r="AA243" s="13">
        <f>hebesatz!AA243*einwohner!AA243</f>
        <v>5192670</v>
      </c>
      <c r="AB243" s="13">
        <f>hebesatz!AB243*einwohner!AB243</f>
        <v>5194250</v>
      </c>
      <c r="AC243" s="13">
        <f>hebesatz!AC243*einwohner!AC243</f>
        <v>5220320</v>
      </c>
      <c r="AD243" s="13">
        <f>hebesatz!AD243*einwohner!AD243</f>
        <v>5315570</v>
      </c>
      <c r="AE243" s="13">
        <f>hebesatz!AE243*einwohner!AE243</f>
        <v>5278897</v>
      </c>
      <c r="AF243" s="13">
        <f>hebesatz!AF243*einwohner!AF243</f>
        <v>5249478</v>
      </c>
      <c r="AG243" s="13">
        <f>hebesatz!AG243*einwohner!AG243</f>
        <v>5185804</v>
      </c>
      <c r="AH243" s="13">
        <f>hebesatz!AH243*einwohner!AH243</f>
        <v>5131802</v>
      </c>
      <c r="AI243" s="13">
        <f>hebesatz!AI243*einwohner!AI243</f>
        <v>5188464</v>
      </c>
      <c r="AJ243" s="13">
        <f>hebesatz!AJ243*einwohner!AJ243</f>
        <v>5188464</v>
      </c>
      <c r="AK243" s="13">
        <f>hebesatz!AK243*einwohner!AK243</f>
        <v>5158050</v>
      </c>
      <c r="AL243" s="13">
        <f>hebesatz!AL243*einwohner!AL243</f>
        <v>5181066</v>
      </c>
      <c r="AM243" s="13">
        <f>hebesatz!AM243*einwohner!AM243</f>
        <v>5206175</v>
      </c>
    </row>
    <row r="244" spans="1:39">
      <c r="A244" s="82">
        <v>5570052</v>
      </c>
      <c r="B244" s="82">
        <v>5570</v>
      </c>
      <c r="C244" t="s">
        <v>3</v>
      </c>
      <c r="D244" s="68" t="s">
        <v>492</v>
      </c>
      <c r="E244" s="13">
        <f>hebesatz!E244*einwohner!E244</f>
        <v>9412410</v>
      </c>
      <c r="F244" s="13">
        <f>hebesatz!F244*einwohner!F244</f>
        <v>9942300</v>
      </c>
      <c r="G244" s="13">
        <f>hebesatz!G244*einwohner!G244</f>
        <v>9952500</v>
      </c>
      <c r="H244" s="13">
        <f>hebesatz!H244*einwohner!H244</f>
        <v>9966600</v>
      </c>
      <c r="I244" s="13">
        <f>hebesatz!I244*einwohner!I244</f>
        <v>10673920</v>
      </c>
      <c r="J244" s="13">
        <f>hebesatz!J244*einwohner!J244</f>
        <v>11667950</v>
      </c>
      <c r="K244" s="13">
        <f>hebesatz!K244*einwohner!K244</f>
        <v>11727100</v>
      </c>
      <c r="L244" s="13">
        <f>hebesatz!L244*einwohner!L244</f>
        <v>11728150</v>
      </c>
      <c r="M244" s="13">
        <f>hebesatz!M244*einwohner!M244</f>
        <v>11794650</v>
      </c>
      <c r="N244" s="13">
        <f>hebesatz!N244*einwohner!N244</f>
        <v>11885650</v>
      </c>
      <c r="O244" s="13">
        <f>hebesatz!O244*einwohner!O244</f>
        <v>12192950</v>
      </c>
      <c r="P244" s="13">
        <f>hebesatz!P244*einwohner!P244</f>
        <v>12358850</v>
      </c>
      <c r="Q244" s="13">
        <f>hebesatz!Q244*einwohner!Q244</f>
        <v>13373250</v>
      </c>
      <c r="R244" s="13">
        <f>hebesatz!R244*einwohner!R244</f>
        <v>13629375</v>
      </c>
      <c r="S244" s="13">
        <f>hebesatz!S244*einwohner!S244</f>
        <v>13692375</v>
      </c>
      <c r="T244" s="13">
        <f>hebesatz!T244*einwohner!T244</f>
        <v>13781625</v>
      </c>
      <c r="U244" s="13">
        <f>hebesatz!U244*einwohner!U244</f>
        <v>14490840</v>
      </c>
      <c r="V244" s="13">
        <f>hebesatz!V244*einwohner!V244</f>
        <v>14635140</v>
      </c>
      <c r="W244" s="13">
        <f>hebesatz!W244*einwohner!W244</f>
        <v>14784900</v>
      </c>
      <c r="X244" s="13">
        <f>hebesatz!X244*einwohner!X244</f>
        <v>14861340</v>
      </c>
      <c r="Y244" s="13">
        <f>hebesatz!Y244*einwohner!Y244</f>
        <v>16380392</v>
      </c>
      <c r="Z244" s="13">
        <f>hebesatz!Z244*einwohner!Z244</f>
        <v>16263904</v>
      </c>
      <c r="AA244" s="13">
        <f>hebesatz!AA244*einwohner!AA244</f>
        <v>16562288</v>
      </c>
      <c r="AB244" s="13">
        <f>hebesatz!AB244*einwohner!AB244</f>
        <v>16513952</v>
      </c>
      <c r="AC244" s="13">
        <f>hebesatz!AC244*einwohner!AC244</f>
        <v>16449504</v>
      </c>
      <c r="AD244" s="13">
        <f>hebesatz!AD244*einwohner!AD244</f>
        <v>16479608</v>
      </c>
      <c r="AE244" s="13">
        <f>hebesatz!AE244*einwohner!AE244</f>
        <v>16427880</v>
      </c>
      <c r="AF244" s="13">
        <f>hebesatz!AF244*einwohner!AF244</f>
        <v>16055661</v>
      </c>
      <c r="AG244" s="13">
        <f>hebesatz!AG244*einwohner!AG244</f>
        <v>16071583</v>
      </c>
      <c r="AH244" s="13">
        <f>hebesatz!AH244*einwohner!AH244</f>
        <v>16023398</v>
      </c>
      <c r="AI244" s="13">
        <f>hebesatz!AI244*einwohner!AI244</f>
        <v>16314816</v>
      </c>
      <c r="AJ244" s="13">
        <f>hebesatz!AJ244*einwohner!AJ244</f>
        <v>16314816</v>
      </c>
      <c r="AK244" s="13">
        <f>hebesatz!AK244*einwohner!AK244</f>
        <v>16263149</v>
      </c>
      <c r="AL244" s="13">
        <f>hebesatz!AL244*einwohner!AL244</f>
        <v>16247777</v>
      </c>
      <c r="AM244" s="13">
        <f>hebesatz!AM244*einwohner!AM244</f>
        <v>16231978</v>
      </c>
    </row>
    <row r="245" spans="1:39">
      <c r="A245" s="82">
        <v>99995711</v>
      </c>
      <c r="B245" s="19">
        <v>9999</v>
      </c>
      <c r="C245" t="s">
        <v>10</v>
      </c>
      <c r="D245" s="68" t="s">
        <v>191</v>
      </c>
      <c r="E245" s="13">
        <f>hebesatz!E245*einwohner!E245</f>
        <v>107853210</v>
      </c>
      <c r="F245" s="13">
        <f>hebesatz!F245*einwohner!F245</f>
        <v>114831824</v>
      </c>
      <c r="G245" s="13">
        <f>hebesatz!G245*einwohner!G245</f>
        <v>130654860</v>
      </c>
      <c r="H245" s="13">
        <f>hebesatz!H245*einwohner!H245</f>
        <v>129302880</v>
      </c>
      <c r="I245" s="13">
        <f>hebesatz!I245*einwohner!I245</f>
        <v>127647660</v>
      </c>
      <c r="J245" s="13">
        <f>hebesatz!J245*einwohner!J245</f>
        <v>126326340</v>
      </c>
      <c r="K245" s="13">
        <f>hebesatz!K245*einwohner!K245</f>
        <v>125648880</v>
      </c>
      <c r="L245" s="13">
        <f>hebesatz!L245*einwohner!L245</f>
        <v>128363760</v>
      </c>
      <c r="M245" s="13">
        <f>hebesatz!M245*einwohner!M245</f>
        <v>129782520</v>
      </c>
      <c r="N245" s="13">
        <f>hebesatz!N245*einwohner!N245</f>
        <v>131636400</v>
      </c>
      <c r="O245" s="13">
        <f>hebesatz!O245*einwohner!O245</f>
        <v>133239540</v>
      </c>
      <c r="P245" s="13">
        <f>hebesatz!P245*einwohner!P245</f>
        <v>134420160</v>
      </c>
      <c r="Q245" s="13">
        <f>hebesatz!Q245*einwohner!Q245</f>
        <v>135797340</v>
      </c>
      <c r="R245" s="13">
        <f>hebesatz!R245*einwohner!R245</f>
        <v>141103995</v>
      </c>
      <c r="S245" s="13">
        <f>hebesatz!S245*einwohner!S245</f>
        <v>141041355</v>
      </c>
      <c r="T245" s="13">
        <f>hebesatz!T245*einwohner!T245</f>
        <v>140923035</v>
      </c>
      <c r="U245" s="13">
        <f>hebesatz!U245*einwohner!U245</f>
        <v>140800800</v>
      </c>
      <c r="V245" s="13">
        <f>hebesatz!V245*einwohner!V245</f>
        <v>140884320</v>
      </c>
      <c r="W245" s="13">
        <f>hebesatz!W245*einwohner!W245</f>
        <v>140307510</v>
      </c>
      <c r="X245" s="13">
        <f>hebesatz!X245*einwohner!X245</f>
        <v>139875120</v>
      </c>
      <c r="Y245" s="13">
        <f>hebesatz!Y245*einwohner!Y245</f>
        <v>139711995</v>
      </c>
      <c r="Z245" s="13">
        <f>hebesatz!Z245*einwohner!Z245</f>
        <v>140275320</v>
      </c>
      <c r="AA245" s="13">
        <f>hebesatz!AA245*einwohner!AA245</f>
        <v>140815155</v>
      </c>
      <c r="AB245" s="13">
        <f>hebesatz!AB245*einwohner!AB245</f>
        <v>142700880</v>
      </c>
      <c r="AC245" s="13">
        <f>hebesatz!AC245*einwohner!AC245</f>
        <v>142741770</v>
      </c>
      <c r="AD245" s="13">
        <f>hebesatz!AD245*einwohner!AD245</f>
        <v>142301985</v>
      </c>
      <c r="AE245" s="13">
        <f>hebesatz!AE245*einwohner!AE245</f>
        <v>141926580</v>
      </c>
      <c r="AF245" s="13">
        <f>hebesatz!AF245*einwohner!AF245</f>
        <v>141348030</v>
      </c>
      <c r="AG245" s="13">
        <f>hebesatz!AG245*einwohner!AG245</f>
        <v>140972625</v>
      </c>
      <c r="AH245" s="13">
        <f>hebesatz!AH245*einwohner!AH245</f>
        <v>140437140</v>
      </c>
      <c r="AI245" s="13">
        <f>hebesatz!AI245*einwohner!AI245</f>
        <v>140497605</v>
      </c>
      <c r="AJ245" s="13">
        <f>hebesatz!AJ245*einwohner!AJ245</f>
        <v>149541129</v>
      </c>
      <c r="AK245" s="13">
        <f>hebesatz!AK245*einwohner!AK245</f>
        <v>155076480</v>
      </c>
      <c r="AL245" s="13">
        <f>hebesatz!AL245*einwohner!AL245</f>
        <v>155431680</v>
      </c>
      <c r="AM245" s="13">
        <f>hebesatz!AM245*einwohner!AM245</f>
        <v>155714880</v>
      </c>
    </row>
    <row r="246" spans="1:39">
      <c r="A246" s="82">
        <v>5754004</v>
      </c>
      <c r="B246" s="82">
        <v>5754</v>
      </c>
      <c r="C246" t="s">
        <v>10</v>
      </c>
      <c r="D246" s="68" t="s">
        <v>192</v>
      </c>
      <c r="E246" s="13">
        <f>hebesatz!E246*einwohner!E246</f>
        <v>1862500</v>
      </c>
      <c r="F246" s="13">
        <f>hebesatz!F246*einwohner!F246</f>
        <v>1915680</v>
      </c>
      <c r="G246" s="13">
        <f>hebesatz!G246*einwohner!G246</f>
        <v>1977210</v>
      </c>
      <c r="H246" s="13">
        <f>hebesatz!H246*einwohner!H246</f>
        <v>2037560</v>
      </c>
      <c r="I246" s="13">
        <f>hebesatz!I246*einwohner!I246</f>
        <v>2061640</v>
      </c>
      <c r="J246" s="13">
        <f>hebesatz!J246*einwohner!J246</f>
        <v>2146870</v>
      </c>
      <c r="K246" s="13">
        <f>hebesatz!K246*einwohner!K246</f>
        <v>2143970</v>
      </c>
      <c r="L246" s="13">
        <f>hebesatz!L246*einwohner!L246</f>
        <v>2160500</v>
      </c>
      <c r="M246" s="13">
        <f>hebesatz!M246*einwohner!M246</f>
        <v>2176160</v>
      </c>
      <c r="N246" s="13">
        <f>hebesatz!N246*einwohner!N246</f>
        <v>2273400</v>
      </c>
      <c r="O246" s="13">
        <f>hebesatz!O246*einwohner!O246</f>
        <v>2328000</v>
      </c>
      <c r="P246" s="13">
        <f>hebesatz!P246*einwohner!P246</f>
        <v>2369100</v>
      </c>
      <c r="Q246" s="13">
        <f>hebesatz!Q246*einwohner!Q246</f>
        <v>2579840</v>
      </c>
      <c r="R246" s="13">
        <f>hebesatz!R246*einwohner!R246</f>
        <v>2626880</v>
      </c>
      <c r="S246" s="13">
        <f>hebesatz!S246*einwohner!S246</f>
        <v>2923200</v>
      </c>
      <c r="T246" s="13">
        <f>hebesatz!T246*einwohner!T246</f>
        <v>2942800</v>
      </c>
      <c r="U246" s="13">
        <f>hebesatz!U246*einwohner!U246</f>
        <v>3123540</v>
      </c>
      <c r="V246" s="13">
        <f>hebesatz!V246*einwohner!V246</f>
        <v>3168680</v>
      </c>
      <c r="W246" s="13">
        <f>hebesatz!W246*einwohner!W246</f>
        <v>3174230</v>
      </c>
      <c r="X246" s="13">
        <f>hebesatz!X246*einwohner!X246</f>
        <v>3188290</v>
      </c>
      <c r="Y246" s="13">
        <f>hebesatz!Y246*einwohner!Y246</f>
        <v>3225290</v>
      </c>
      <c r="Z246" s="13">
        <f>hebesatz!Z246*einwohner!Z246</f>
        <v>3303720</v>
      </c>
      <c r="AA246" s="13">
        <f>hebesatz!AA246*einwohner!AA246</f>
        <v>3473630</v>
      </c>
      <c r="AB246" s="13">
        <f>hebesatz!AB246*einwohner!AB246</f>
        <v>3465730</v>
      </c>
      <c r="AC246" s="13">
        <f>hebesatz!AC246*einwohner!AC246</f>
        <v>3521011</v>
      </c>
      <c r="AD246" s="13">
        <f>hebesatz!AD246*einwohner!AD246</f>
        <v>3510533</v>
      </c>
      <c r="AE246" s="13">
        <f>hebesatz!AE246*einwohner!AE246</f>
        <v>3525041</v>
      </c>
      <c r="AF246" s="13">
        <f>hebesatz!AF246*einwohner!AF246</f>
        <v>3520608</v>
      </c>
      <c r="AG246" s="13">
        <f>hebesatz!AG246*einwohner!AG246</f>
        <v>3498040</v>
      </c>
      <c r="AH246" s="13">
        <f>hebesatz!AH246*einwohner!AH246</f>
        <v>3499652</v>
      </c>
      <c r="AI246" s="13">
        <f>hebesatz!AI246*einwohner!AI246</f>
        <v>3476278</v>
      </c>
      <c r="AJ246" s="13">
        <f>hebesatz!AJ246*einwohner!AJ246</f>
        <v>3476278</v>
      </c>
      <c r="AK246" s="13">
        <f>hebesatz!AK246*einwohner!AK246</f>
        <v>3525147</v>
      </c>
      <c r="AL246" s="13">
        <f>hebesatz!AL246*einwohner!AL246</f>
        <v>3503775</v>
      </c>
      <c r="AM246" s="13">
        <f>hebesatz!AM246*einwohner!AM246</f>
        <v>3488157</v>
      </c>
    </row>
    <row r="247" spans="1:39">
      <c r="A247" s="82">
        <v>5754008</v>
      </c>
      <c r="B247" s="82">
        <v>5754</v>
      </c>
      <c r="C247" t="s">
        <v>10</v>
      </c>
      <c r="D247" s="68" t="s">
        <v>193</v>
      </c>
      <c r="E247" s="13">
        <f>hebesatz!E247*einwohner!E247</f>
        <v>20916060</v>
      </c>
      <c r="F247" s="13">
        <f>hebesatz!F247*einwohner!F247</f>
        <v>20979576</v>
      </c>
      <c r="G247" s="13">
        <f>hebesatz!G247*einwohner!G247</f>
        <v>25095040</v>
      </c>
      <c r="H247" s="13">
        <f>hebesatz!H247*einwohner!H247</f>
        <v>25020160</v>
      </c>
      <c r="I247" s="13">
        <f>hebesatz!I247*einwohner!I247</f>
        <v>25054080</v>
      </c>
      <c r="J247" s="13">
        <f>hebesatz!J247*einwohner!J247</f>
        <v>25151040</v>
      </c>
      <c r="K247" s="13">
        <f>hebesatz!K247*einwohner!K247</f>
        <v>25306560</v>
      </c>
      <c r="L247" s="13">
        <f>hebesatz!L247*einwohner!L247</f>
        <v>27821180</v>
      </c>
      <c r="M247" s="13">
        <f>hebesatz!M247*einwohner!M247</f>
        <v>28089780</v>
      </c>
      <c r="N247" s="13">
        <f>hebesatz!N247*einwohner!N247</f>
        <v>28515120</v>
      </c>
      <c r="O247" s="13">
        <f>hebesatz!O247*einwohner!O247</f>
        <v>29357980</v>
      </c>
      <c r="P247" s="13">
        <f>hebesatz!P247*einwohner!P247</f>
        <v>29825820</v>
      </c>
      <c r="Q247" s="13">
        <f>hebesatz!Q247*einwohner!Q247</f>
        <v>31632630</v>
      </c>
      <c r="R247" s="13">
        <f>hebesatz!R247*einwohner!R247</f>
        <v>32227610</v>
      </c>
      <c r="S247" s="13">
        <f>hebesatz!S247*einwohner!S247</f>
        <v>32715735</v>
      </c>
      <c r="T247" s="13">
        <f>hebesatz!T247*einwohner!T247</f>
        <v>32831110</v>
      </c>
      <c r="U247" s="13">
        <f>hebesatz!U247*einwohner!U247</f>
        <v>32993700</v>
      </c>
      <c r="V247" s="13">
        <f>hebesatz!V247*einwohner!V247</f>
        <v>33291190</v>
      </c>
      <c r="W247" s="13">
        <f>hebesatz!W247*einwohner!W247</f>
        <v>33503480</v>
      </c>
      <c r="X247" s="13">
        <f>hebesatz!X247*einwohner!X247</f>
        <v>33624180</v>
      </c>
      <c r="Y247" s="13">
        <f>hebesatz!Y247*einwohner!Y247</f>
        <v>33739910</v>
      </c>
      <c r="Z247" s="13">
        <f>hebesatz!Z247*einwohner!Z247</f>
        <v>33801680</v>
      </c>
      <c r="AA247" s="13">
        <f>hebesatz!AA247*einwohner!AA247</f>
        <v>36337120</v>
      </c>
      <c r="AB247" s="13">
        <f>hebesatz!AB247*einwohner!AB247</f>
        <v>36397540</v>
      </c>
      <c r="AC247" s="13">
        <f>hebesatz!AC247*einwohner!AC247</f>
        <v>36469740</v>
      </c>
      <c r="AD247" s="13">
        <f>hebesatz!AD247*einwohner!AD247</f>
        <v>36572340</v>
      </c>
      <c r="AE247" s="13">
        <f>hebesatz!AE247*einwohner!AE247</f>
        <v>36556760</v>
      </c>
      <c r="AF247" s="13">
        <f>hebesatz!AF247*einwohner!AF247</f>
        <v>36598560</v>
      </c>
      <c r="AG247" s="13">
        <f>hebesatz!AG247*einwohner!AG247</f>
        <v>36608060</v>
      </c>
      <c r="AH247" s="13">
        <f>hebesatz!AH247*einwohner!AH247</f>
        <v>38876604</v>
      </c>
      <c r="AI247" s="13">
        <f>hebesatz!AI247*einwohner!AI247</f>
        <v>38769809</v>
      </c>
      <c r="AJ247" s="13">
        <f>hebesatz!AJ247*einwohner!AJ247</f>
        <v>38769809</v>
      </c>
      <c r="AK247" s="13">
        <f>hebesatz!AK247*einwohner!AK247</f>
        <v>39733014</v>
      </c>
      <c r="AL247" s="13">
        <f>hebesatz!AL247*einwohner!AL247</f>
        <v>39852615</v>
      </c>
      <c r="AM247" s="13">
        <f>hebesatz!AM247*einwohner!AM247</f>
        <v>40212240</v>
      </c>
    </row>
    <row r="248" spans="1:39">
      <c r="A248" s="82">
        <v>5754012</v>
      </c>
      <c r="B248" s="82">
        <v>5754</v>
      </c>
      <c r="C248" t="s">
        <v>10</v>
      </c>
      <c r="D248" s="68" t="s">
        <v>194</v>
      </c>
      <c r="E248" s="13">
        <f>hebesatz!E248*einwohner!E248</f>
        <v>4614000</v>
      </c>
      <c r="F248" s="13">
        <f>hebesatz!F248*einwohner!F248</f>
        <v>4830020</v>
      </c>
      <c r="G248" s="13">
        <f>hebesatz!G248*einwohner!G248</f>
        <v>5490245</v>
      </c>
      <c r="H248" s="13">
        <f>hebesatz!H248*einwohner!H248</f>
        <v>5740890</v>
      </c>
      <c r="I248" s="13">
        <f>hebesatz!I248*einwohner!I248</f>
        <v>5728800</v>
      </c>
      <c r="J248" s="13">
        <f>hebesatz!J248*einwohner!J248</f>
        <v>5673000</v>
      </c>
      <c r="K248" s="13">
        <f>hebesatz!K248*einwohner!K248</f>
        <v>5680750</v>
      </c>
      <c r="L248" s="13">
        <f>hebesatz!L248*einwohner!L248</f>
        <v>5913700</v>
      </c>
      <c r="M248" s="13">
        <f>hebesatz!M248*einwohner!M248</f>
        <v>5921175</v>
      </c>
      <c r="N248" s="13">
        <f>hebesatz!N248*einwohner!N248</f>
        <v>5961800</v>
      </c>
      <c r="O248" s="13">
        <f>hebesatz!O248*einwohner!O248</f>
        <v>6097975</v>
      </c>
      <c r="P248" s="13">
        <f>hebesatz!P248*einwohner!P248</f>
        <v>6345570</v>
      </c>
      <c r="Q248" s="13">
        <f>hebesatz!Q248*einwohner!Q248</f>
        <v>6580875</v>
      </c>
      <c r="R248" s="13">
        <f>hebesatz!R248*einwohner!R248</f>
        <v>6673335</v>
      </c>
      <c r="S248" s="13">
        <f>hebesatz!S248*einwohner!S248</f>
        <v>6641250</v>
      </c>
      <c r="T248" s="13">
        <f>hebesatz!T248*einwohner!T248</f>
        <v>6706800</v>
      </c>
      <c r="U248" s="13">
        <f>hebesatz!U248*einwohner!U248</f>
        <v>7070760</v>
      </c>
      <c r="V248" s="13">
        <f>hebesatz!V248*einwohner!V248</f>
        <v>7542620</v>
      </c>
      <c r="W248" s="13">
        <f>hebesatz!W248*einwohner!W248</f>
        <v>7594680</v>
      </c>
      <c r="X248" s="13">
        <f>hebesatz!X248*einwohner!X248</f>
        <v>7635340</v>
      </c>
      <c r="Y248" s="13">
        <f>hebesatz!Y248*einwohner!Y248</f>
        <v>7748580</v>
      </c>
      <c r="Z248" s="13">
        <f>hebesatz!Z248*einwohner!Z248</f>
        <v>7841300</v>
      </c>
      <c r="AA248" s="13">
        <f>hebesatz!AA248*einwohner!AA248</f>
        <v>7875120</v>
      </c>
      <c r="AB248" s="13">
        <f>hebesatz!AB248*einwohner!AB248</f>
        <v>8392072</v>
      </c>
      <c r="AC248" s="13">
        <f>hebesatz!AC248*einwohner!AC248</f>
        <v>8489195</v>
      </c>
      <c r="AD248" s="13">
        <f>hebesatz!AD248*einwohner!AD248</f>
        <v>8572213</v>
      </c>
      <c r="AE248" s="13">
        <f>hebesatz!AE248*einwohner!AE248</f>
        <v>8581482</v>
      </c>
      <c r="AF248" s="13">
        <f>hebesatz!AF248*einwohner!AF248</f>
        <v>8601632</v>
      </c>
      <c r="AG248" s="13">
        <f>hebesatz!AG248*einwohner!AG248</f>
        <v>8534331</v>
      </c>
      <c r="AH248" s="13">
        <f>hebesatz!AH248*einwohner!AH248</f>
        <v>8489195</v>
      </c>
      <c r="AI248" s="13">
        <f>hebesatz!AI248*einwohner!AI248</f>
        <v>8473478</v>
      </c>
      <c r="AJ248" s="13">
        <f>hebesatz!AJ248*einwohner!AJ248</f>
        <v>8473478</v>
      </c>
      <c r="AK248" s="13">
        <f>hebesatz!AK248*einwohner!AK248</f>
        <v>8498867</v>
      </c>
      <c r="AL248" s="13">
        <f>hebesatz!AL248*einwohner!AL248</f>
        <v>8510957</v>
      </c>
      <c r="AM248" s="13">
        <f>hebesatz!AM248*einwohner!AM248</f>
        <v>8521435</v>
      </c>
    </row>
    <row r="249" spans="1:39">
      <c r="A249" s="82">
        <v>5754016</v>
      </c>
      <c r="B249" s="82">
        <v>5754</v>
      </c>
      <c r="C249" t="s">
        <v>10</v>
      </c>
      <c r="D249" s="68" t="s">
        <v>195</v>
      </c>
      <c r="E249" s="13">
        <f>hebesatz!E249*einwohner!E249</f>
        <v>4637556</v>
      </c>
      <c r="F249" s="13">
        <f>hebesatz!F249*einwohner!F249</f>
        <v>4775680</v>
      </c>
      <c r="G249" s="13">
        <f>hebesatz!G249*einwohner!G249</f>
        <v>4919676</v>
      </c>
      <c r="H249" s="13">
        <f>hebesatz!H249*einwohner!H249</f>
        <v>4939776</v>
      </c>
      <c r="I249" s="13">
        <f>hebesatz!I249*einwohner!I249</f>
        <v>5087500</v>
      </c>
      <c r="J249" s="13">
        <f>hebesatz!J249*einwohner!J249</f>
        <v>5117200</v>
      </c>
      <c r="K249" s="13">
        <f>hebesatz!K249*einwohner!K249</f>
        <v>5573140</v>
      </c>
      <c r="L249" s="13">
        <f>hebesatz!L249*einwohner!L249</f>
        <v>5538625</v>
      </c>
      <c r="M249" s="13">
        <f>hebesatz!M249*einwohner!M249</f>
        <v>5576975</v>
      </c>
      <c r="N249" s="13">
        <f>hebesatz!N249*einwohner!N249</f>
        <v>5699105</v>
      </c>
      <c r="O249" s="13">
        <f>hebesatz!O249*einwohner!O249</f>
        <v>6355200</v>
      </c>
      <c r="P249" s="13">
        <f>hebesatz!P249*einwohner!P249</f>
        <v>6520640</v>
      </c>
      <c r="Q249" s="13">
        <f>hebesatz!Q249*einwohner!Q249</f>
        <v>6670080</v>
      </c>
      <c r="R249" s="13">
        <f>hebesatz!R249*einwohner!R249</f>
        <v>6848320</v>
      </c>
      <c r="S249" s="13">
        <f>hebesatz!S249*einwohner!S249</f>
        <v>7654500</v>
      </c>
      <c r="T249" s="13">
        <f>hebesatz!T249*einwohner!T249</f>
        <v>7808500</v>
      </c>
      <c r="U249" s="13">
        <f>hebesatz!U249*einwohner!U249</f>
        <v>7969850</v>
      </c>
      <c r="V249" s="13">
        <f>hebesatz!V249*einwohner!V249</f>
        <v>8041950</v>
      </c>
      <c r="W249" s="13">
        <f>hebesatz!W249*einwohner!W249</f>
        <v>8057700</v>
      </c>
      <c r="X249" s="13">
        <f>hebesatz!X249*einwohner!X249</f>
        <v>8181250</v>
      </c>
      <c r="Y249" s="13">
        <f>hebesatz!Y249*einwohner!Y249</f>
        <v>8226750</v>
      </c>
      <c r="Z249" s="13">
        <f>hebesatz!Z249*einwohner!Z249</f>
        <v>8288700</v>
      </c>
      <c r="AA249" s="13">
        <f>hebesatz!AA249*einwohner!AA249</f>
        <v>8307600</v>
      </c>
      <c r="AB249" s="13">
        <f>hebesatz!AB249*einwohner!AB249</f>
        <v>8938125</v>
      </c>
      <c r="AC249" s="13">
        <f>hebesatz!AC249*einwohner!AC249</f>
        <v>9036750</v>
      </c>
      <c r="AD249" s="13">
        <f>hebesatz!AD249*einwohner!AD249</f>
        <v>8969170</v>
      </c>
      <c r="AE249" s="13">
        <f>hebesatz!AE249*einwohner!AE249</f>
        <v>8975830</v>
      </c>
      <c r="AF249" s="13">
        <f>hebesatz!AF249*einwohner!AF249</f>
        <v>8984340</v>
      </c>
      <c r="AG249" s="13">
        <f>hebesatz!AG249*einwohner!AG249</f>
        <v>8958440</v>
      </c>
      <c r="AH249" s="13">
        <f>hebesatz!AH249*einwohner!AH249</f>
        <v>8960660</v>
      </c>
      <c r="AI249" s="13">
        <f>hebesatz!AI249*einwohner!AI249</f>
        <v>9058500</v>
      </c>
      <c r="AJ249" s="13">
        <f>hebesatz!AJ249*einwohner!AJ249</f>
        <v>9058500</v>
      </c>
      <c r="AK249" s="13">
        <f>hebesatz!AK249*einwohner!AK249</f>
        <v>8958810</v>
      </c>
      <c r="AL249" s="13">
        <f>hebesatz!AL249*einwohner!AL249</f>
        <v>8965840</v>
      </c>
      <c r="AM249" s="13">
        <f>hebesatz!AM249*einwohner!AM249</f>
        <v>8947710</v>
      </c>
    </row>
    <row r="250" spans="1:39">
      <c r="A250" s="82">
        <v>5754020</v>
      </c>
      <c r="B250" s="82">
        <v>5754</v>
      </c>
      <c r="C250" t="s">
        <v>10</v>
      </c>
      <c r="D250" s="68" t="s">
        <v>196</v>
      </c>
      <c r="E250" s="13">
        <f>hebesatz!E250*einwohner!E250</f>
        <v>3172750</v>
      </c>
      <c r="F250" s="13">
        <f>hebesatz!F250*einwohner!F250</f>
        <v>3185000</v>
      </c>
      <c r="G250" s="13">
        <f>hebesatz!G250*einwohner!G250</f>
        <v>3480125</v>
      </c>
      <c r="H250" s="13">
        <f>hebesatz!H250*einwohner!H250</f>
        <v>3476275</v>
      </c>
      <c r="I250" s="13">
        <f>hebesatz!I250*einwohner!I250</f>
        <v>3476550</v>
      </c>
      <c r="J250" s="13">
        <f>hebesatz!J250*einwohner!J250</f>
        <v>3476275</v>
      </c>
      <c r="K250" s="13">
        <f>hebesatz!K250*einwohner!K250</f>
        <v>3487550</v>
      </c>
      <c r="L250" s="13">
        <f>hebesatz!L250*einwohner!L250</f>
        <v>3472425</v>
      </c>
      <c r="M250" s="13">
        <f>hebesatz!M250*einwohner!M250</f>
        <v>3466650</v>
      </c>
      <c r="N250" s="13">
        <f>hebesatz!N250*einwohner!N250</f>
        <v>3490575</v>
      </c>
      <c r="O250" s="13">
        <f>hebesatz!O250*einwohner!O250</f>
        <v>4416305</v>
      </c>
      <c r="P250" s="13">
        <f>hebesatz!P250*einwohner!P250</f>
        <v>4516470</v>
      </c>
      <c r="Q250" s="13">
        <f>hebesatz!Q250*einwohner!Q250</f>
        <v>4619650</v>
      </c>
      <c r="R250" s="13">
        <f>hebesatz!R250*einwohner!R250</f>
        <v>4705075</v>
      </c>
      <c r="S250" s="13">
        <f>hebesatz!S250*einwohner!S250</f>
        <v>4814955</v>
      </c>
      <c r="T250" s="13">
        <f>hebesatz!T250*einwohner!T250</f>
        <v>4932205</v>
      </c>
      <c r="U250" s="13">
        <f>hebesatz!U250*einwohner!U250</f>
        <v>5365470</v>
      </c>
      <c r="V250" s="13">
        <f>hebesatz!V250*einwohner!V250</f>
        <v>5475520</v>
      </c>
      <c r="W250" s="13">
        <f>hebesatz!W250*einwohner!W250</f>
        <v>5554685</v>
      </c>
      <c r="X250" s="13">
        <f>hebesatz!X250*einwohner!X250</f>
        <v>5582730</v>
      </c>
      <c r="Y250" s="13">
        <f>hebesatz!Y250*einwohner!Y250</f>
        <v>5597640</v>
      </c>
      <c r="Z250" s="13">
        <f>hebesatz!Z250*einwohner!Z250</f>
        <v>5622845</v>
      </c>
      <c r="AA250" s="13">
        <f>hebesatz!AA250*einwohner!AA250</f>
        <v>6046560</v>
      </c>
      <c r="AB250" s="13">
        <f>hebesatz!AB250*einwohner!AB250</f>
        <v>6094060</v>
      </c>
      <c r="AC250" s="13">
        <f>hebesatz!AC250*einwohner!AC250</f>
        <v>6088360</v>
      </c>
      <c r="AD250" s="13">
        <f>hebesatz!AD250*einwohner!AD250</f>
        <v>6094820</v>
      </c>
      <c r="AE250" s="13">
        <f>hebesatz!AE250*einwohner!AE250</f>
        <v>6137380</v>
      </c>
      <c r="AF250" s="13">
        <f>hebesatz!AF250*einwohner!AF250</f>
        <v>6173480</v>
      </c>
      <c r="AG250" s="13">
        <f>hebesatz!AG250*einwohner!AG250</f>
        <v>6135100</v>
      </c>
      <c r="AH250" s="13">
        <f>hebesatz!AH250*einwohner!AH250</f>
        <v>6110780</v>
      </c>
      <c r="AI250" s="13">
        <f>hebesatz!AI250*einwohner!AI250</f>
        <v>6109260</v>
      </c>
      <c r="AJ250" s="13">
        <f>hebesatz!AJ250*einwohner!AJ250</f>
        <v>6109260</v>
      </c>
      <c r="AK250" s="13">
        <f>hebesatz!AK250*einwohner!AK250</f>
        <v>6114200</v>
      </c>
      <c r="AL250" s="13">
        <f>hebesatz!AL250*einwohner!AL250</f>
        <v>6097100</v>
      </c>
      <c r="AM250" s="13">
        <f>hebesatz!AM250*einwohner!AM250</f>
        <v>6120660</v>
      </c>
    </row>
    <row r="251" spans="1:39">
      <c r="A251" s="82">
        <v>5754024</v>
      </c>
      <c r="B251" s="82">
        <v>5754</v>
      </c>
      <c r="C251" t="s">
        <v>10</v>
      </c>
      <c r="D251" s="68" t="s">
        <v>197</v>
      </c>
      <c r="E251" s="13">
        <f>hebesatz!E251*einwohner!E251</f>
        <v>1653355</v>
      </c>
      <c r="F251" s="13">
        <f>hebesatz!F251*einwohner!F251</f>
        <v>1649054</v>
      </c>
      <c r="G251" s="13">
        <f>hebesatz!G251*einwohner!G251</f>
        <v>1818040</v>
      </c>
      <c r="H251" s="13">
        <f>hebesatz!H251*einwohner!H251</f>
        <v>1830920</v>
      </c>
      <c r="I251" s="13">
        <f>hebesatz!I251*einwohner!I251</f>
        <v>1860040</v>
      </c>
      <c r="J251" s="13">
        <f>hebesatz!J251*einwohner!J251</f>
        <v>1856680</v>
      </c>
      <c r="K251" s="13">
        <f>hebesatz!K251*einwohner!K251</f>
        <v>1862000</v>
      </c>
      <c r="L251" s="13">
        <f>hebesatz!L251*einwohner!L251</f>
        <v>1908200</v>
      </c>
      <c r="M251" s="13">
        <f>hebesatz!M251*einwohner!M251</f>
        <v>1915200</v>
      </c>
      <c r="N251" s="13">
        <f>hebesatz!N251*einwohner!N251</f>
        <v>1919680</v>
      </c>
      <c r="O251" s="13">
        <f>hebesatz!O251*einwohner!O251</f>
        <v>2200640</v>
      </c>
      <c r="P251" s="13">
        <f>hebesatz!P251*einwohner!P251</f>
        <v>2284160</v>
      </c>
      <c r="Q251" s="13">
        <f>hebesatz!Q251*einwohner!Q251</f>
        <v>2311040</v>
      </c>
      <c r="R251" s="13">
        <f>hebesatz!R251*einwohner!R251</f>
        <v>2560250</v>
      </c>
      <c r="S251" s="13">
        <f>hebesatz!S251*einwohner!S251</f>
        <v>2585100</v>
      </c>
      <c r="T251" s="13">
        <f>hebesatz!T251*einwohner!T251</f>
        <v>2661750</v>
      </c>
      <c r="U251" s="13">
        <f>hebesatz!U251*einwohner!U251</f>
        <v>2706200</v>
      </c>
      <c r="V251" s="13">
        <f>hebesatz!V251*einwohner!V251</f>
        <v>2990220</v>
      </c>
      <c r="W251" s="13">
        <f>hebesatz!W251*einwohner!W251</f>
        <v>3001240</v>
      </c>
      <c r="X251" s="13">
        <f>hebesatz!X251*einwohner!X251</f>
        <v>3010360</v>
      </c>
      <c r="Y251" s="13">
        <f>hebesatz!Y251*einwohner!Y251</f>
        <v>3073060</v>
      </c>
      <c r="Z251" s="13">
        <f>hebesatz!Z251*einwohner!Z251</f>
        <v>3104980</v>
      </c>
      <c r="AA251" s="13">
        <f>hebesatz!AA251*einwohner!AA251</f>
        <v>3311451</v>
      </c>
      <c r="AB251" s="13">
        <f>hebesatz!AB251*einwohner!AB251</f>
        <v>3326765</v>
      </c>
      <c r="AC251" s="13">
        <f>hebesatz!AC251*einwohner!AC251</f>
        <v>3312257</v>
      </c>
      <c r="AD251" s="13">
        <f>hebesatz!AD251*einwohner!AD251</f>
        <v>3346915</v>
      </c>
      <c r="AE251" s="13">
        <f>hebesatz!AE251*einwohner!AE251</f>
        <v>3282838</v>
      </c>
      <c r="AF251" s="13">
        <f>hebesatz!AF251*einwohner!AF251</f>
        <v>3287674</v>
      </c>
      <c r="AG251" s="13">
        <f>hebesatz!AG251*einwohner!AG251</f>
        <v>3301376</v>
      </c>
      <c r="AH251" s="13">
        <f>hebesatz!AH251*einwohner!AH251</f>
        <v>3288883</v>
      </c>
      <c r="AI251" s="13">
        <f>hebesatz!AI251*einwohner!AI251</f>
        <v>3257852</v>
      </c>
      <c r="AJ251" s="13">
        <f>hebesatz!AJ251*einwohner!AJ251</f>
        <v>3257852</v>
      </c>
      <c r="AK251" s="13">
        <f>hebesatz!AK251*einwohner!AK251</f>
        <v>3233269</v>
      </c>
      <c r="AL251" s="13">
        <f>hebesatz!AL251*einwohner!AL251</f>
        <v>3242135</v>
      </c>
      <c r="AM251" s="13">
        <f>hebesatz!AM251*einwohner!AM251</f>
        <v>3224000</v>
      </c>
    </row>
    <row r="252" spans="1:39">
      <c r="A252" s="82">
        <v>5754028</v>
      </c>
      <c r="B252" s="82">
        <v>5754</v>
      </c>
      <c r="C252" t="s">
        <v>10</v>
      </c>
      <c r="D252" s="68" t="s">
        <v>198</v>
      </c>
      <c r="E252" s="13">
        <f>hebesatz!E252*einwohner!E252</f>
        <v>10211400</v>
      </c>
      <c r="F252" s="13">
        <f>hebesatz!F252*einwohner!F252</f>
        <v>10282410</v>
      </c>
      <c r="G252" s="13">
        <f>hebesatz!G252*einwohner!G252</f>
        <v>11443800</v>
      </c>
      <c r="H252" s="13">
        <f>hebesatz!H252*einwohner!H252</f>
        <v>11376900</v>
      </c>
      <c r="I252" s="13">
        <f>hebesatz!I252*einwohner!I252</f>
        <v>11292900</v>
      </c>
      <c r="J252" s="13">
        <f>hebesatz!J252*einwohner!J252</f>
        <v>11254800</v>
      </c>
      <c r="K252" s="13">
        <f>hebesatz!K252*einwohner!K252</f>
        <v>11281800</v>
      </c>
      <c r="L252" s="13">
        <f>hebesatz!L252*einwohner!L252</f>
        <v>11044500</v>
      </c>
      <c r="M252" s="13">
        <f>hebesatz!M252*einwohner!M252</f>
        <v>11089800</v>
      </c>
      <c r="N252" s="13">
        <f>hebesatz!N252*einwohner!N252</f>
        <v>11142300</v>
      </c>
      <c r="O252" s="13">
        <f>hebesatz!O252*einwohner!O252</f>
        <v>13276550</v>
      </c>
      <c r="P252" s="13">
        <f>hebesatz!P252*einwohner!P252</f>
        <v>13528900</v>
      </c>
      <c r="Q252" s="13">
        <f>hebesatz!Q252*einwohner!Q252</f>
        <v>13772850</v>
      </c>
      <c r="R252" s="13">
        <f>hebesatz!R252*einwohner!R252</f>
        <v>14084000</v>
      </c>
      <c r="S252" s="13">
        <f>hebesatz!S252*einwohner!S252</f>
        <v>14359450</v>
      </c>
      <c r="T252" s="13">
        <f>hebesatz!T252*einwohner!T252</f>
        <v>14607950</v>
      </c>
      <c r="U252" s="13">
        <f>hebesatz!U252*einwohner!U252</f>
        <v>14859600</v>
      </c>
      <c r="V252" s="13">
        <f>hebesatz!V252*einwohner!V252</f>
        <v>16386360</v>
      </c>
      <c r="W252" s="13">
        <f>hebesatz!W252*einwohner!W252</f>
        <v>16580920</v>
      </c>
      <c r="X252" s="13">
        <f>hebesatz!X252*einwohner!X252</f>
        <v>16770920</v>
      </c>
      <c r="Y252" s="13">
        <f>hebesatz!Y252*einwohner!Y252</f>
        <v>16980300</v>
      </c>
      <c r="Z252" s="13">
        <f>hebesatz!Z252*einwohner!Z252</f>
        <v>17099620</v>
      </c>
      <c r="AA252" s="13">
        <f>hebesatz!AA252*einwohner!AA252</f>
        <v>18324410</v>
      </c>
      <c r="AB252" s="13">
        <f>hebesatz!AB252*einwohner!AB252</f>
        <v>18399771</v>
      </c>
      <c r="AC252" s="13">
        <f>hebesatz!AC252*einwohner!AC252</f>
        <v>18564598</v>
      </c>
      <c r="AD252" s="13">
        <f>hebesatz!AD252*einwohner!AD252</f>
        <v>18670587</v>
      </c>
      <c r="AE252" s="13">
        <f>hebesatz!AE252*einwohner!AE252</f>
        <v>18788666</v>
      </c>
      <c r="AF252" s="13">
        <f>hebesatz!AF252*einwohner!AF252</f>
        <v>18839444</v>
      </c>
      <c r="AG252" s="13">
        <f>hebesatz!AG252*einwohner!AG252</f>
        <v>18909566</v>
      </c>
      <c r="AH252" s="13">
        <f>hebesatz!AH252*einwohner!AH252</f>
        <v>18945030</v>
      </c>
      <c r="AI252" s="13">
        <f>hebesatz!AI252*einwohner!AI252</f>
        <v>19028854</v>
      </c>
      <c r="AJ252" s="13">
        <f>hebesatz!AJ252*einwohner!AJ252</f>
        <v>19028854</v>
      </c>
      <c r="AK252" s="13">
        <f>hebesatz!AK252*einwohner!AK252</f>
        <v>19119932</v>
      </c>
      <c r="AL252" s="13">
        <f>hebesatz!AL252*einwohner!AL252</f>
        <v>19206577</v>
      </c>
      <c r="AM252" s="13">
        <f>hebesatz!AM252*einwohner!AM252</f>
        <v>19229548</v>
      </c>
    </row>
    <row r="253" spans="1:39">
      <c r="A253" s="82">
        <v>5754032</v>
      </c>
      <c r="B253" s="82">
        <v>5754</v>
      </c>
      <c r="C253" t="s">
        <v>10</v>
      </c>
      <c r="D253" s="68" t="s">
        <v>199</v>
      </c>
      <c r="E253" s="13">
        <f>hebesatz!E253*einwohner!E253</f>
        <v>5806229</v>
      </c>
      <c r="F253" s="13">
        <f>hebesatz!F253*einwohner!F253</f>
        <v>6025905</v>
      </c>
      <c r="G253" s="13">
        <f>hebesatz!G253*einwohner!G253</f>
        <v>6008055</v>
      </c>
      <c r="H253" s="13">
        <f>hebesatz!H253*einwohner!H253</f>
        <v>5955780</v>
      </c>
      <c r="I253" s="13">
        <f>hebesatz!I253*einwohner!I253</f>
        <v>5943795</v>
      </c>
      <c r="J253" s="13">
        <f>hebesatz!J253*einwohner!J253</f>
        <v>5987655</v>
      </c>
      <c r="K253" s="13">
        <f>hebesatz!K253*einwohner!K253</f>
        <v>5970315</v>
      </c>
      <c r="L253" s="13">
        <f>hebesatz!L253*einwohner!L253</f>
        <v>5811960</v>
      </c>
      <c r="M253" s="13">
        <f>hebesatz!M253*einwohner!M253</f>
        <v>5849700</v>
      </c>
      <c r="N253" s="13">
        <f>hebesatz!N253*einwohner!N253</f>
        <v>6399800</v>
      </c>
      <c r="O253" s="13">
        <f>hebesatz!O253*einwohner!O253</f>
        <v>6547200</v>
      </c>
      <c r="P253" s="13">
        <f>hebesatz!P253*einwohner!P253</f>
        <v>6684975</v>
      </c>
      <c r="Q253" s="13">
        <f>hebesatz!Q253*einwohner!Q253</f>
        <v>6813125</v>
      </c>
      <c r="R253" s="13">
        <f>hebesatz!R253*einwohner!R253</f>
        <v>7985250</v>
      </c>
      <c r="S253" s="13">
        <f>hebesatz!S253*einwohner!S253</f>
        <v>8078490</v>
      </c>
      <c r="T253" s="13">
        <f>hebesatz!T253*einwohner!T253</f>
        <v>8235360</v>
      </c>
      <c r="U253" s="13">
        <f>hebesatz!U253*einwohner!U253</f>
        <v>8392545</v>
      </c>
      <c r="V253" s="13">
        <f>hebesatz!V253*einwohner!V253</f>
        <v>9214000</v>
      </c>
      <c r="W253" s="13">
        <f>hebesatz!W253*einwohner!W253</f>
        <v>9303080</v>
      </c>
      <c r="X253" s="13">
        <f>hebesatz!X253*einwohner!X253</f>
        <v>9390120</v>
      </c>
      <c r="Y253" s="13">
        <f>hebesatz!Y253*einwohner!Y253</f>
        <v>9499940</v>
      </c>
      <c r="Z253" s="13">
        <f>hebesatz!Z253*einwohner!Z253</f>
        <v>9562500</v>
      </c>
      <c r="AA253" s="13">
        <f>hebesatz!AA253*einwohner!AA253</f>
        <v>10618875</v>
      </c>
      <c r="AB253" s="13">
        <f>hebesatz!AB253*einwohner!AB253</f>
        <v>10710375</v>
      </c>
      <c r="AC253" s="13">
        <f>hebesatz!AC253*einwohner!AC253</f>
        <v>10755000</v>
      </c>
      <c r="AD253" s="13">
        <f>hebesatz!AD253*einwohner!AD253</f>
        <v>10770000</v>
      </c>
      <c r="AE253" s="13">
        <f>hebesatz!AE253*einwohner!AE253</f>
        <v>10844250</v>
      </c>
      <c r="AF253" s="13">
        <f>hebesatz!AF253*einwohner!AF253</f>
        <v>10828500</v>
      </c>
      <c r="AG253" s="13">
        <f>hebesatz!AG253*einwohner!AG253</f>
        <v>10839750</v>
      </c>
      <c r="AH253" s="13">
        <f>hebesatz!AH253*einwohner!AH253</f>
        <v>11230430</v>
      </c>
      <c r="AI253" s="13">
        <f>hebesatz!AI253*einwohner!AI253</f>
        <v>11205145</v>
      </c>
      <c r="AJ253" s="13">
        <f>hebesatz!AJ253*einwohner!AJ253</f>
        <v>11522000</v>
      </c>
      <c r="AK253" s="13">
        <f>hebesatz!AK253*einwohner!AK253</f>
        <v>11548400</v>
      </c>
      <c r="AL253" s="13">
        <f>hebesatz!AL253*einwohner!AL253</f>
        <v>11568800</v>
      </c>
      <c r="AM253" s="13">
        <f>hebesatz!AM253*einwohner!AM253</f>
        <v>11578800</v>
      </c>
    </row>
    <row r="254" spans="1:39">
      <c r="A254" s="82">
        <v>5754036</v>
      </c>
      <c r="B254" s="82">
        <v>5754</v>
      </c>
      <c r="C254" t="s">
        <v>10</v>
      </c>
      <c r="D254" s="68" t="s">
        <v>200</v>
      </c>
      <c r="E254" s="13">
        <f>hebesatz!E254*einwohner!E254</f>
        <v>5029500</v>
      </c>
      <c r="F254" s="13">
        <f>hebesatz!F254*einwohner!F254</f>
        <v>5086250</v>
      </c>
      <c r="G254" s="13">
        <f>hebesatz!G254*einwohner!G254</f>
        <v>5389800</v>
      </c>
      <c r="H254" s="13">
        <f>hebesatz!H254*einwohner!H254</f>
        <v>5452460</v>
      </c>
      <c r="I254" s="13">
        <f>hebesatz!I254*einwohner!I254</f>
        <v>5504980</v>
      </c>
      <c r="J254" s="13">
        <f>hebesatz!J254*einwohner!J254</f>
        <v>5532020</v>
      </c>
      <c r="K254" s="13">
        <f>hebesatz!K254*einwohner!K254</f>
        <v>5441020</v>
      </c>
      <c r="L254" s="13">
        <f>hebesatz!L254*einwohner!L254</f>
        <v>5249140</v>
      </c>
      <c r="M254" s="13">
        <f>hebesatz!M254*einwohner!M254</f>
        <v>5308680</v>
      </c>
      <c r="N254" s="13">
        <f>hebesatz!N254*einwohner!N254</f>
        <v>5338320</v>
      </c>
      <c r="O254" s="13">
        <f>hebesatz!O254*einwohner!O254</f>
        <v>5473000</v>
      </c>
      <c r="P254" s="13">
        <f>hebesatz!P254*einwohner!P254</f>
        <v>5623540</v>
      </c>
      <c r="Q254" s="13">
        <f>hebesatz!Q254*einwohner!Q254</f>
        <v>5703880</v>
      </c>
      <c r="R254" s="13">
        <f>hebesatz!R254*einwohner!R254</f>
        <v>5873920</v>
      </c>
      <c r="S254" s="13">
        <f>hebesatz!S254*einwohner!S254</f>
        <v>5943600</v>
      </c>
      <c r="T254" s="13">
        <f>hebesatz!T254*einwohner!T254</f>
        <v>6924900</v>
      </c>
      <c r="U254" s="13">
        <f>hebesatz!U254*einwohner!U254</f>
        <v>7050900</v>
      </c>
      <c r="V254" s="13">
        <f>hebesatz!V254*einwohner!V254</f>
        <v>7183500</v>
      </c>
      <c r="W254" s="13">
        <f>hebesatz!W254*einwohner!W254</f>
        <v>7345500</v>
      </c>
      <c r="X254" s="13">
        <f>hebesatz!X254*einwohner!X254</f>
        <v>7508400</v>
      </c>
      <c r="Y254" s="13">
        <f>hebesatz!Y254*einwohner!Y254</f>
        <v>7614300</v>
      </c>
      <c r="Z254" s="13">
        <f>hebesatz!Z254*einwohner!Z254</f>
        <v>8473410</v>
      </c>
      <c r="AA254" s="13">
        <f>hebesatz!AA254*einwohner!AA254</f>
        <v>8560530</v>
      </c>
      <c r="AB254" s="13">
        <f>hebesatz!AB254*einwohner!AB254</f>
        <v>8556240</v>
      </c>
      <c r="AC254" s="13">
        <f>hebesatz!AC254*einwohner!AC254</f>
        <v>8560860</v>
      </c>
      <c r="AD254" s="13">
        <f>hebesatz!AD254*einwohner!AD254</f>
        <v>8571750</v>
      </c>
      <c r="AE254" s="13">
        <f>hebesatz!AE254*einwohner!AE254</f>
        <v>8613330</v>
      </c>
      <c r="AF254" s="13">
        <f>hebesatz!AF254*einwohner!AF254</f>
        <v>8634780</v>
      </c>
      <c r="AG254" s="13">
        <f>hebesatz!AG254*einwohner!AG254</f>
        <v>8655240</v>
      </c>
      <c r="AH254" s="13">
        <f>hebesatz!AH254*einwohner!AH254</f>
        <v>8643690</v>
      </c>
      <c r="AI254" s="13">
        <f>hebesatz!AI254*einwohner!AI254</f>
        <v>9267275</v>
      </c>
      <c r="AJ254" s="13">
        <f>hebesatz!AJ254*einwohner!AJ254</f>
        <v>9267275</v>
      </c>
      <c r="AK254" s="13">
        <f>hebesatz!AK254*einwohner!AK254</f>
        <v>9687710</v>
      </c>
      <c r="AL254" s="13">
        <f>hebesatz!AL254*einwohner!AL254</f>
        <v>9686970</v>
      </c>
      <c r="AM254" s="13">
        <f>hebesatz!AM254*einwohner!AM254</f>
        <v>9676240</v>
      </c>
    </row>
    <row r="255" spans="1:39">
      <c r="A255" s="82">
        <v>5754040</v>
      </c>
      <c r="B255" s="82">
        <v>5754</v>
      </c>
      <c r="C255" t="s">
        <v>10</v>
      </c>
      <c r="D255" s="68" t="s">
        <v>201</v>
      </c>
      <c r="E255" s="13">
        <f>hebesatz!E255*einwohner!E255</f>
        <v>4024750</v>
      </c>
      <c r="F255" s="13">
        <f>hebesatz!F255*einwohner!F255</f>
        <v>4551400</v>
      </c>
      <c r="G255" s="13">
        <f>hebesatz!G255*einwohner!G255</f>
        <v>4793160</v>
      </c>
      <c r="H255" s="13">
        <f>hebesatz!H255*einwohner!H255</f>
        <v>4985730</v>
      </c>
      <c r="I255" s="13">
        <f>hebesatz!I255*einwohner!I255</f>
        <v>4944500</v>
      </c>
      <c r="J255" s="13">
        <f>hebesatz!J255*einwohner!J255</f>
        <v>4947600</v>
      </c>
      <c r="K255" s="13">
        <f>hebesatz!K255*einwohner!K255</f>
        <v>4999990</v>
      </c>
      <c r="L255" s="13">
        <f>hebesatz!L255*einwohner!L255</f>
        <v>5120580</v>
      </c>
      <c r="M255" s="13">
        <f>hebesatz!M255*einwohner!M255</f>
        <v>5122750</v>
      </c>
      <c r="N255" s="13">
        <f>hebesatz!N255*einwohner!N255</f>
        <v>5190640</v>
      </c>
      <c r="O255" s="13">
        <f>hebesatz!O255*einwohner!O255</f>
        <v>5679960</v>
      </c>
      <c r="P255" s="13">
        <f>hebesatz!P255*einwohner!P255</f>
        <v>5766750</v>
      </c>
      <c r="Q255" s="13">
        <f>hebesatz!Q255*einwohner!Q255</f>
        <v>5854860</v>
      </c>
      <c r="R255" s="13">
        <f>hebesatz!R255*einwohner!R255</f>
        <v>5952210</v>
      </c>
      <c r="S255" s="13">
        <f>hebesatz!S255*einwohner!S255</f>
        <v>6385400</v>
      </c>
      <c r="T255" s="13">
        <f>hebesatz!T255*einwohner!T255</f>
        <v>6430900</v>
      </c>
      <c r="U255" s="13">
        <f>hebesatz!U255*einwohner!U255</f>
        <v>6539400</v>
      </c>
      <c r="V255" s="13">
        <f>hebesatz!V255*einwohner!V255</f>
        <v>7249260</v>
      </c>
      <c r="W255" s="13">
        <f>hebesatz!W255*einwohner!W255</f>
        <v>7322980</v>
      </c>
      <c r="X255" s="13">
        <f>hebesatz!X255*einwohner!X255</f>
        <v>7179110</v>
      </c>
      <c r="Y255" s="13">
        <f>hebesatz!Y255*einwohner!Y255</f>
        <v>7245340</v>
      </c>
      <c r="Z255" s="13">
        <f>hebesatz!Z255*einwohner!Z255</f>
        <v>7258290</v>
      </c>
      <c r="AA255" s="13">
        <f>hebesatz!AA255*einwohner!AA255</f>
        <v>7834035</v>
      </c>
      <c r="AB255" s="13">
        <f>hebesatz!AB255*einwohner!AB255</f>
        <v>7839960</v>
      </c>
      <c r="AC255" s="13">
        <f>hebesatz!AC255*einwohner!AC255</f>
        <v>7835615</v>
      </c>
      <c r="AD255" s="13">
        <f>hebesatz!AD255*einwohner!AD255</f>
        <v>7848255</v>
      </c>
      <c r="AE255" s="13">
        <f>hebesatz!AE255*einwohner!AE255</f>
        <v>7878670</v>
      </c>
      <c r="AF255" s="13">
        <f>hebesatz!AF255*einwohner!AF255</f>
        <v>7888545</v>
      </c>
      <c r="AG255" s="13">
        <f>hebesatz!AG255*einwohner!AG255</f>
        <v>7882620</v>
      </c>
      <c r="AH255" s="13">
        <f>hebesatz!AH255*einwohner!AH255</f>
        <v>7843120</v>
      </c>
      <c r="AI255" s="13">
        <f>hebesatz!AI255*einwohner!AI255</f>
        <v>7991087</v>
      </c>
      <c r="AJ255" s="13">
        <f>hebesatz!AJ255*einwohner!AJ255</f>
        <v>7991087</v>
      </c>
      <c r="AK255" s="13">
        <f>hebesatz!AK255*einwohner!AK255</f>
        <v>7986251</v>
      </c>
      <c r="AL255" s="13">
        <f>hebesatz!AL255*einwohner!AL255</f>
        <v>7989072</v>
      </c>
      <c r="AM255" s="13">
        <f>hebesatz!AM255*einwohner!AM255</f>
        <v>7997132</v>
      </c>
    </row>
    <row r="256" spans="1:39">
      <c r="A256" s="82">
        <v>5754044</v>
      </c>
      <c r="B256" s="82">
        <v>5754</v>
      </c>
      <c r="C256" t="s">
        <v>10</v>
      </c>
      <c r="D256" s="68" t="s">
        <v>202</v>
      </c>
      <c r="E256" s="13">
        <f>hebesatz!E256*einwohner!E256</f>
        <v>4597750</v>
      </c>
      <c r="F256" s="13">
        <f>hebesatz!F256*einwohner!F256</f>
        <v>4582000</v>
      </c>
      <c r="G256" s="13">
        <f>hebesatz!G256*einwohner!G256</f>
        <v>4548000</v>
      </c>
      <c r="H256" s="13">
        <f>hebesatz!H256*einwohner!H256</f>
        <v>4545500</v>
      </c>
      <c r="I256" s="13">
        <f>hebesatz!I256*einwohner!I256</f>
        <v>4568500</v>
      </c>
      <c r="J256" s="13">
        <f>hebesatz!J256*einwohner!J256</f>
        <v>4604750</v>
      </c>
      <c r="K256" s="13">
        <f>hebesatz!K256*einwohner!K256</f>
        <v>4634000</v>
      </c>
      <c r="L256" s="13">
        <f>hebesatz!L256*einwohner!L256</f>
        <v>4621250</v>
      </c>
      <c r="M256" s="13">
        <f>hebesatz!M256*einwohner!M256</f>
        <v>4659250</v>
      </c>
      <c r="N256" s="13">
        <f>hebesatz!N256*einwohner!N256</f>
        <v>4733750</v>
      </c>
      <c r="O256" s="13">
        <f>hebesatz!O256*einwohner!O256</f>
        <v>5583435</v>
      </c>
      <c r="P256" s="13">
        <f>hebesatz!P256*einwohner!P256</f>
        <v>5703420</v>
      </c>
      <c r="Q256" s="13">
        <f>hebesatz!Q256*einwohner!Q256</f>
        <v>5785785</v>
      </c>
      <c r="R256" s="13">
        <f>hebesatz!R256*einwohner!R256</f>
        <v>5889810</v>
      </c>
      <c r="S256" s="13">
        <f>hebesatz!S256*einwohner!S256</f>
        <v>5951370</v>
      </c>
      <c r="T256" s="13">
        <f>hebesatz!T256*einwohner!T256</f>
        <v>6073350</v>
      </c>
      <c r="U256" s="13">
        <f>hebesatz!U256*einwohner!U256</f>
        <v>6261165</v>
      </c>
      <c r="V256" s="13">
        <f>hebesatz!V256*einwohner!V256</f>
        <v>6986780</v>
      </c>
      <c r="W256" s="13">
        <f>hebesatz!W256*einwohner!W256</f>
        <v>7080400</v>
      </c>
      <c r="X256" s="13">
        <f>hebesatz!X256*einwohner!X256</f>
        <v>7127520</v>
      </c>
      <c r="Y256" s="13">
        <f>hebesatz!Y256*einwohner!Y256</f>
        <v>7182390</v>
      </c>
      <c r="Z256" s="13">
        <f>hebesatz!Z256*einwohner!Z256</f>
        <v>7284070</v>
      </c>
      <c r="AA256" s="13">
        <f>hebesatz!AA256*einwohner!AA256</f>
        <v>8110020</v>
      </c>
      <c r="AB256" s="13">
        <f>hebesatz!AB256*einwohner!AB256</f>
        <v>8174960</v>
      </c>
      <c r="AC256" s="13">
        <f>hebesatz!AC256*einwohner!AC256</f>
        <v>8171900</v>
      </c>
      <c r="AD256" s="13">
        <f>hebesatz!AD256*einwohner!AD256</f>
        <v>8390520</v>
      </c>
      <c r="AE256" s="13">
        <f>hebesatz!AE256*einwohner!AE256</f>
        <v>8392900</v>
      </c>
      <c r="AF256" s="13">
        <f>hebesatz!AF256*einwohner!AF256</f>
        <v>8440500</v>
      </c>
      <c r="AG256" s="13">
        <f>hebesatz!AG256*einwohner!AG256</f>
        <v>8458520</v>
      </c>
      <c r="AH256" s="13">
        <f>hebesatz!AH256*einwohner!AH256</f>
        <v>8524140</v>
      </c>
      <c r="AI256" s="13">
        <f>hebesatz!AI256*einwohner!AI256</f>
        <v>8515980</v>
      </c>
      <c r="AJ256" s="13">
        <f>hebesatz!AJ256*einwohner!AJ256</f>
        <v>8515980</v>
      </c>
      <c r="AK256" s="13">
        <f>hebesatz!AK256*einwohner!AK256</f>
        <v>8521760</v>
      </c>
      <c r="AL256" s="13">
        <f>hebesatz!AL256*einwohner!AL256</f>
        <v>8571060</v>
      </c>
      <c r="AM256" s="13">
        <f>hebesatz!AM256*einwohner!AM256</f>
        <v>8575820</v>
      </c>
    </row>
    <row r="257" spans="1:39">
      <c r="A257" s="82">
        <v>5754048</v>
      </c>
      <c r="B257" s="82">
        <v>5754</v>
      </c>
      <c r="C257" t="s">
        <v>10</v>
      </c>
      <c r="D257" s="68" t="s">
        <v>203</v>
      </c>
      <c r="E257" s="13">
        <f>hebesatz!E257*einwohner!E257</f>
        <v>4662675</v>
      </c>
      <c r="F257" s="13">
        <f>hebesatz!F257*einwohner!F257</f>
        <v>5026450</v>
      </c>
      <c r="G257" s="13">
        <f>hebesatz!G257*einwohner!G257</f>
        <v>5152515</v>
      </c>
      <c r="H257" s="13">
        <f>hebesatz!H257*einwohner!H257</f>
        <v>5063595</v>
      </c>
      <c r="I257" s="13">
        <f>hebesatz!I257*einwohner!I257</f>
        <v>5163385</v>
      </c>
      <c r="J257" s="13">
        <f>hebesatz!J257*einwohner!J257</f>
        <v>5366410</v>
      </c>
      <c r="K257" s="13">
        <f>hebesatz!K257*einwohner!K257</f>
        <v>5588700</v>
      </c>
      <c r="L257" s="13">
        <f>hebesatz!L257*einwohner!L257</f>
        <v>5649800</v>
      </c>
      <c r="M257" s="13">
        <f>hebesatz!M257*einwohner!M257</f>
        <v>5649150</v>
      </c>
      <c r="N257" s="13">
        <f>hebesatz!N257*einwohner!N257</f>
        <v>5694000</v>
      </c>
      <c r="O257" s="13">
        <f>hebesatz!O257*einwohner!O257</f>
        <v>6092460</v>
      </c>
      <c r="P257" s="13">
        <f>hebesatz!P257*einwohner!P257</f>
        <v>6222680</v>
      </c>
      <c r="Q257" s="13">
        <f>hebesatz!Q257*einwohner!Q257</f>
        <v>6519100</v>
      </c>
      <c r="R257" s="13">
        <f>hebesatz!R257*einwohner!R257</f>
        <v>6621650</v>
      </c>
      <c r="S257" s="13">
        <f>hebesatz!S257*einwohner!S257</f>
        <v>6716150</v>
      </c>
      <c r="T257" s="13">
        <f>hebesatz!T257*einwohner!T257</f>
        <v>7009920</v>
      </c>
      <c r="U257" s="13">
        <f>hebesatz!U257*einwohner!U257</f>
        <v>7306760</v>
      </c>
      <c r="V257" s="13">
        <f>hebesatz!V257*einwohner!V257</f>
        <v>7601520</v>
      </c>
      <c r="W257" s="13">
        <f>hebesatz!W257*einwohner!W257</f>
        <v>7587460</v>
      </c>
      <c r="X257" s="13">
        <f>hebesatz!X257*einwohner!X257</f>
        <v>7658900</v>
      </c>
      <c r="Y257" s="13">
        <f>hebesatz!Y257*einwohner!Y257</f>
        <v>7694620</v>
      </c>
      <c r="Z257" s="13">
        <f>hebesatz!Z257*einwohner!Z257</f>
        <v>7794940</v>
      </c>
      <c r="AA257" s="13">
        <f>hebesatz!AA257*einwohner!AA257</f>
        <v>8342503</v>
      </c>
      <c r="AB257" s="13">
        <f>hebesatz!AB257*einwohner!AB257</f>
        <v>8329125</v>
      </c>
      <c r="AC257" s="13">
        <f>hebesatz!AC257*einwohner!AC257</f>
        <v>8457358</v>
      </c>
      <c r="AD257" s="13">
        <f>hebesatz!AD257*einwohner!AD257</f>
        <v>8477508</v>
      </c>
      <c r="AE257" s="13">
        <f>hebesatz!AE257*einwohner!AE257</f>
        <v>8482344</v>
      </c>
      <c r="AF257" s="13">
        <f>hebesatz!AF257*einwohner!AF257</f>
        <v>8527077</v>
      </c>
      <c r="AG257" s="13">
        <f>hebesatz!AG257*einwohner!AG257</f>
        <v>8520629</v>
      </c>
      <c r="AH257" s="13">
        <f>hebesatz!AH257*einwohner!AH257</f>
        <v>8477105</v>
      </c>
      <c r="AI257" s="13">
        <f>hebesatz!AI257*einwohner!AI257</f>
        <v>8643330</v>
      </c>
      <c r="AJ257" s="13">
        <f>hebesatz!AJ257*einwohner!AJ257</f>
        <v>8643330</v>
      </c>
      <c r="AK257" s="13">
        <f>hebesatz!AK257*einwohner!AK257</f>
        <v>8612916</v>
      </c>
      <c r="AL257" s="13">
        <f>hebesatz!AL257*einwohner!AL257</f>
        <v>8596887</v>
      </c>
      <c r="AM257" s="13">
        <f>hebesatz!AM257*einwohner!AM257</f>
        <v>8664785</v>
      </c>
    </row>
    <row r="258" spans="1:39">
      <c r="A258" s="82">
        <v>5754052</v>
      </c>
      <c r="B258" s="82">
        <v>5754</v>
      </c>
      <c r="C258" t="s">
        <v>10</v>
      </c>
      <c r="D258" s="68" t="s">
        <v>204</v>
      </c>
      <c r="E258" s="13">
        <f>hebesatz!E258*einwohner!E258</f>
        <v>2776125</v>
      </c>
      <c r="F258" s="13">
        <f>hebesatz!F258*einwohner!F258</f>
        <v>2874480</v>
      </c>
      <c r="G258" s="13">
        <f>hebesatz!G258*einwohner!G258</f>
        <v>3175330</v>
      </c>
      <c r="H258" s="13">
        <f>hebesatz!H258*einwohner!H258</f>
        <v>3160140</v>
      </c>
      <c r="I258" s="13">
        <f>hebesatz!I258*einwohner!I258</f>
        <v>3140610</v>
      </c>
      <c r="J258" s="13">
        <f>hebesatz!J258*einwohner!J258</f>
        <v>3145880</v>
      </c>
      <c r="K258" s="13">
        <f>hebesatz!K258*einwohner!K258</f>
        <v>3133480</v>
      </c>
      <c r="L258" s="13">
        <f>hebesatz!L258*einwohner!L258</f>
        <v>3130380</v>
      </c>
      <c r="M258" s="13">
        <f>hebesatz!M258*einwohner!M258</f>
        <v>3134100</v>
      </c>
      <c r="N258" s="13">
        <f>hebesatz!N258*einwohner!N258</f>
        <v>3173160</v>
      </c>
      <c r="O258" s="13">
        <f>hebesatz!O258*einwohner!O258</f>
        <v>3713150</v>
      </c>
      <c r="P258" s="13">
        <f>hebesatz!P258*einwohner!P258</f>
        <v>3719450</v>
      </c>
      <c r="Q258" s="13">
        <f>hebesatz!Q258*einwohner!Q258</f>
        <v>3713850</v>
      </c>
      <c r="R258" s="13">
        <f>hebesatz!R258*einwohner!R258</f>
        <v>3769850</v>
      </c>
      <c r="S258" s="13">
        <f>hebesatz!S258*einwohner!S258</f>
        <v>4038920</v>
      </c>
      <c r="T258" s="13">
        <f>hebesatz!T258*einwohner!T258</f>
        <v>4106260</v>
      </c>
      <c r="U258" s="13">
        <f>hebesatz!U258*einwohner!U258</f>
        <v>4198760</v>
      </c>
      <c r="V258" s="13">
        <f>hebesatz!V258*einwohner!V258</f>
        <v>4394320</v>
      </c>
      <c r="W258" s="13">
        <f>hebesatz!W258*einwohner!W258</f>
        <v>4366580</v>
      </c>
      <c r="X258" s="13">
        <f>hebesatz!X258*einwohner!X258</f>
        <v>4404580</v>
      </c>
      <c r="Y258" s="13">
        <f>hebesatz!Y258*einwohner!Y258</f>
        <v>4437640</v>
      </c>
      <c r="Z258" s="13">
        <f>hebesatz!Z258*einwohner!Z258</f>
        <v>4452080</v>
      </c>
      <c r="AA258" s="13">
        <f>hebesatz!AA258*einwohner!AA258</f>
        <v>4660210</v>
      </c>
      <c r="AB258" s="13">
        <f>hebesatz!AB258*einwohner!AB258</f>
        <v>4632955</v>
      </c>
      <c r="AC258" s="13">
        <f>hebesatz!AC258*einwohner!AC258</f>
        <v>4659486</v>
      </c>
      <c r="AD258" s="13">
        <f>hebesatz!AD258*einwohner!AD258</f>
        <v>4659486</v>
      </c>
      <c r="AE258" s="13">
        <f>hebesatz!AE258*einwohner!AE258</f>
        <v>4632888</v>
      </c>
      <c r="AF258" s="13">
        <f>hebesatz!AF258*einwohner!AF258</f>
        <v>4642560</v>
      </c>
      <c r="AG258" s="13">
        <f>hebesatz!AG258*einwohner!AG258</f>
        <v>4652635</v>
      </c>
      <c r="AH258" s="13">
        <f>hebesatz!AH258*einwohner!AH258</f>
        <v>4613141</v>
      </c>
      <c r="AI258" s="13">
        <f>hebesatz!AI258*einwohner!AI258</f>
        <v>4599036</v>
      </c>
      <c r="AJ258" s="13">
        <f>hebesatz!AJ258*einwohner!AJ258</f>
        <v>4690332</v>
      </c>
      <c r="AK258" s="13">
        <f>hebesatz!AK258*einwohner!AK258</f>
        <v>4688277</v>
      </c>
      <c r="AL258" s="13">
        <f>hebesatz!AL258*einwohner!AL258</f>
        <v>4657452</v>
      </c>
      <c r="AM258" s="13">
        <f>hebesatz!AM258*einwohner!AM258</f>
        <v>4688670</v>
      </c>
    </row>
    <row r="259" spans="1:39">
      <c r="A259" s="82">
        <v>5758004</v>
      </c>
      <c r="B259" s="82">
        <v>5758</v>
      </c>
      <c r="C259" t="s">
        <v>10</v>
      </c>
      <c r="D259" s="68" t="s">
        <v>205</v>
      </c>
      <c r="E259" s="13">
        <f>hebesatz!E259*einwohner!E259</f>
        <v>10994225</v>
      </c>
      <c r="F259" s="13">
        <f>hebesatz!F259*einwohner!F259</f>
        <v>11623780</v>
      </c>
      <c r="G259" s="13">
        <f>hebesatz!G259*einwohner!G259</f>
        <v>11980200</v>
      </c>
      <c r="H259" s="13">
        <f>hebesatz!H259*einwohner!H259</f>
        <v>12678720</v>
      </c>
      <c r="I259" s="13">
        <f>hebesatz!I259*einwohner!I259</f>
        <v>12486720</v>
      </c>
      <c r="J259" s="13">
        <f>hebesatz!J259*einwohner!J259</f>
        <v>12379520</v>
      </c>
      <c r="K259" s="13">
        <f>hebesatz!K259*einwohner!K259</f>
        <v>12691140</v>
      </c>
      <c r="L259" s="13">
        <f>hebesatz!L259*einwohner!L259</f>
        <v>13294680</v>
      </c>
      <c r="M259" s="13">
        <f>hebesatz!M259*einwohner!M259</f>
        <v>13638450</v>
      </c>
      <c r="N259" s="13">
        <f>hebesatz!N259*einwohner!N259</f>
        <v>13703900</v>
      </c>
      <c r="O259" s="13">
        <f>hebesatz!O259*einwohner!O259</f>
        <v>14044800</v>
      </c>
      <c r="P259" s="13">
        <f>hebesatz!P259*einwohner!P259</f>
        <v>14282800</v>
      </c>
      <c r="Q259" s="13">
        <f>hebesatz!Q259*einwohner!Q259</f>
        <v>14478100</v>
      </c>
      <c r="R259" s="13">
        <f>hebesatz!R259*einwohner!R259</f>
        <v>15368325</v>
      </c>
      <c r="S259" s="13">
        <f>hebesatz!S259*einwohner!S259</f>
        <v>16145440</v>
      </c>
      <c r="T259" s="13">
        <f>hebesatz!T259*einwohner!T259</f>
        <v>16731000</v>
      </c>
      <c r="U259" s="13">
        <f>hebesatz!U259*einwohner!U259</f>
        <v>16885830</v>
      </c>
      <c r="V259" s="13">
        <f>hebesatz!V259*einwohner!V259</f>
        <v>17064060</v>
      </c>
      <c r="W259" s="13">
        <f>hebesatz!W259*einwohner!W259</f>
        <v>17163510</v>
      </c>
      <c r="X259" s="13">
        <f>hebesatz!X259*einwohner!X259</f>
        <v>17276220</v>
      </c>
      <c r="Y259" s="13">
        <f>hebesatz!Y259*einwohner!Y259</f>
        <v>17311710</v>
      </c>
      <c r="Z259" s="13">
        <f>hebesatz!Z259*einwohner!Z259</f>
        <v>17159450</v>
      </c>
      <c r="AA259" s="13">
        <f>hebesatz!AA259*einwohner!AA259</f>
        <v>17263400</v>
      </c>
      <c r="AB259" s="13">
        <f>hebesatz!AB259*einwohner!AB259</f>
        <v>17339245</v>
      </c>
      <c r="AC259" s="13">
        <f>hebesatz!AC259*einwohner!AC259</f>
        <v>17398150</v>
      </c>
      <c r="AD259" s="13">
        <f>hebesatz!AD259*einwohner!AD259</f>
        <v>17402770</v>
      </c>
      <c r="AE259" s="13">
        <f>hebesatz!AE259*einwohner!AE259</f>
        <v>17363885</v>
      </c>
      <c r="AF259" s="13">
        <f>hebesatz!AF259*einwohner!AF259</f>
        <v>17298820</v>
      </c>
      <c r="AG259" s="13">
        <f>hebesatz!AG259*einwohner!AG259</f>
        <v>17225285</v>
      </c>
      <c r="AH259" s="13">
        <f>hebesatz!AH259*einwohner!AH259</f>
        <v>17190250</v>
      </c>
      <c r="AI259" s="13">
        <f>hebesatz!AI259*einwohner!AI259</f>
        <v>17991935</v>
      </c>
      <c r="AJ259" s="13">
        <f>hebesatz!AJ259*einwohner!AJ259</f>
        <v>18349095</v>
      </c>
      <c r="AK259" s="13">
        <f>hebesatz!AK259*einwohner!AK259</f>
        <v>18354438</v>
      </c>
      <c r="AL259" s="13">
        <f>hebesatz!AL259*einwohner!AL259</f>
        <v>18239769</v>
      </c>
      <c r="AM259" s="13">
        <f>hebesatz!AM259*einwohner!AM259</f>
        <v>18413135</v>
      </c>
    </row>
    <row r="260" spans="1:39">
      <c r="A260" s="82">
        <v>5758008</v>
      </c>
      <c r="B260" s="82">
        <v>5758</v>
      </c>
      <c r="C260" t="s">
        <v>10</v>
      </c>
      <c r="D260" s="68" t="s">
        <v>206</v>
      </c>
      <c r="E260" s="13">
        <f>hebesatz!E260*einwohner!E260</f>
        <v>4434375</v>
      </c>
      <c r="F260" s="13">
        <f>hebesatz!F260*einwohner!F260</f>
        <v>4434100</v>
      </c>
      <c r="G260" s="13">
        <f>hebesatz!G260*einwohner!G260</f>
        <v>4885800</v>
      </c>
      <c r="H260" s="13">
        <f>hebesatz!H260*einwohner!H260</f>
        <v>4931700</v>
      </c>
      <c r="I260" s="13">
        <f>hebesatz!I260*einwohner!I260</f>
        <v>4948200</v>
      </c>
      <c r="J260" s="13">
        <f>hebesatz!J260*einwohner!J260</f>
        <v>5090820</v>
      </c>
      <c r="K260" s="13">
        <f>hebesatz!K260*einwohner!K260</f>
        <v>5251200</v>
      </c>
      <c r="L260" s="13">
        <f>hebesatz!L260*einwohner!L260</f>
        <v>5220160</v>
      </c>
      <c r="M260" s="13">
        <f>hebesatz!M260*einwohner!M260</f>
        <v>5285440</v>
      </c>
      <c r="N260" s="13">
        <f>hebesatz!N260*einwohner!N260</f>
        <v>5667460</v>
      </c>
      <c r="O260" s="13">
        <f>hebesatz!O260*einwohner!O260</f>
        <v>5814000</v>
      </c>
      <c r="P260" s="13">
        <f>hebesatz!P260*einwohner!P260</f>
        <v>6054300</v>
      </c>
      <c r="Q260" s="13">
        <f>hebesatz!Q260*einwohner!Q260</f>
        <v>6099800</v>
      </c>
      <c r="R260" s="13">
        <f>hebesatz!R260*einwohner!R260</f>
        <v>6225450</v>
      </c>
      <c r="S260" s="13">
        <f>hebesatz!S260*einwohner!S260</f>
        <v>6781480</v>
      </c>
      <c r="T260" s="13">
        <f>hebesatz!T260*einwohner!T260</f>
        <v>7073700</v>
      </c>
      <c r="U260" s="13">
        <f>hebesatz!U260*einwohner!U260</f>
        <v>7242420</v>
      </c>
      <c r="V260" s="13">
        <f>hebesatz!V260*einwohner!V260</f>
        <v>7400500</v>
      </c>
      <c r="W260" s="13">
        <f>hebesatz!W260*einwohner!W260</f>
        <v>7465480</v>
      </c>
      <c r="X260" s="13">
        <f>hebesatz!X260*einwohner!X260</f>
        <v>7511840</v>
      </c>
      <c r="Y260" s="13">
        <f>hebesatz!Y260*einwohner!Y260</f>
        <v>7533500</v>
      </c>
      <c r="Z260" s="13">
        <f>hebesatz!Z260*einwohner!Z260</f>
        <v>7592020</v>
      </c>
      <c r="AA260" s="13">
        <f>hebesatz!AA260*einwohner!AA260</f>
        <v>7603040</v>
      </c>
      <c r="AB260" s="13">
        <f>hebesatz!AB260*einwohner!AB260</f>
        <v>7623940</v>
      </c>
      <c r="AC260" s="13">
        <f>hebesatz!AC260*einwohner!AC260</f>
        <v>7985200</v>
      </c>
      <c r="AD260" s="13">
        <f>hebesatz!AD260*einwohner!AD260</f>
        <v>7977600</v>
      </c>
      <c r="AE260" s="13">
        <f>hebesatz!AE260*einwohner!AE260</f>
        <v>7980400</v>
      </c>
      <c r="AF260" s="13">
        <f>hebesatz!AF260*einwohner!AF260</f>
        <v>8030400</v>
      </c>
      <c r="AG260" s="13">
        <f>hebesatz!AG260*einwohner!AG260</f>
        <v>8061200</v>
      </c>
      <c r="AH260" s="13">
        <f>hebesatz!AH260*einwohner!AH260</f>
        <v>8086598</v>
      </c>
      <c r="AI260" s="13">
        <f>hebesatz!AI260*einwohner!AI260</f>
        <v>8066045</v>
      </c>
      <c r="AJ260" s="13">
        <f>hebesatz!AJ260*einwohner!AJ260</f>
        <v>8226165</v>
      </c>
      <c r="AK260" s="13">
        <f>hebesatz!AK260*einwohner!AK260</f>
        <v>8723925</v>
      </c>
      <c r="AL260" s="13">
        <f>hebesatz!AL260*einwohner!AL260</f>
        <v>8655195</v>
      </c>
      <c r="AM260" s="13">
        <f>hebesatz!AM260*einwohner!AM260</f>
        <v>8808775</v>
      </c>
    </row>
    <row r="261" spans="1:39">
      <c r="A261" s="82">
        <v>5758012</v>
      </c>
      <c r="B261" s="82">
        <v>5758</v>
      </c>
      <c r="C261" t="s">
        <v>10</v>
      </c>
      <c r="D261" s="68" t="s">
        <v>207</v>
      </c>
      <c r="E261" s="13">
        <f>hebesatz!E261*einwohner!E261</f>
        <v>18915300</v>
      </c>
      <c r="F261" s="13">
        <f>hebesatz!F261*einwohner!F261</f>
        <v>18780000</v>
      </c>
      <c r="G261" s="13">
        <f>hebesatz!G261*einwohner!G261</f>
        <v>20499270</v>
      </c>
      <c r="H261" s="13">
        <f>hebesatz!H261*einwohner!H261</f>
        <v>20238900</v>
      </c>
      <c r="I261" s="13">
        <f>hebesatz!I261*einwohner!I261</f>
        <v>21135450</v>
      </c>
      <c r="J261" s="13">
        <f>hebesatz!J261*einwohner!J261</f>
        <v>20908300</v>
      </c>
      <c r="K261" s="13">
        <f>hebesatz!K261*einwohner!K261</f>
        <v>20815900</v>
      </c>
      <c r="L261" s="13">
        <f>hebesatz!L261*einwohner!L261</f>
        <v>21314650</v>
      </c>
      <c r="M261" s="13">
        <f>hebesatz!M261*einwohner!M261</f>
        <v>21455350</v>
      </c>
      <c r="N261" s="13">
        <f>hebesatz!N261*einwohner!N261</f>
        <v>21746900</v>
      </c>
      <c r="O261" s="13">
        <f>hebesatz!O261*einwohner!O261</f>
        <v>22793760</v>
      </c>
      <c r="P261" s="13">
        <f>hebesatz!P261*einwohner!P261</f>
        <v>23771760</v>
      </c>
      <c r="Q261" s="13">
        <f>hebesatz!Q261*einwohner!Q261</f>
        <v>24076270</v>
      </c>
      <c r="R261" s="13">
        <f>hebesatz!R261*einwohner!R261</f>
        <v>24905200</v>
      </c>
      <c r="S261" s="13">
        <f>hebesatz!S261*einwohner!S261</f>
        <v>26284800</v>
      </c>
      <c r="T261" s="13">
        <f>hebesatz!T261*einwohner!T261</f>
        <v>26329600</v>
      </c>
      <c r="U261" s="13">
        <f>hebesatz!U261*einwohner!U261</f>
        <v>26352800</v>
      </c>
      <c r="V261" s="13">
        <f>hebesatz!V261*einwohner!V261</f>
        <v>26360400</v>
      </c>
      <c r="W261" s="13">
        <f>hebesatz!W261*einwohner!W261</f>
        <v>26192800</v>
      </c>
      <c r="X261" s="13">
        <f>hebesatz!X261*einwohner!X261</f>
        <v>26031600</v>
      </c>
      <c r="Y261" s="13">
        <f>hebesatz!Y261*einwohner!Y261</f>
        <v>26015600</v>
      </c>
      <c r="Z261" s="13">
        <f>hebesatz!Z261*einwohner!Z261</f>
        <v>26024800</v>
      </c>
      <c r="AA261" s="13">
        <f>hebesatz!AA261*einwohner!AA261</f>
        <v>26123600</v>
      </c>
      <c r="AB261" s="13">
        <f>hebesatz!AB261*einwohner!AB261</f>
        <v>26068000</v>
      </c>
      <c r="AC261" s="13">
        <f>hebesatz!AC261*einwohner!AC261</f>
        <v>26015200</v>
      </c>
      <c r="AD261" s="13">
        <f>hebesatz!AD261*einwohner!AD261</f>
        <v>26020000</v>
      </c>
      <c r="AE261" s="13">
        <f>hebesatz!AE261*einwohner!AE261</f>
        <v>25986000</v>
      </c>
      <c r="AF261" s="13">
        <f>hebesatz!AF261*einwohner!AF261</f>
        <v>26042800</v>
      </c>
      <c r="AG261" s="13">
        <f>hebesatz!AG261*einwohner!AG261</f>
        <v>25942400</v>
      </c>
      <c r="AH261" s="13">
        <f>hebesatz!AH261*einwohner!AH261</f>
        <v>26094250</v>
      </c>
      <c r="AI261" s="13">
        <f>hebesatz!AI261*einwohner!AI261</f>
        <v>25904034</v>
      </c>
      <c r="AJ261" s="13">
        <f>hebesatz!AJ261*einwohner!AJ261</f>
        <v>27318150</v>
      </c>
      <c r="AK261" s="13">
        <f>hebesatz!AK261*einwohner!AK261</f>
        <v>27830865</v>
      </c>
      <c r="AL261" s="13">
        <f>hebesatz!AL261*einwohner!AL261</f>
        <v>27829560</v>
      </c>
      <c r="AM261" s="13">
        <f>hebesatz!AM261*einwohner!AM261</f>
        <v>27800415</v>
      </c>
    </row>
    <row r="262" spans="1:39">
      <c r="A262" s="82">
        <v>5758016</v>
      </c>
      <c r="B262" s="82">
        <v>5758</v>
      </c>
      <c r="C262" t="s">
        <v>10</v>
      </c>
      <c r="D262" s="68" t="s">
        <v>208</v>
      </c>
      <c r="E262" s="13">
        <f>hebesatz!E262*einwohner!E262</f>
        <v>5417775</v>
      </c>
      <c r="F262" s="13">
        <f>hebesatz!F262*einwohner!F262</f>
        <v>5409800</v>
      </c>
      <c r="G262" s="13">
        <f>hebesatz!G262*einwohner!G262</f>
        <v>5876400</v>
      </c>
      <c r="H262" s="13">
        <f>hebesatz!H262*einwohner!H262</f>
        <v>5852100</v>
      </c>
      <c r="I262" s="13">
        <f>hebesatz!I262*einwohner!I262</f>
        <v>6237120</v>
      </c>
      <c r="J262" s="13">
        <f>hebesatz!J262*einwohner!J262</f>
        <v>6178560</v>
      </c>
      <c r="K262" s="13">
        <f>hebesatz!K262*einwohner!K262</f>
        <v>6214720</v>
      </c>
      <c r="L262" s="13">
        <f>hebesatz!L262*einwohner!L262</f>
        <v>6712650</v>
      </c>
      <c r="M262" s="13">
        <f>hebesatz!M262*einwohner!M262</f>
        <v>6721050</v>
      </c>
      <c r="N262" s="13">
        <f>hebesatz!N262*einwohner!N262</f>
        <v>6752200</v>
      </c>
      <c r="O262" s="13">
        <f>hebesatz!O262*einwohner!O262</f>
        <v>7322670</v>
      </c>
      <c r="P262" s="13">
        <f>hebesatz!P262*einwohner!P262</f>
        <v>7374100</v>
      </c>
      <c r="Q262" s="13">
        <f>hebesatz!Q262*einwohner!Q262</f>
        <v>7434410</v>
      </c>
      <c r="R262" s="13">
        <f>hebesatz!R262*einwohner!R262</f>
        <v>7502860</v>
      </c>
      <c r="S262" s="13">
        <f>hebesatz!S262*einwohner!S262</f>
        <v>7733760</v>
      </c>
      <c r="T262" s="13">
        <f>hebesatz!T262*einwohner!T262</f>
        <v>7945080</v>
      </c>
      <c r="U262" s="13">
        <f>hebesatz!U262*einwohner!U262</f>
        <v>7971990</v>
      </c>
      <c r="V262" s="13">
        <f>hebesatz!V262*einwohner!V262</f>
        <v>8074560</v>
      </c>
      <c r="W262" s="13">
        <f>hebesatz!W262*einwohner!W262</f>
        <v>8090160</v>
      </c>
      <c r="X262" s="13">
        <f>hebesatz!X262*einwohner!X262</f>
        <v>8105760</v>
      </c>
      <c r="Y262" s="13">
        <f>hebesatz!Y262*einwohner!Y262</f>
        <v>8204040</v>
      </c>
      <c r="Z262" s="13">
        <f>hebesatz!Z262*einwohner!Z262</f>
        <v>8217690</v>
      </c>
      <c r="AA262" s="13">
        <f>hebesatz!AA262*einwohner!AA262</f>
        <v>8449701</v>
      </c>
      <c r="AB262" s="13">
        <f>hebesatz!AB262*einwohner!AB262</f>
        <v>8419879</v>
      </c>
      <c r="AC262" s="13">
        <f>hebesatz!AC262*einwohner!AC262</f>
        <v>8409401</v>
      </c>
      <c r="AD262" s="13">
        <f>hebesatz!AD262*einwohner!AD262</f>
        <v>8350966</v>
      </c>
      <c r="AE262" s="13">
        <f>hebesatz!AE262*einwohner!AE262</f>
        <v>8288098</v>
      </c>
      <c r="AF262" s="13">
        <f>hebesatz!AF262*einwohner!AF262</f>
        <v>8251022</v>
      </c>
      <c r="AG262" s="13">
        <f>hebesatz!AG262*einwohner!AG262</f>
        <v>8184930</v>
      </c>
      <c r="AH262" s="13">
        <f>hebesatz!AH262*einwohner!AH262</f>
        <v>8102315</v>
      </c>
      <c r="AI262" s="13">
        <f>hebesatz!AI262*einwohner!AI262</f>
        <v>8052746</v>
      </c>
      <c r="AJ262" s="13">
        <f>hebesatz!AJ262*einwohner!AJ262</f>
        <v>8212602</v>
      </c>
      <c r="AK262" s="13">
        <f>hebesatz!AK262*einwohner!AK262</f>
        <v>8619525</v>
      </c>
      <c r="AL262" s="13">
        <f>hebesatz!AL262*einwohner!AL262</f>
        <v>8551230</v>
      </c>
      <c r="AM262" s="13">
        <f>hebesatz!AM262*einwohner!AM262</f>
        <v>8542095</v>
      </c>
    </row>
    <row r="263" spans="1:39">
      <c r="A263" s="82">
        <v>5758020</v>
      </c>
      <c r="B263" s="82">
        <v>5758</v>
      </c>
      <c r="C263" t="s">
        <v>10</v>
      </c>
      <c r="D263" s="68" t="s">
        <v>209</v>
      </c>
      <c r="E263" s="13">
        <f>hebesatz!E263*einwohner!E263</f>
        <v>4037825</v>
      </c>
      <c r="F263" s="13">
        <f>hebesatz!F263*einwohner!F263</f>
        <v>3993825</v>
      </c>
      <c r="G263" s="13">
        <f>hebesatz!G263*einwohner!G263</f>
        <v>4344300</v>
      </c>
      <c r="H263" s="13">
        <f>hebesatz!H263*einwohner!H263</f>
        <v>4325700</v>
      </c>
      <c r="I263" s="13">
        <f>hebesatz!I263*einwohner!I263</f>
        <v>4324200</v>
      </c>
      <c r="J263" s="13">
        <f>hebesatz!J263*einwohner!J263</f>
        <v>4600320</v>
      </c>
      <c r="K263" s="13">
        <f>hebesatz!K263*einwohner!K263</f>
        <v>4601600</v>
      </c>
      <c r="L263" s="13">
        <f>hebesatz!L263*einwohner!L263</f>
        <v>4834460</v>
      </c>
      <c r="M263" s="13">
        <f>hebesatz!M263*einwohner!M263</f>
        <v>4835480</v>
      </c>
      <c r="N263" s="13">
        <f>hebesatz!N263*einwohner!N263</f>
        <v>4870840</v>
      </c>
      <c r="O263" s="13">
        <f>hebesatz!O263*einwohner!O263</f>
        <v>5002760</v>
      </c>
      <c r="P263" s="13">
        <f>hebesatz!P263*einwohner!P263</f>
        <v>5212900</v>
      </c>
      <c r="Q263" s="13">
        <f>hebesatz!Q263*einwohner!Q263</f>
        <v>5275900</v>
      </c>
      <c r="R263" s="13">
        <f>hebesatz!R263*einwohner!R263</f>
        <v>5348000</v>
      </c>
      <c r="S263" s="13">
        <f>hebesatz!S263*einwohner!S263</f>
        <v>5349750</v>
      </c>
      <c r="T263" s="13">
        <f>hebesatz!T263*einwohner!T263</f>
        <v>5429900</v>
      </c>
      <c r="U263" s="13">
        <f>hebesatz!U263*einwohner!U263</f>
        <v>5762380</v>
      </c>
      <c r="V263" s="13">
        <f>hebesatz!V263*einwohner!V263</f>
        <v>5931800</v>
      </c>
      <c r="W263" s="13">
        <f>hebesatz!W263*einwohner!W263</f>
        <v>5966760</v>
      </c>
      <c r="X263" s="13">
        <f>hebesatz!X263*einwohner!X263</f>
        <v>6004760</v>
      </c>
      <c r="Y263" s="13">
        <f>hebesatz!Y263*einwohner!Y263</f>
        <v>6122560</v>
      </c>
      <c r="Z263" s="13">
        <f>hebesatz!Z263*einwohner!Z263</f>
        <v>6161320</v>
      </c>
      <c r="AA263" s="13">
        <f>hebesatz!AA263*einwohner!AA263</f>
        <v>6550000</v>
      </c>
      <c r="AB263" s="13">
        <f>hebesatz!AB263*einwohner!AB263</f>
        <v>6533200</v>
      </c>
      <c r="AC263" s="13">
        <f>hebesatz!AC263*einwohner!AC263</f>
        <v>6569200</v>
      </c>
      <c r="AD263" s="13">
        <f>hebesatz!AD263*einwohner!AD263</f>
        <v>6580400</v>
      </c>
      <c r="AE263" s="13">
        <f>hebesatz!AE263*einwohner!AE263</f>
        <v>6601200</v>
      </c>
      <c r="AF263" s="13">
        <f>hebesatz!AF263*einwohner!AF263</f>
        <v>6565200</v>
      </c>
      <c r="AG263" s="13">
        <f>hebesatz!AG263*einwohner!AG263</f>
        <v>6543200</v>
      </c>
      <c r="AH263" s="13">
        <f>hebesatz!AH263*einwohner!AH263</f>
        <v>6506800</v>
      </c>
      <c r="AI263" s="13">
        <f>hebesatz!AI263*einwohner!AI263</f>
        <v>6459600</v>
      </c>
      <c r="AJ263" s="13">
        <f>hebesatz!AJ263*einwohner!AJ263</f>
        <v>6459600</v>
      </c>
      <c r="AK263" s="13">
        <f>hebesatz!AK263*einwohner!AK263</f>
        <v>6632307</v>
      </c>
      <c r="AL263" s="13">
        <f>hebesatz!AL263*einwohner!AL263</f>
        <v>6585864</v>
      </c>
      <c r="AM263" s="13">
        <f>hebesatz!AM263*einwohner!AM263</f>
        <v>6539832</v>
      </c>
    </row>
    <row r="264" spans="1:39">
      <c r="A264" s="82">
        <v>5758024</v>
      </c>
      <c r="B264" s="82">
        <v>5758</v>
      </c>
      <c r="C264" t="s">
        <v>10</v>
      </c>
      <c r="D264" s="68" t="s">
        <v>210</v>
      </c>
      <c r="E264" s="13">
        <f>hebesatz!E264*einwohner!E264</f>
        <v>11137200</v>
      </c>
      <c r="F264" s="13">
        <f>hebesatz!F264*einwohner!F264</f>
        <v>11091900</v>
      </c>
      <c r="G264" s="13">
        <f>hebesatz!G264*einwohner!G264</f>
        <v>11062200</v>
      </c>
      <c r="H264" s="13">
        <f>hebesatz!H264*einwohner!H264</f>
        <v>10972200</v>
      </c>
      <c r="I264" s="13">
        <f>hebesatz!I264*einwohner!I264</f>
        <v>10949700</v>
      </c>
      <c r="J264" s="13">
        <f>hebesatz!J264*einwohner!J264</f>
        <v>12721100</v>
      </c>
      <c r="K264" s="13">
        <f>hebesatz!K264*einwohner!K264</f>
        <v>12690650</v>
      </c>
      <c r="L264" s="13">
        <f>hebesatz!L264*einwohner!L264</f>
        <v>12859350</v>
      </c>
      <c r="M264" s="13">
        <f>hebesatz!M264*einwohner!M264</f>
        <v>12854450</v>
      </c>
      <c r="N264" s="13">
        <f>hebesatz!N264*einwohner!N264</f>
        <v>13040300</v>
      </c>
      <c r="O264" s="13">
        <f>hebesatz!O264*einwohner!O264</f>
        <v>13326250</v>
      </c>
      <c r="P264" s="13">
        <f>hebesatz!P264*einwohner!P264</f>
        <v>13646850</v>
      </c>
      <c r="Q264" s="13">
        <f>hebesatz!Q264*einwohner!Q264</f>
        <v>13866650</v>
      </c>
      <c r="R264" s="13">
        <f>hebesatz!R264*einwohner!R264</f>
        <v>15660060</v>
      </c>
      <c r="S264" s="13">
        <f>hebesatz!S264*einwohner!S264</f>
        <v>15849600</v>
      </c>
      <c r="T264" s="13">
        <f>hebesatz!T264*einwohner!T264</f>
        <v>15978300</v>
      </c>
      <c r="U264" s="13">
        <f>hebesatz!U264*einwohner!U264</f>
        <v>16178370</v>
      </c>
      <c r="V264" s="13">
        <f>hebesatz!V264*einwohner!V264</f>
        <v>16172910</v>
      </c>
      <c r="W264" s="13">
        <f>hebesatz!W264*einwohner!W264</f>
        <v>16185390</v>
      </c>
      <c r="X264" s="13">
        <f>hebesatz!X264*einwohner!X264</f>
        <v>16183440</v>
      </c>
      <c r="Y264" s="13">
        <f>hebesatz!Y264*einwohner!Y264</f>
        <v>16187730</v>
      </c>
      <c r="Z264" s="13">
        <f>hebesatz!Z264*einwohner!Z264</f>
        <v>16177200</v>
      </c>
      <c r="AA264" s="13">
        <f>hebesatz!AA264*einwohner!AA264</f>
        <v>16744650</v>
      </c>
      <c r="AB264" s="13">
        <f>hebesatz!AB264*einwohner!AB264</f>
        <v>16795428</v>
      </c>
      <c r="AC264" s="13">
        <f>hebesatz!AC264*einwohner!AC264</f>
        <v>16781726</v>
      </c>
      <c r="AD264" s="13">
        <f>hebesatz!AD264*einwohner!AD264</f>
        <v>16773666</v>
      </c>
      <c r="AE264" s="13">
        <f>hebesatz!AE264*einwohner!AE264</f>
        <v>16700723</v>
      </c>
      <c r="AF264" s="13">
        <f>hebesatz!AF264*einwohner!AF264</f>
        <v>16583450</v>
      </c>
      <c r="AG264" s="13">
        <f>hebesatz!AG264*einwohner!AG264</f>
        <v>16481894</v>
      </c>
      <c r="AH264" s="13">
        <f>hebesatz!AH264*einwohner!AH264</f>
        <v>16372681</v>
      </c>
      <c r="AI264" s="13">
        <f>hebesatz!AI264*einwohner!AI264</f>
        <v>16486920</v>
      </c>
      <c r="AJ264" s="13">
        <f>hebesatz!AJ264*einwohner!AJ264</f>
        <v>16486920</v>
      </c>
      <c r="AK264" s="13">
        <f>hebesatz!AK264*einwohner!AK264</f>
        <v>16464370</v>
      </c>
      <c r="AL264" s="13">
        <f>hebesatz!AL264*einwohner!AL264</f>
        <v>16410250</v>
      </c>
      <c r="AM264" s="13">
        <f>hebesatz!AM264*einwohner!AM264</f>
        <v>16552275</v>
      </c>
    </row>
    <row r="265" spans="1:39">
      <c r="A265" s="82">
        <v>5758028</v>
      </c>
      <c r="B265" s="82">
        <v>5758</v>
      </c>
      <c r="C265" t="s">
        <v>10</v>
      </c>
      <c r="D265" s="68" t="s">
        <v>211</v>
      </c>
      <c r="E265" s="13">
        <f>hebesatz!E265*einwohner!E265</f>
        <v>2256650</v>
      </c>
      <c r="F265" s="13">
        <f>hebesatz!F265*einwohner!F265</f>
        <v>2299920</v>
      </c>
      <c r="G265" s="13">
        <f>hebesatz!G265*einwohner!G265</f>
        <v>2439000</v>
      </c>
      <c r="H265" s="13">
        <f>hebesatz!H265*einwohner!H265</f>
        <v>2581440</v>
      </c>
      <c r="I265" s="13">
        <f>hebesatz!I265*einwohner!I265</f>
        <v>2563200</v>
      </c>
      <c r="J265" s="13">
        <f>hebesatz!J265*einwohner!J265</f>
        <v>2789500</v>
      </c>
      <c r="K265" s="13">
        <f>hebesatz!K265*einwohner!K265</f>
        <v>2808400</v>
      </c>
      <c r="L265" s="13">
        <f>hebesatz!L265*einwohner!L265</f>
        <v>2886800</v>
      </c>
      <c r="M265" s="13">
        <f>hebesatz!M265*einwohner!M265</f>
        <v>2899050</v>
      </c>
      <c r="N265" s="13">
        <f>hebesatz!N265*einwohner!N265</f>
        <v>2922500</v>
      </c>
      <c r="O265" s="13">
        <f>hebesatz!O265*einwohner!O265</f>
        <v>2966600</v>
      </c>
      <c r="P265" s="13">
        <f>hebesatz!P265*einwohner!P265</f>
        <v>3235280</v>
      </c>
      <c r="Q265" s="13">
        <f>hebesatz!Q265*einwohner!Q265</f>
        <v>3266360</v>
      </c>
      <c r="R265" s="13">
        <f>hebesatz!R265*einwohner!R265</f>
        <v>3346280</v>
      </c>
      <c r="S265" s="13">
        <f>hebesatz!S265*einwohner!S265</f>
        <v>3358120</v>
      </c>
      <c r="T265" s="13">
        <f>hebesatz!T265*einwohner!T265</f>
        <v>3401410</v>
      </c>
      <c r="U265" s="13">
        <f>hebesatz!U265*einwohner!U265</f>
        <v>3487990</v>
      </c>
      <c r="V265" s="13">
        <f>hebesatz!V265*einwohner!V265</f>
        <v>3630520</v>
      </c>
      <c r="W265" s="13">
        <f>hebesatz!W265*einwohner!W265</f>
        <v>3685240</v>
      </c>
      <c r="X265" s="13">
        <f>hebesatz!X265*einwohner!X265</f>
        <v>3709560</v>
      </c>
      <c r="Y265" s="13">
        <f>hebesatz!Y265*einwohner!Y265</f>
        <v>3808740</v>
      </c>
      <c r="Z265" s="13">
        <f>hebesatz!Z265*einwohner!Z265</f>
        <v>3873720</v>
      </c>
      <c r="AA265" s="13">
        <f>hebesatz!AA265*einwohner!AA265</f>
        <v>4106400</v>
      </c>
      <c r="AB265" s="13">
        <f>hebesatz!AB265*einwohner!AB265</f>
        <v>4084800</v>
      </c>
      <c r="AC265" s="13">
        <f>hebesatz!AC265*einwohner!AC265</f>
        <v>4060000</v>
      </c>
      <c r="AD265" s="13">
        <f>hebesatz!AD265*einwohner!AD265</f>
        <v>4064800</v>
      </c>
      <c r="AE265" s="13">
        <f>hebesatz!AE265*einwohner!AE265</f>
        <v>4076400</v>
      </c>
      <c r="AF265" s="13">
        <f>hebesatz!AF265*einwohner!AF265</f>
        <v>4064800</v>
      </c>
      <c r="AG265" s="13">
        <f>hebesatz!AG265*einwohner!AG265</f>
        <v>4002800</v>
      </c>
      <c r="AH265" s="13">
        <f>hebesatz!AH265*einwohner!AH265</f>
        <v>3982000</v>
      </c>
      <c r="AI265" s="13">
        <f>hebesatz!AI265*einwohner!AI265</f>
        <v>3948400</v>
      </c>
      <c r="AJ265" s="13">
        <f>hebesatz!AJ265*einwohner!AJ265</f>
        <v>3948400</v>
      </c>
      <c r="AK265" s="13">
        <f>hebesatz!AK265*einwohner!AK265</f>
        <v>4046706</v>
      </c>
      <c r="AL265" s="13">
        <f>hebesatz!AL265*einwohner!AL265</f>
        <v>4000674</v>
      </c>
      <c r="AM265" s="13">
        <f>hebesatz!AM265*einwohner!AM265</f>
        <v>4290455</v>
      </c>
    </row>
    <row r="266" spans="1:39">
      <c r="A266" s="82">
        <v>5758032</v>
      </c>
      <c r="B266" s="82">
        <v>5758</v>
      </c>
      <c r="C266" t="s">
        <v>10</v>
      </c>
      <c r="D266" s="68" t="s">
        <v>212</v>
      </c>
      <c r="E266" s="13">
        <f>hebesatz!E266*einwohner!E266</f>
        <v>3663680</v>
      </c>
      <c r="F266" s="13">
        <f>hebesatz!F266*einwohner!F266</f>
        <v>3775200</v>
      </c>
      <c r="G266" s="13">
        <f>hebesatz!G266*einwohner!G266</f>
        <v>3762825</v>
      </c>
      <c r="H266" s="13">
        <f>hebesatz!H266*einwohner!H266</f>
        <v>4125600</v>
      </c>
      <c r="I266" s="13">
        <f>hebesatz!I266*einwohner!I266</f>
        <v>4427520</v>
      </c>
      <c r="J266" s="13">
        <f>hebesatz!J266*einwohner!J266</f>
        <v>4548060</v>
      </c>
      <c r="K266" s="13">
        <f>hebesatz!K266*einwohner!K266</f>
        <v>4559940</v>
      </c>
      <c r="L266" s="13">
        <f>hebesatz!L266*einwohner!L266</f>
        <v>4629900</v>
      </c>
      <c r="M266" s="13">
        <f>hebesatz!M266*einwohner!M266</f>
        <v>4631550</v>
      </c>
      <c r="N266" s="13">
        <f>hebesatz!N266*einwohner!N266</f>
        <v>4971050</v>
      </c>
      <c r="O266" s="13">
        <f>hebesatz!O266*einwohner!O266</f>
        <v>5143600</v>
      </c>
      <c r="P266" s="13">
        <f>hebesatz!P266*einwohner!P266</f>
        <v>5266800</v>
      </c>
      <c r="Q266" s="13">
        <f>hebesatz!Q266*einwohner!Q266</f>
        <v>5336800</v>
      </c>
      <c r="R266" s="13">
        <f>hebesatz!R266*einwohner!R266</f>
        <v>5405750</v>
      </c>
      <c r="S266" s="13">
        <f>hebesatz!S266*einwohner!S266</f>
        <v>5398400</v>
      </c>
      <c r="T266" s="13">
        <f>hebesatz!T266*einwohner!T266</f>
        <v>5456500</v>
      </c>
      <c r="U266" s="13">
        <f>hebesatz!U266*einwohner!U266</f>
        <v>5635800</v>
      </c>
      <c r="V266" s="13">
        <f>hebesatz!V266*einwohner!V266</f>
        <v>5626800</v>
      </c>
      <c r="W266" s="13">
        <f>hebesatz!W266*einwohner!W266</f>
        <v>5641920</v>
      </c>
      <c r="X266" s="13">
        <f>hebesatz!X266*einwohner!X266</f>
        <v>5666400</v>
      </c>
      <c r="Y266" s="13">
        <f>hebesatz!Y266*einwohner!Y266</f>
        <v>5665320</v>
      </c>
      <c r="Z266" s="13">
        <f>hebesatz!Z266*einwohner!Z266</f>
        <v>5693040</v>
      </c>
      <c r="AA266" s="13">
        <f>hebesatz!AA266*einwohner!AA266</f>
        <v>5984240</v>
      </c>
      <c r="AB266" s="13">
        <f>hebesatz!AB266*einwohner!AB266</f>
        <v>5940920</v>
      </c>
      <c r="AC266" s="13">
        <f>hebesatz!AC266*einwohner!AC266</f>
        <v>5935600</v>
      </c>
      <c r="AD266" s="13">
        <f>hebesatz!AD266*einwohner!AD266</f>
        <v>5890000</v>
      </c>
      <c r="AE266" s="13">
        <f>hebesatz!AE266*einwohner!AE266</f>
        <v>5878220</v>
      </c>
      <c r="AF266" s="13">
        <f>hebesatz!AF266*einwohner!AF266</f>
        <v>5834520</v>
      </c>
      <c r="AG266" s="13">
        <f>hebesatz!AG266*einwohner!AG266</f>
        <v>5786640</v>
      </c>
      <c r="AH266" s="13">
        <f>hebesatz!AH266*einwohner!AH266</f>
        <v>6088121</v>
      </c>
      <c r="AI266" s="13">
        <f>hebesatz!AI266*einwohner!AI266</f>
        <v>6047015</v>
      </c>
      <c r="AJ266" s="13">
        <f>hebesatz!AJ266*einwohner!AJ266</f>
        <v>6167055</v>
      </c>
      <c r="AK266" s="13">
        <f>hebesatz!AK266*einwohner!AK266</f>
        <v>6091842</v>
      </c>
      <c r="AL266" s="13">
        <f>hebesatz!AL266*einwohner!AL266</f>
        <v>6042522</v>
      </c>
      <c r="AM266" s="13">
        <f>hebesatz!AM266*einwohner!AM266</f>
        <v>6151740</v>
      </c>
    </row>
    <row r="267" spans="1:39">
      <c r="A267" s="82">
        <v>5758036</v>
      </c>
      <c r="B267" s="82">
        <v>5758</v>
      </c>
      <c r="C267" t="s">
        <v>10</v>
      </c>
      <c r="D267" s="68" t="s">
        <v>213</v>
      </c>
      <c r="E267" s="13">
        <f>hebesatz!E267*einwohner!E267</f>
        <v>5709690</v>
      </c>
      <c r="F267" s="13">
        <f>hebesatz!F267*einwohner!F267</f>
        <v>5997900</v>
      </c>
      <c r="G267" s="13">
        <f>hebesatz!G267*einwohner!G267</f>
        <v>6792360</v>
      </c>
      <c r="H267" s="13">
        <f>hebesatz!H267*einwohner!H267</f>
        <v>6701280</v>
      </c>
      <c r="I267" s="13">
        <f>hebesatz!I267*einwohner!I267</f>
        <v>6620205</v>
      </c>
      <c r="J267" s="13">
        <f>hebesatz!J267*einwohner!J267</f>
        <v>6550860</v>
      </c>
      <c r="K267" s="13">
        <f>hebesatz!K267*einwohner!K267</f>
        <v>6994480</v>
      </c>
      <c r="L267" s="13">
        <f>hebesatz!L267*einwohner!L267</f>
        <v>6946010</v>
      </c>
      <c r="M267" s="13">
        <f>hebesatz!M267*einwohner!M267</f>
        <v>6910490</v>
      </c>
      <c r="N267" s="13">
        <f>hebesatz!N267*einwohner!N267</f>
        <v>6969320</v>
      </c>
      <c r="O267" s="13">
        <f>hebesatz!O267*einwohner!O267</f>
        <v>7145070</v>
      </c>
      <c r="P267" s="13">
        <f>hebesatz!P267*einwohner!P267</f>
        <v>7678710</v>
      </c>
      <c r="Q267" s="13">
        <f>hebesatz!Q267*einwohner!Q267</f>
        <v>7716930</v>
      </c>
      <c r="R267" s="13">
        <f>hebesatz!R267*einwohner!R267</f>
        <v>7860840</v>
      </c>
      <c r="S267" s="13">
        <f>hebesatz!S267*einwohner!S267</f>
        <v>7808580</v>
      </c>
      <c r="T267" s="13">
        <f>hebesatz!T267*einwohner!T267</f>
        <v>7918950</v>
      </c>
      <c r="U267" s="13">
        <f>hebesatz!U267*einwohner!U267</f>
        <v>8021910</v>
      </c>
      <c r="V267" s="13">
        <f>hebesatz!V267*einwohner!V267</f>
        <v>8008650</v>
      </c>
      <c r="W267" s="13">
        <f>hebesatz!W267*einwohner!W267</f>
        <v>8003190</v>
      </c>
      <c r="X267" s="13">
        <f>hebesatz!X267*einwohner!X267</f>
        <v>8022690</v>
      </c>
      <c r="Y267" s="13">
        <f>hebesatz!Y267*einwohner!Y267</f>
        <v>8017230</v>
      </c>
      <c r="Z267" s="13">
        <f>hebesatz!Z267*einwohner!Z267</f>
        <v>8012550</v>
      </c>
      <c r="AA267" s="13">
        <f>hebesatz!AA267*einwohner!AA267</f>
        <v>8241753</v>
      </c>
      <c r="AB267" s="13">
        <f>hebesatz!AB267*einwohner!AB267</f>
        <v>8197826</v>
      </c>
      <c r="AC267" s="13">
        <f>hebesatz!AC267*einwohner!AC267</f>
        <v>8152690</v>
      </c>
      <c r="AD267" s="13">
        <f>hebesatz!AD267*einwohner!AD267</f>
        <v>8089016</v>
      </c>
      <c r="AE267" s="13">
        <f>hebesatz!AE267*einwohner!AE267</f>
        <v>8040656</v>
      </c>
      <c r="AF267" s="13">
        <f>hebesatz!AF267*einwohner!AF267</f>
        <v>8001968</v>
      </c>
      <c r="AG267" s="13">
        <f>hebesatz!AG267*einwohner!AG267</f>
        <v>7952802</v>
      </c>
      <c r="AH267" s="13">
        <f>hebesatz!AH267*einwohner!AH267</f>
        <v>7881874</v>
      </c>
      <c r="AI267" s="13">
        <f>hebesatz!AI267*einwohner!AI267</f>
        <v>7965591</v>
      </c>
      <c r="AJ267" s="13">
        <f>hebesatz!AJ267*einwohner!AJ267</f>
        <v>7965591</v>
      </c>
      <c r="AK267" s="13">
        <f>hebesatz!AK267*einwohner!AK267</f>
        <v>7855854</v>
      </c>
      <c r="AL267" s="13">
        <f>hebesatz!AL267*einwohner!AL267</f>
        <v>7822974</v>
      </c>
      <c r="AM267" s="13">
        <f>hebesatz!AM267*einwohner!AM267</f>
        <v>7840595</v>
      </c>
    </row>
    <row r="268" spans="1:39">
      <c r="A268" s="82">
        <v>5762004</v>
      </c>
      <c r="B268" s="82">
        <v>5762</v>
      </c>
      <c r="C268" t="s">
        <v>10</v>
      </c>
      <c r="D268" s="68" t="s">
        <v>214</v>
      </c>
      <c r="E268" s="13">
        <f>hebesatz!E268*einwohner!E268</f>
        <v>4421500</v>
      </c>
      <c r="F268" s="13">
        <f>hebesatz!F268*einwohner!F268</f>
        <v>4972240</v>
      </c>
      <c r="G268" s="13">
        <f>hebesatz!G268*einwohner!G268</f>
        <v>4957680</v>
      </c>
      <c r="H268" s="13">
        <f>hebesatz!H268*einwohner!H268</f>
        <v>5230800</v>
      </c>
      <c r="I268" s="13">
        <f>hebesatz!I268*einwohner!I268</f>
        <v>5596480</v>
      </c>
      <c r="J268" s="13">
        <f>hebesatz!J268*einwohner!J268</f>
        <v>5537920</v>
      </c>
      <c r="K268" s="13">
        <f>hebesatz!K268*einwohner!K268</f>
        <v>5435840</v>
      </c>
      <c r="L268" s="13">
        <f>hebesatz!L268*einwohner!L268</f>
        <v>5307520</v>
      </c>
      <c r="M268" s="13">
        <f>hebesatz!M268*einwohner!M268</f>
        <v>5312320</v>
      </c>
      <c r="N268" s="13">
        <f>hebesatz!N268*einwohner!N268</f>
        <v>5358400</v>
      </c>
      <c r="O268" s="13">
        <f>hebesatz!O268*einwohner!O268</f>
        <v>5561920</v>
      </c>
      <c r="P268" s="13">
        <f>hebesatz!P268*einwohner!P268</f>
        <v>5650240</v>
      </c>
      <c r="Q268" s="13">
        <f>hebesatz!Q268*einwohner!Q268</f>
        <v>5722240</v>
      </c>
      <c r="R268" s="13">
        <f>hebesatz!R268*einwohner!R268</f>
        <v>5909120</v>
      </c>
      <c r="S268" s="13">
        <f>hebesatz!S268*einwohner!S268</f>
        <v>6566000</v>
      </c>
      <c r="T268" s="13">
        <f>hebesatz!T268*einwohner!T268</f>
        <v>6632850</v>
      </c>
      <c r="U268" s="13">
        <f>hebesatz!U268*einwohner!U268</f>
        <v>7279280</v>
      </c>
      <c r="V268" s="13">
        <f>hebesatz!V268*einwohner!V268</f>
        <v>7336660</v>
      </c>
      <c r="W268" s="13">
        <f>hebesatz!W268*einwohner!W268</f>
        <v>7343500</v>
      </c>
      <c r="X268" s="13">
        <f>hebesatz!X268*einwohner!X268</f>
        <v>7319940</v>
      </c>
      <c r="Y268" s="13">
        <f>hebesatz!Y268*einwohner!Y268</f>
        <v>7383780</v>
      </c>
      <c r="Z268" s="13">
        <f>hebesatz!Z268*einwohner!Z268</f>
        <v>7423300</v>
      </c>
      <c r="AA268" s="13">
        <f>hebesatz!AA268*einwohner!AA268</f>
        <v>7895173</v>
      </c>
      <c r="AB268" s="13">
        <f>hebesatz!AB268*einwohner!AB268</f>
        <v>7889934</v>
      </c>
      <c r="AC268" s="13">
        <f>hebesatz!AC268*einwohner!AC268</f>
        <v>7901218</v>
      </c>
      <c r="AD268" s="13">
        <f>hebesatz!AD268*einwohner!AD268</f>
        <v>7866157</v>
      </c>
      <c r="AE268" s="13">
        <f>hebesatz!AE268*einwohner!AE268</f>
        <v>7815782</v>
      </c>
      <c r="AF268" s="13">
        <f>hebesatz!AF268*einwohner!AF268</f>
        <v>7819812</v>
      </c>
      <c r="AG268" s="13">
        <f>hebesatz!AG268*einwohner!AG268</f>
        <v>7783945</v>
      </c>
      <c r="AH268" s="13">
        <f>hebesatz!AH268*einwohner!AH268</f>
        <v>7749690</v>
      </c>
      <c r="AI268" s="13">
        <f>hebesatz!AI268*einwohner!AI268</f>
        <v>7818453</v>
      </c>
      <c r="AJ268" s="13">
        <f>hebesatz!AJ268*einwohner!AJ268</f>
        <v>7818453</v>
      </c>
      <c r="AK268" s="13">
        <f>hebesatz!AK268*einwohner!AK268</f>
        <v>7762968</v>
      </c>
      <c r="AL268" s="13">
        <f>hebesatz!AL268*einwohner!AL268</f>
        <v>7723923</v>
      </c>
      <c r="AM268" s="13">
        <f>hebesatz!AM268*einwohner!AM268</f>
        <v>8198960</v>
      </c>
    </row>
    <row r="269" spans="1:39">
      <c r="A269" s="82">
        <v>5762008</v>
      </c>
      <c r="B269" s="82">
        <v>5762</v>
      </c>
      <c r="C269" t="s">
        <v>10</v>
      </c>
      <c r="D269" s="68" t="s">
        <v>215</v>
      </c>
      <c r="E269" s="13">
        <f>hebesatz!E269*einwohner!E269</f>
        <v>4066425</v>
      </c>
      <c r="F269" s="13">
        <f>hebesatz!F269*einwohner!F269</f>
        <v>4365630</v>
      </c>
      <c r="G269" s="13">
        <f>hebesatz!G269*einwohner!G269</f>
        <v>5025570</v>
      </c>
      <c r="H269" s="13">
        <f>hebesatz!H269*einwohner!H269</f>
        <v>4974750</v>
      </c>
      <c r="I269" s="13">
        <f>hebesatz!I269*einwohner!I269</f>
        <v>4957920</v>
      </c>
      <c r="J269" s="13">
        <f>hebesatz!J269*einwohner!J269</f>
        <v>4921620</v>
      </c>
      <c r="K269" s="13">
        <f>hebesatz!K269*einwohner!K269</f>
        <v>4884660</v>
      </c>
      <c r="L269" s="13">
        <f>hebesatz!L269*einwohner!L269</f>
        <v>4876080</v>
      </c>
      <c r="M269" s="13">
        <f>hebesatz!M269*einwohner!M269</f>
        <v>4864860</v>
      </c>
      <c r="N269" s="13">
        <f>hebesatz!N269*einwohner!N269</f>
        <v>4845720</v>
      </c>
      <c r="O269" s="13">
        <f>hebesatz!O269*einwohner!O269</f>
        <v>4983660</v>
      </c>
      <c r="P269" s="13">
        <f>hebesatz!P269*einwohner!P269</f>
        <v>5187040</v>
      </c>
      <c r="Q269" s="13">
        <f>hebesatz!Q269*einwohner!Q269</f>
        <v>5368300</v>
      </c>
      <c r="R269" s="13">
        <f>hebesatz!R269*einwohner!R269</f>
        <v>5424300</v>
      </c>
      <c r="S269" s="13">
        <f>hebesatz!S269*einwohner!S269</f>
        <v>5448100</v>
      </c>
      <c r="T269" s="13">
        <f>hebesatz!T269*einwohner!T269</f>
        <v>5504100</v>
      </c>
      <c r="U269" s="13">
        <f>hebesatz!U269*einwohner!U269</f>
        <v>5965240</v>
      </c>
      <c r="V269" s="13">
        <f>hebesatz!V269*einwohner!V269</f>
        <v>5993740</v>
      </c>
      <c r="W269" s="13">
        <f>hebesatz!W269*einwohner!W269</f>
        <v>5951180</v>
      </c>
      <c r="X269" s="13">
        <f>hebesatz!X269*einwohner!X269</f>
        <v>5972080</v>
      </c>
      <c r="Y269" s="13">
        <f>hebesatz!Y269*einwohner!Y269</f>
        <v>5934080</v>
      </c>
      <c r="Z269" s="13">
        <f>hebesatz!Z269*einwohner!Z269</f>
        <v>5907480</v>
      </c>
      <c r="AA269" s="13">
        <f>hebesatz!AA269*einwohner!AA269</f>
        <v>6226350</v>
      </c>
      <c r="AB269" s="13">
        <f>hebesatz!AB269*einwohner!AB269</f>
        <v>6200155</v>
      </c>
      <c r="AC269" s="13">
        <f>hebesatz!AC269*einwohner!AC269</f>
        <v>6126003</v>
      </c>
      <c r="AD269" s="13">
        <f>hebesatz!AD269*einwohner!AD269</f>
        <v>6035328</v>
      </c>
      <c r="AE269" s="13">
        <f>hebesatz!AE269*einwohner!AE269</f>
        <v>5994625</v>
      </c>
      <c r="AF269" s="13">
        <f>hebesatz!AF269*einwohner!AF269</f>
        <v>5947877</v>
      </c>
      <c r="AG269" s="13">
        <f>hebesatz!AG269*einwohner!AG269</f>
        <v>5862038</v>
      </c>
      <c r="AH269" s="13">
        <f>hebesatz!AH269*einwohner!AH269</f>
        <v>5782647</v>
      </c>
      <c r="AI269" s="13">
        <f>hebesatz!AI269*einwohner!AI269</f>
        <v>5837170</v>
      </c>
      <c r="AJ269" s="13">
        <f>hebesatz!AJ269*einwohner!AJ269</f>
        <v>5908355</v>
      </c>
      <c r="AK269" s="13">
        <f>hebesatz!AK269*einwohner!AK269</f>
        <v>5809585</v>
      </c>
      <c r="AL269" s="13">
        <f>hebesatz!AL269*einwohner!AL269</f>
        <v>5707080</v>
      </c>
      <c r="AM269" s="13">
        <f>hebesatz!AM269*einwohner!AM269</f>
        <v>5661015</v>
      </c>
    </row>
    <row r="270" spans="1:39">
      <c r="A270" s="82">
        <v>5762012</v>
      </c>
      <c r="B270" s="82">
        <v>5762</v>
      </c>
      <c r="C270" t="s">
        <v>10</v>
      </c>
      <c r="D270" s="68" t="s">
        <v>216</v>
      </c>
      <c r="E270" s="13">
        <f>hebesatz!E270*einwohner!E270</f>
        <v>2598400</v>
      </c>
      <c r="F270" s="13">
        <f>hebesatz!F270*einwohner!F270</f>
        <v>2682900</v>
      </c>
      <c r="G270" s="13">
        <f>hebesatz!G270*einwohner!G270</f>
        <v>2935020</v>
      </c>
      <c r="H270" s="13">
        <f>hebesatz!H270*einwohner!H270</f>
        <v>2918190</v>
      </c>
      <c r="I270" s="13">
        <f>hebesatz!I270*einwohner!I270</f>
        <v>2919840</v>
      </c>
      <c r="J270" s="13">
        <f>hebesatz!J270*einwohner!J270</f>
        <v>2909610</v>
      </c>
      <c r="K270" s="13">
        <f>hebesatz!K270*einwohner!K270</f>
        <v>2900040</v>
      </c>
      <c r="L270" s="13">
        <f>hebesatz!L270*einwohner!L270</f>
        <v>3028410</v>
      </c>
      <c r="M270" s="13">
        <f>hebesatz!M270*einwohner!M270</f>
        <v>3007620</v>
      </c>
      <c r="N270" s="13">
        <f>hebesatz!N270*einwohner!N270</f>
        <v>3011910</v>
      </c>
      <c r="O270" s="13">
        <f>hebesatz!O270*einwohner!O270</f>
        <v>3065040</v>
      </c>
      <c r="P270" s="13">
        <f>hebesatz!P270*einwohner!P270</f>
        <v>3311350</v>
      </c>
      <c r="Q270" s="13">
        <f>hebesatz!Q270*einwohner!Q270</f>
        <v>3360700</v>
      </c>
      <c r="R270" s="13">
        <f>hebesatz!R270*einwohner!R270</f>
        <v>3412150</v>
      </c>
      <c r="S270" s="13">
        <f>hebesatz!S270*einwohner!S270</f>
        <v>3426500</v>
      </c>
      <c r="T270" s="13">
        <f>hebesatz!T270*einwohner!T270</f>
        <v>3388700</v>
      </c>
      <c r="U270" s="13">
        <f>hebesatz!U270*einwohner!U270</f>
        <v>3586040</v>
      </c>
      <c r="V270" s="13">
        <f>hebesatz!V270*einwohner!V270</f>
        <v>3727040</v>
      </c>
      <c r="W270" s="13">
        <f>hebesatz!W270*einwohner!W270</f>
        <v>3728560</v>
      </c>
      <c r="X270" s="13">
        <f>hebesatz!X270*einwohner!X270</f>
        <v>3733500</v>
      </c>
      <c r="Y270" s="13">
        <f>hebesatz!Y270*einwohner!Y270</f>
        <v>3748700</v>
      </c>
      <c r="Z270" s="13">
        <f>hebesatz!Z270*einwohner!Z270</f>
        <v>3745660</v>
      </c>
      <c r="AA270" s="13">
        <f>hebesatz!AA270*einwohner!AA270</f>
        <v>3965923</v>
      </c>
      <c r="AB270" s="13">
        <f>hebesatz!AB270*einwohner!AB270</f>
        <v>3955445</v>
      </c>
      <c r="AC270" s="13">
        <f>hebesatz!AC270*einwohner!AC270</f>
        <v>3917160</v>
      </c>
      <c r="AD270" s="13">
        <f>hebesatz!AD270*einwohner!AD270</f>
        <v>3883308</v>
      </c>
      <c r="AE270" s="13">
        <f>hebesatz!AE270*einwohner!AE270</f>
        <v>3859128</v>
      </c>
      <c r="AF270" s="13">
        <f>hebesatz!AF270*einwohner!AF270</f>
        <v>3822858</v>
      </c>
      <c r="AG270" s="13">
        <f>hebesatz!AG270*einwohner!AG270</f>
        <v>3769259</v>
      </c>
      <c r="AH270" s="13">
        <f>hebesatz!AH270*einwohner!AH270</f>
        <v>3723317</v>
      </c>
      <c r="AI270" s="13">
        <f>hebesatz!AI270*einwohner!AI270</f>
        <v>3753663</v>
      </c>
      <c r="AJ270" s="13">
        <f>hebesatz!AJ270*einwohner!AJ270</f>
        <v>3753663</v>
      </c>
      <c r="AK270" s="13">
        <f>hebesatz!AK270*einwohner!AK270</f>
        <v>3720783</v>
      </c>
      <c r="AL270" s="13">
        <f>hebesatz!AL270*einwohner!AL270</f>
        <v>3698589</v>
      </c>
      <c r="AM270" s="13">
        <f>hebesatz!AM270*einwohner!AM270</f>
        <v>3696820</v>
      </c>
    </row>
    <row r="271" spans="1:39">
      <c r="A271" s="82">
        <v>5762016</v>
      </c>
      <c r="B271" s="82">
        <v>5762</v>
      </c>
      <c r="C271" t="s">
        <v>10</v>
      </c>
      <c r="D271" s="68" t="s">
        <v>217</v>
      </c>
      <c r="E271" s="13">
        <f>hebesatz!E271*einwohner!E271</f>
        <v>4045500</v>
      </c>
      <c r="F271" s="13">
        <f>hebesatz!F271*einwohner!F271</f>
        <v>4693070</v>
      </c>
      <c r="G271" s="13">
        <f>hebesatz!G271*einwohner!G271</f>
        <v>4826700</v>
      </c>
      <c r="H271" s="13">
        <f>hebesatz!H271*einwohner!H271</f>
        <v>5125440</v>
      </c>
      <c r="I271" s="13">
        <f>hebesatz!I271*einwohner!I271</f>
        <v>5081600</v>
      </c>
      <c r="J271" s="13">
        <f>hebesatz!J271*einwohner!J271</f>
        <v>5032000</v>
      </c>
      <c r="K271" s="13">
        <f>hebesatz!K271*einwohner!K271</f>
        <v>5036160</v>
      </c>
      <c r="L271" s="13">
        <f>hebesatz!L271*einwohner!L271</f>
        <v>4774080</v>
      </c>
      <c r="M271" s="13">
        <f>hebesatz!M271*einwohner!M271</f>
        <v>4764800</v>
      </c>
      <c r="N271" s="13">
        <f>hebesatz!N271*einwohner!N271</f>
        <v>4824640</v>
      </c>
      <c r="O271" s="13">
        <f>hebesatz!O271*einwohner!O271</f>
        <v>4963200</v>
      </c>
      <c r="P271" s="13">
        <f>hebesatz!P271*einwohner!P271</f>
        <v>5527900</v>
      </c>
      <c r="Q271" s="13">
        <f>hebesatz!Q271*einwohner!Q271</f>
        <v>5603850</v>
      </c>
      <c r="R271" s="13">
        <f>hebesatz!R271*einwohner!R271</f>
        <v>5770800</v>
      </c>
      <c r="S271" s="13">
        <f>hebesatz!S271*einwohner!S271</f>
        <v>5860050</v>
      </c>
      <c r="T271" s="13">
        <f>hebesatz!T271*einwohner!T271</f>
        <v>6084050</v>
      </c>
      <c r="U271" s="13">
        <f>hebesatz!U271*einwohner!U271</f>
        <v>6130250</v>
      </c>
      <c r="V271" s="13">
        <f>hebesatz!V271*einwohner!V271</f>
        <v>6697120</v>
      </c>
      <c r="W271" s="13">
        <f>hebesatz!W271*einwohner!W271</f>
        <v>6738160</v>
      </c>
      <c r="X271" s="13">
        <f>hebesatz!X271*einwohner!X271</f>
        <v>6716500</v>
      </c>
      <c r="Y271" s="13">
        <f>hebesatz!Y271*einwohner!Y271</f>
        <v>6759060</v>
      </c>
      <c r="Z271" s="13">
        <f>hebesatz!Z271*einwohner!Z271</f>
        <v>6773120</v>
      </c>
      <c r="AA271" s="13">
        <f>hebesatz!AA271*einwohner!AA271</f>
        <v>7174609</v>
      </c>
      <c r="AB271" s="13">
        <f>hebesatz!AB271*einwohner!AB271</f>
        <v>6938490</v>
      </c>
      <c r="AC271" s="13">
        <f>hebesatz!AC271*einwohner!AC271</f>
        <v>6914310</v>
      </c>
      <c r="AD271" s="13">
        <f>hebesatz!AD271*einwohner!AD271</f>
        <v>7060800</v>
      </c>
      <c r="AE271" s="13">
        <f>hebesatz!AE271*einwohner!AE271</f>
        <v>7002400</v>
      </c>
      <c r="AF271" s="13">
        <f>hebesatz!AF271*einwohner!AF271</f>
        <v>6951200</v>
      </c>
      <c r="AG271" s="13">
        <f>hebesatz!AG271*einwohner!AG271</f>
        <v>6893200</v>
      </c>
      <c r="AH271" s="13">
        <f>hebesatz!AH271*einwohner!AH271</f>
        <v>6838800</v>
      </c>
      <c r="AI271" s="13">
        <f>hebesatz!AI271*einwohner!AI271</f>
        <v>7003029</v>
      </c>
      <c r="AJ271" s="13">
        <f>hebesatz!AJ271*einwohner!AJ271</f>
        <v>7003029</v>
      </c>
      <c r="AK271" s="13">
        <f>hebesatz!AK271*einwohner!AK271</f>
        <v>6903978</v>
      </c>
      <c r="AL271" s="13">
        <f>hebesatz!AL271*einwohner!AL271</f>
        <v>6843561</v>
      </c>
      <c r="AM271" s="13">
        <f>hebesatz!AM271*einwohner!AM271</f>
        <v>6889415</v>
      </c>
    </row>
    <row r="272" spans="1:39">
      <c r="A272" s="82">
        <v>5762020</v>
      </c>
      <c r="B272" s="82">
        <v>5762</v>
      </c>
      <c r="C272" t="s">
        <v>10</v>
      </c>
      <c r="D272" s="68" t="s">
        <v>218</v>
      </c>
      <c r="E272" s="13">
        <f>hebesatz!E272*einwohner!E272</f>
        <v>9249105</v>
      </c>
      <c r="F272" s="13">
        <f>hebesatz!F272*einwohner!F272</f>
        <v>9562425</v>
      </c>
      <c r="G272" s="13">
        <f>hebesatz!G272*einwohner!G272</f>
        <v>9528500</v>
      </c>
      <c r="H272" s="13">
        <f>hebesatz!H272*einwohner!H272</f>
        <v>9962470</v>
      </c>
      <c r="I272" s="13">
        <f>hebesatz!I272*einwohner!I272</f>
        <v>10233600</v>
      </c>
      <c r="J272" s="13">
        <f>hebesatz!J272*einwohner!J272</f>
        <v>10192320</v>
      </c>
      <c r="K272" s="13">
        <f>hebesatz!K272*einwohner!K272</f>
        <v>10084480</v>
      </c>
      <c r="L272" s="13">
        <f>hebesatz!L272*einwohner!L272</f>
        <v>10398050</v>
      </c>
      <c r="M272" s="13">
        <f>hebesatz!M272*einwohner!M272</f>
        <v>10503570</v>
      </c>
      <c r="N272" s="13">
        <f>hebesatz!N272*einwohner!N272</f>
        <v>10609170</v>
      </c>
      <c r="O272" s="13">
        <f>hebesatz!O272*einwohner!O272</f>
        <v>11018150</v>
      </c>
      <c r="P272" s="13">
        <f>hebesatz!P272*einwohner!P272</f>
        <v>11260800</v>
      </c>
      <c r="Q272" s="13">
        <f>hebesatz!Q272*einwohner!Q272</f>
        <v>11694200</v>
      </c>
      <c r="R272" s="13">
        <f>hebesatz!R272*einwohner!R272</f>
        <v>11784850</v>
      </c>
      <c r="S272" s="13">
        <f>hebesatz!S272*einwohner!S272</f>
        <v>11753350</v>
      </c>
      <c r="T272" s="13">
        <f>hebesatz!T272*einwohner!T272</f>
        <v>11715900</v>
      </c>
      <c r="U272" s="13">
        <f>hebesatz!U272*einwohner!U272</f>
        <v>12243195</v>
      </c>
      <c r="V272" s="13">
        <f>hebesatz!V272*einwohner!V272</f>
        <v>12679460</v>
      </c>
      <c r="W272" s="13">
        <f>hebesatz!W272*einwohner!W272</f>
        <v>12631580</v>
      </c>
      <c r="X272" s="13">
        <f>hebesatz!X272*einwohner!X272</f>
        <v>12646020</v>
      </c>
      <c r="Y272" s="13">
        <f>hebesatz!Y272*einwohner!Y272</f>
        <v>12619800</v>
      </c>
      <c r="Z272" s="13">
        <f>hebesatz!Z272*einwohner!Z272</f>
        <v>12574580</v>
      </c>
      <c r="AA272" s="13">
        <f>hebesatz!AA272*einwohner!AA272</f>
        <v>13297791</v>
      </c>
      <c r="AB272" s="13">
        <f>hebesatz!AB272*einwohner!AB272</f>
        <v>13254670</v>
      </c>
      <c r="AC272" s="13">
        <f>hebesatz!AC272*einwohner!AC272</f>
        <v>13560029</v>
      </c>
      <c r="AD272" s="13">
        <f>hebesatz!AD272*einwohner!AD272</f>
        <v>13489406</v>
      </c>
      <c r="AE272" s="13">
        <f>hebesatz!AE272*einwohner!AE272</f>
        <v>13398133</v>
      </c>
      <c r="AF272" s="13">
        <f>hebesatz!AF272*einwohner!AF272</f>
        <v>13281254</v>
      </c>
      <c r="AG272" s="13">
        <f>hebesatz!AG272*einwohner!AG272</f>
        <v>13170983</v>
      </c>
      <c r="AH272" s="13">
        <f>hebesatz!AH272*einwohner!AH272</f>
        <v>13038823</v>
      </c>
      <c r="AI272" s="13">
        <f>hebesatz!AI272*einwohner!AI272</f>
        <v>13078384</v>
      </c>
      <c r="AJ272" s="13">
        <f>hebesatz!AJ272*einwohner!AJ272</f>
        <v>13078384</v>
      </c>
      <c r="AK272" s="13">
        <f>hebesatz!AK272*einwohner!AK272</f>
        <v>13522410</v>
      </c>
      <c r="AL272" s="13">
        <f>hebesatz!AL272*einwohner!AL272</f>
        <v>13438020</v>
      </c>
      <c r="AM272" s="13">
        <f>hebesatz!AM272*einwohner!AM272</f>
        <v>13314045</v>
      </c>
    </row>
    <row r="273" spans="1:39">
      <c r="A273" s="82">
        <v>5762024</v>
      </c>
      <c r="B273" s="82">
        <v>5762</v>
      </c>
      <c r="C273" t="s">
        <v>10</v>
      </c>
      <c r="D273" s="68" t="s">
        <v>219</v>
      </c>
      <c r="E273" s="13">
        <f>hebesatz!E273*einwohner!E273</f>
        <v>1432890</v>
      </c>
      <c r="F273" s="13">
        <f>hebesatz!F273*einwohner!F273</f>
        <v>1488600</v>
      </c>
      <c r="G273" s="13">
        <f>hebesatz!G273*einwohner!G273</f>
        <v>1644390</v>
      </c>
      <c r="H273" s="13">
        <f>hebesatz!H273*einwohner!H273</f>
        <v>1645710</v>
      </c>
      <c r="I273" s="13">
        <f>hebesatz!I273*einwohner!I273</f>
        <v>1638450</v>
      </c>
      <c r="J273" s="13">
        <f>hebesatz!J273*einwohner!J273</f>
        <v>1801800</v>
      </c>
      <c r="K273" s="13">
        <f>hebesatz!K273*einwohner!K273</f>
        <v>1805040</v>
      </c>
      <c r="L273" s="13">
        <f>hebesatz!L273*einwohner!L273</f>
        <v>1818180</v>
      </c>
      <c r="M273" s="13">
        <f>hebesatz!M273*einwohner!M273</f>
        <v>1817810</v>
      </c>
      <c r="N273" s="13">
        <f>hebesatz!N273*einwohner!N273</f>
        <v>1829280</v>
      </c>
      <c r="O273" s="13">
        <f>hebesatz!O273*einwohner!O273</f>
        <v>1881080</v>
      </c>
      <c r="P273" s="13">
        <f>hebesatz!P273*einwohner!P273</f>
        <v>1900320</v>
      </c>
      <c r="Q273" s="13">
        <f>hebesatz!Q273*einwohner!Q273</f>
        <v>1924000</v>
      </c>
      <c r="R273" s="13">
        <f>hebesatz!R273*einwohner!R273</f>
        <v>1932510</v>
      </c>
      <c r="S273" s="13">
        <f>hebesatz!S273*einwohner!S273</f>
        <v>1912900</v>
      </c>
      <c r="T273" s="13">
        <f>hebesatz!T273*einwohner!T273</f>
        <v>1915860</v>
      </c>
      <c r="U273" s="13">
        <f>hebesatz!U273*einwohner!U273</f>
        <v>1965440</v>
      </c>
      <c r="V273" s="13">
        <f>hebesatz!V273*einwohner!V273</f>
        <v>1980980</v>
      </c>
      <c r="W273" s="13">
        <f>hebesatz!W273*einwohner!W273</f>
        <v>1983570</v>
      </c>
      <c r="X273" s="13">
        <f>hebesatz!X273*einwohner!X273</f>
        <v>2000590</v>
      </c>
      <c r="Y273" s="13">
        <f>hebesatz!Y273*einwohner!Y273</f>
        <v>2020940</v>
      </c>
      <c r="Z273" s="13">
        <f>hebesatz!Z273*einwohner!Z273</f>
        <v>2029450</v>
      </c>
      <c r="AA273" s="13">
        <f>hebesatz!AA273*einwohner!AA273</f>
        <v>2212470</v>
      </c>
      <c r="AB273" s="13">
        <f>hebesatz!AB273*einwohner!AB273</f>
        <v>2221336</v>
      </c>
      <c r="AC273" s="13">
        <f>hebesatz!AC273*einwohner!AC273</f>
        <v>2212470</v>
      </c>
      <c r="AD273" s="13">
        <f>hebesatz!AD273*einwohner!AD273</f>
        <v>2214082</v>
      </c>
      <c r="AE273" s="13">
        <f>hebesatz!AE273*einwohner!AE273</f>
        <v>2222142</v>
      </c>
      <c r="AF273" s="13">
        <f>hebesatz!AF273*einwohner!AF273</f>
        <v>2214082</v>
      </c>
      <c r="AG273" s="13">
        <f>hebesatz!AG273*einwohner!AG273</f>
        <v>2200783</v>
      </c>
      <c r="AH273" s="13">
        <f>hebesatz!AH273*einwohner!AH273</f>
        <v>2174588</v>
      </c>
      <c r="AI273" s="13">
        <f>hebesatz!AI273*einwohner!AI273</f>
        <v>2154841</v>
      </c>
      <c r="AJ273" s="13">
        <f>hebesatz!AJ273*einwohner!AJ273</f>
        <v>2197617</v>
      </c>
      <c r="AK273" s="13">
        <f>hebesatz!AK273*einwohner!AK273</f>
        <v>2163093</v>
      </c>
      <c r="AL273" s="13">
        <f>hebesatz!AL273*einwohner!AL273</f>
        <v>2120760</v>
      </c>
      <c r="AM273" s="13">
        <f>hebesatz!AM273*einwohner!AM273</f>
        <v>2096511</v>
      </c>
    </row>
    <row r="274" spans="1:39">
      <c r="A274" s="82">
        <v>5762028</v>
      </c>
      <c r="B274" s="82">
        <v>5762</v>
      </c>
      <c r="C274" t="s">
        <v>10</v>
      </c>
      <c r="D274" s="68" t="s">
        <v>220</v>
      </c>
      <c r="E274" s="13">
        <f>hebesatz!E274*einwohner!E274</f>
        <v>1832265</v>
      </c>
      <c r="F274" s="13">
        <f>hebesatz!F274*einwohner!F274</f>
        <v>1945800</v>
      </c>
      <c r="G274" s="13">
        <f>hebesatz!G274*einwohner!G274</f>
        <v>2126190</v>
      </c>
      <c r="H274" s="13">
        <f>hebesatz!H274*einwohner!H274</f>
        <v>2093850</v>
      </c>
      <c r="I274" s="13">
        <f>hebesatz!I274*einwohner!I274</f>
        <v>2094180</v>
      </c>
      <c r="J274" s="13">
        <f>hebesatz!J274*einwohner!J274</f>
        <v>2280240</v>
      </c>
      <c r="K274" s="13">
        <f>hebesatz!K274*einwohner!K274</f>
        <v>2283840</v>
      </c>
      <c r="L274" s="13">
        <f>hebesatz!L274*einwohner!L274</f>
        <v>2416100</v>
      </c>
      <c r="M274" s="13">
        <f>hebesatz!M274*einwohner!M274</f>
        <v>2410550</v>
      </c>
      <c r="N274" s="13">
        <f>hebesatz!N274*einwohner!N274</f>
        <v>2403890</v>
      </c>
      <c r="O274" s="13">
        <f>hebesatz!O274*einwohner!O274</f>
        <v>2454210</v>
      </c>
      <c r="P274" s="13">
        <f>hebesatz!P274*einwohner!P274</f>
        <v>2503790</v>
      </c>
      <c r="Q274" s="13">
        <f>hebesatz!Q274*einwohner!Q274</f>
        <v>2562250</v>
      </c>
      <c r="R274" s="13">
        <f>hebesatz!R274*einwohner!R274</f>
        <v>2584820</v>
      </c>
      <c r="S274" s="13">
        <f>hebesatz!S274*einwohner!S274</f>
        <v>2593330</v>
      </c>
      <c r="T274" s="13">
        <f>hebesatz!T274*einwohner!T274</f>
        <v>2610720</v>
      </c>
      <c r="U274" s="13">
        <f>hebesatz!U274*einwohner!U274</f>
        <v>2660300</v>
      </c>
      <c r="V274" s="13">
        <f>hebesatz!V274*einwohner!V274</f>
        <v>2728400</v>
      </c>
      <c r="W274" s="13">
        <f>hebesatz!W274*einwohner!W274</f>
        <v>2696480</v>
      </c>
      <c r="X274" s="13">
        <f>hebesatz!X274*einwohner!X274</f>
        <v>2716620</v>
      </c>
      <c r="Y274" s="13">
        <f>hebesatz!Y274*einwohner!Y274</f>
        <v>2689640</v>
      </c>
      <c r="Z274" s="13">
        <f>hebesatz!Z274*einwohner!Z274</f>
        <v>2677480</v>
      </c>
      <c r="AA274" s="13">
        <f>hebesatz!AA274*einwohner!AA274</f>
        <v>2829463</v>
      </c>
      <c r="AB274" s="13">
        <f>hebesatz!AB274*einwohner!AB274</f>
        <v>2829463</v>
      </c>
      <c r="AC274" s="13">
        <f>hebesatz!AC274*einwohner!AC274</f>
        <v>2796820</v>
      </c>
      <c r="AD274" s="13">
        <f>hebesatz!AD274*einwohner!AD274</f>
        <v>2831478</v>
      </c>
      <c r="AE274" s="13">
        <f>hebesatz!AE274*einwohner!AE274</f>
        <v>2808507</v>
      </c>
      <c r="AF274" s="13">
        <f>hebesatz!AF274*einwohner!AF274</f>
        <v>2767804</v>
      </c>
      <c r="AG274" s="13">
        <f>hebesatz!AG274*einwohner!AG274</f>
        <v>2710578</v>
      </c>
      <c r="AH274" s="13">
        <f>hebesatz!AH274*einwohner!AH274</f>
        <v>2672293</v>
      </c>
      <c r="AI274" s="13">
        <f>hebesatz!AI274*einwohner!AI274</f>
        <v>2710545</v>
      </c>
      <c r="AJ274" s="13">
        <f>hebesatz!AJ274*einwohner!AJ274</f>
        <v>2710545</v>
      </c>
      <c r="AK274" s="13">
        <f>hebesatz!AK274*einwohner!AK274</f>
        <v>2738584</v>
      </c>
      <c r="AL274" s="13">
        <f>hebesatz!AL274*einwohner!AL274</f>
        <v>2688304</v>
      </c>
      <c r="AM274" s="13">
        <f>hebesatz!AM274*einwohner!AM274</f>
        <v>2665545</v>
      </c>
    </row>
    <row r="275" spans="1:39">
      <c r="A275" s="82">
        <v>5762032</v>
      </c>
      <c r="B275" s="82">
        <v>5762</v>
      </c>
      <c r="C275" t="s">
        <v>10</v>
      </c>
      <c r="D275" s="68" t="s">
        <v>221</v>
      </c>
      <c r="E275" s="13">
        <f>hebesatz!E275*einwohner!E275</f>
        <v>3466455</v>
      </c>
      <c r="F275" s="13">
        <f>hebesatz!F275*einwohner!F275</f>
        <v>3644400</v>
      </c>
      <c r="G275" s="13">
        <f>hebesatz!G275*einwohner!G275</f>
        <v>3974850</v>
      </c>
      <c r="H275" s="13">
        <f>hebesatz!H275*einwohner!H275</f>
        <v>3960330</v>
      </c>
      <c r="I275" s="13">
        <f>hebesatz!I275*einwohner!I275</f>
        <v>3963630</v>
      </c>
      <c r="J275" s="13">
        <f>hebesatz!J275*einwohner!J275</f>
        <v>4336560</v>
      </c>
      <c r="K275" s="13">
        <f>hebesatz!K275*einwohner!K275</f>
        <v>4338000</v>
      </c>
      <c r="L275" s="13">
        <f>hebesatz!L275*einwohner!L275</f>
        <v>4365720</v>
      </c>
      <c r="M275" s="13">
        <f>hebesatz!M275*einwohner!M275</f>
        <v>4349880</v>
      </c>
      <c r="N275" s="13">
        <f>hebesatz!N275*einwohner!N275</f>
        <v>4379760</v>
      </c>
      <c r="O275" s="13">
        <f>hebesatz!O275*einwohner!O275</f>
        <v>4481640</v>
      </c>
      <c r="P275" s="13">
        <f>hebesatz!P275*einwohner!P275</f>
        <v>4556520</v>
      </c>
      <c r="Q275" s="13">
        <f>hebesatz!Q275*einwohner!Q275</f>
        <v>4607640</v>
      </c>
      <c r="R275" s="13">
        <f>hebesatz!R275*einwohner!R275</f>
        <v>4696920</v>
      </c>
      <c r="S275" s="13">
        <f>hebesatz!S275*einwohner!S275</f>
        <v>4713840</v>
      </c>
      <c r="T275" s="13">
        <f>hebesatz!T275*einwohner!T275</f>
        <v>4830045</v>
      </c>
      <c r="U275" s="13">
        <f>hebesatz!U275*einwohner!U275</f>
        <v>5049440</v>
      </c>
      <c r="V275" s="13">
        <f>hebesatz!V275*einwohner!V275</f>
        <v>5087820</v>
      </c>
      <c r="W275" s="13">
        <f>hebesatz!W275*einwohner!W275</f>
        <v>5128100</v>
      </c>
      <c r="X275" s="13">
        <f>hebesatz!X275*einwohner!X275</f>
        <v>5197260</v>
      </c>
      <c r="Y275" s="13">
        <f>hebesatz!Y275*einwohner!Y275</f>
        <v>5268320</v>
      </c>
      <c r="Z275" s="13">
        <f>hebesatz!Z275*einwohner!Z275</f>
        <v>5352680</v>
      </c>
      <c r="AA275" s="13">
        <f>hebesatz!AA275*einwohner!AA275</f>
        <v>5642403</v>
      </c>
      <c r="AB275" s="13">
        <f>hebesatz!AB275*einwohner!AB275</f>
        <v>5593237</v>
      </c>
      <c r="AC275" s="13">
        <f>hebesatz!AC275*einwohner!AC275</f>
        <v>5540444</v>
      </c>
      <c r="AD275" s="13">
        <f>hebesatz!AD275*einwohner!AD275</f>
        <v>5545280</v>
      </c>
      <c r="AE275" s="13">
        <f>hebesatz!AE275*einwohner!AE275</f>
        <v>5529160</v>
      </c>
      <c r="AF275" s="13">
        <f>hebesatz!AF275*einwohner!AF275</f>
        <v>5492890</v>
      </c>
      <c r="AG275" s="13">
        <f>hebesatz!AG275*einwohner!AG275</f>
        <v>5457426</v>
      </c>
      <c r="AH275" s="13">
        <f>hebesatz!AH275*einwohner!AH275</f>
        <v>5391737</v>
      </c>
      <c r="AI275" s="13">
        <f>hebesatz!AI275*einwohner!AI275</f>
        <v>5429721</v>
      </c>
      <c r="AJ275" s="13">
        <f>hebesatz!AJ275*einwohner!AJ275</f>
        <v>5429721</v>
      </c>
      <c r="AK275" s="13">
        <f>hebesatz!AK275*einwohner!AK275</f>
        <v>5399307</v>
      </c>
      <c r="AL275" s="13">
        <f>hebesatz!AL275*einwohner!AL275</f>
        <v>5332314</v>
      </c>
      <c r="AM275" s="13">
        <f>hebesatz!AM275*einwohner!AM275</f>
        <v>5341880</v>
      </c>
    </row>
    <row r="276" spans="1:39">
      <c r="A276" s="82">
        <v>5762036</v>
      </c>
      <c r="B276" s="82">
        <v>5762</v>
      </c>
      <c r="C276" t="s">
        <v>10</v>
      </c>
      <c r="D276" s="68" t="s">
        <v>222</v>
      </c>
      <c r="E276" s="13">
        <f>hebesatz!E276*einwohner!E276</f>
        <v>6378260</v>
      </c>
      <c r="F276" s="13">
        <f>hebesatz!F276*einwohner!F276</f>
        <v>6583500</v>
      </c>
      <c r="G276" s="13">
        <f>hebesatz!G276*einwohner!G276</f>
        <v>7209840</v>
      </c>
      <c r="H276" s="13">
        <f>hebesatz!H276*einwohner!H276</f>
        <v>7179480</v>
      </c>
      <c r="I276" s="13">
        <f>hebesatz!I276*einwohner!I276</f>
        <v>7171890</v>
      </c>
      <c r="J276" s="13">
        <f>hebesatz!J276*einwohner!J276</f>
        <v>7179480</v>
      </c>
      <c r="K276" s="13">
        <f>hebesatz!K276*einwohner!K276</f>
        <v>7201920</v>
      </c>
      <c r="L276" s="13">
        <f>hebesatz!L276*einwohner!L276</f>
        <v>7219410</v>
      </c>
      <c r="M276" s="13">
        <f>hebesatz!M276*einwohner!M276</f>
        <v>7196970</v>
      </c>
      <c r="N276" s="13">
        <f>hebesatz!N276*einwohner!N276</f>
        <v>7220400</v>
      </c>
      <c r="O276" s="13">
        <f>hebesatz!O276*einwohner!O276</f>
        <v>7374510</v>
      </c>
      <c r="P276" s="13">
        <f>hebesatz!P276*einwohner!P276</f>
        <v>7944650</v>
      </c>
      <c r="Q276" s="13">
        <f>hebesatz!Q276*einwohner!Q276</f>
        <v>8064000</v>
      </c>
      <c r="R276" s="13">
        <f>hebesatz!R276*einwohner!R276</f>
        <v>8235150</v>
      </c>
      <c r="S276" s="13">
        <f>hebesatz!S276*einwohner!S276</f>
        <v>8540280</v>
      </c>
      <c r="T276" s="13">
        <f>hebesatz!T276*einwohner!T276</f>
        <v>8658360</v>
      </c>
      <c r="U276" s="13">
        <f>hebesatz!U276*einwohner!U276</f>
        <v>8980640</v>
      </c>
      <c r="V276" s="13">
        <f>hebesatz!V276*einwohner!V276</f>
        <v>9222980</v>
      </c>
      <c r="W276" s="13">
        <f>hebesatz!W276*einwohner!W276</f>
        <v>9185740</v>
      </c>
      <c r="X276" s="13">
        <f>hebesatz!X276*einwohner!X276</f>
        <v>9165600</v>
      </c>
      <c r="Y276" s="13">
        <f>hebesatz!Y276*einwohner!Y276</f>
        <v>9237040</v>
      </c>
      <c r="Z276" s="13">
        <f>hebesatz!Z276*einwohner!Z276</f>
        <v>9186880</v>
      </c>
      <c r="AA276" s="13">
        <f>hebesatz!AA276*einwohner!AA276</f>
        <v>9747361</v>
      </c>
      <c r="AB276" s="13">
        <f>hebesatz!AB276*einwohner!AB276</f>
        <v>9765093</v>
      </c>
      <c r="AC276" s="13">
        <f>hebesatz!AC276*einwohner!AC276</f>
        <v>10193400</v>
      </c>
      <c r="AD276" s="13">
        <f>hebesatz!AD276*einwohner!AD276</f>
        <v>10222380</v>
      </c>
      <c r="AE276" s="13">
        <f>hebesatz!AE276*einwohner!AE276</f>
        <v>10182060</v>
      </c>
      <c r="AF276" s="13">
        <f>hebesatz!AF276*einwohner!AF276</f>
        <v>10103520</v>
      </c>
      <c r="AG276" s="13">
        <f>hebesatz!AG276*einwohner!AG276</f>
        <v>10037160</v>
      </c>
      <c r="AH276" s="13">
        <f>hebesatz!AH276*einwohner!AH276</f>
        <v>9948960</v>
      </c>
      <c r="AI276" s="13">
        <f>hebesatz!AI276*einwohner!AI276</f>
        <v>9912000</v>
      </c>
      <c r="AJ276" s="13">
        <f>hebesatz!AJ276*einwohner!AJ276</f>
        <v>9912000</v>
      </c>
      <c r="AK276" s="13">
        <f>hebesatz!AK276*einwohner!AK276</f>
        <v>9820860</v>
      </c>
      <c r="AL276" s="13">
        <f>hebesatz!AL276*einwohner!AL276</f>
        <v>9777600</v>
      </c>
      <c r="AM276" s="13">
        <f>hebesatz!AM276*einwohner!AM276</f>
        <v>9757020</v>
      </c>
    </row>
    <row r="277" spans="1:39">
      <c r="A277" s="82">
        <v>5762040</v>
      </c>
      <c r="B277" s="82">
        <v>5762</v>
      </c>
      <c r="C277" t="s">
        <v>10</v>
      </c>
      <c r="D277" s="68" t="s">
        <v>223</v>
      </c>
      <c r="E277" s="13">
        <f>hebesatz!E277*einwohner!E277</f>
        <v>2236770</v>
      </c>
      <c r="F277" s="13">
        <f>hebesatz!F277*einwohner!F277</f>
        <v>2333700</v>
      </c>
      <c r="G277" s="13">
        <f>hebesatz!G277*einwohner!G277</f>
        <v>2540340</v>
      </c>
      <c r="H277" s="13">
        <f>hebesatz!H277*einwohner!H277</f>
        <v>2536710</v>
      </c>
      <c r="I277" s="13">
        <f>hebesatz!I277*einwohner!I277</f>
        <v>2513280</v>
      </c>
      <c r="J277" s="13">
        <f>hebesatz!J277*einwohner!J277</f>
        <v>2657550</v>
      </c>
      <c r="K277" s="13">
        <f>hebesatz!K277*einwohner!K277</f>
        <v>2645300</v>
      </c>
      <c r="L277" s="13">
        <f>hebesatz!L277*einwohner!L277</f>
        <v>2732100</v>
      </c>
      <c r="M277" s="13">
        <f>hebesatz!M277*einwohner!M277</f>
        <v>2712500</v>
      </c>
      <c r="N277" s="13">
        <f>hebesatz!N277*einwohner!N277</f>
        <v>2734550</v>
      </c>
      <c r="O277" s="13">
        <f>hebesatz!O277*einwohner!O277</f>
        <v>2814700</v>
      </c>
      <c r="P277" s="13">
        <f>hebesatz!P277*einwohner!P277</f>
        <v>2904650</v>
      </c>
      <c r="Q277" s="13">
        <f>hebesatz!Q277*einwohner!Q277</f>
        <v>2993550</v>
      </c>
      <c r="R277" s="13">
        <f>hebesatz!R277*einwohner!R277</f>
        <v>3055850</v>
      </c>
      <c r="S277" s="13">
        <f>hebesatz!S277*einwohner!S277</f>
        <v>3095400</v>
      </c>
      <c r="T277" s="13">
        <f>hebesatz!T277*einwohner!T277</f>
        <v>3113250</v>
      </c>
      <c r="U277" s="13">
        <f>hebesatz!U277*einwohner!U277</f>
        <v>3153850</v>
      </c>
      <c r="V277" s="13">
        <f>hebesatz!V277*einwohner!V277</f>
        <v>3432160</v>
      </c>
      <c r="W277" s="13">
        <f>hebesatz!W277*einwohner!W277</f>
        <v>3431020</v>
      </c>
      <c r="X277" s="13">
        <f>hebesatz!X277*einwohner!X277</f>
        <v>3463700</v>
      </c>
      <c r="Y277" s="13">
        <f>hebesatz!Y277*einwohner!Y277</f>
        <v>3458760</v>
      </c>
      <c r="Z277" s="13">
        <f>hebesatz!Z277*einwohner!Z277</f>
        <v>3440520</v>
      </c>
      <c r="AA277" s="13">
        <f>hebesatz!AA277*einwohner!AA277</f>
        <v>3641105</v>
      </c>
      <c r="AB277" s="13">
        <f>hebesatz!AB277*einwohner!AB277</f>
        <v>3597178</v>
      </c>
      <c r="AC277" s="13">
        <f>hebesatz!AC277*einwohner!AC277</f>
        <v>3589924</v>
      </c>
      <c r="AD277" s="13">
        <f>hebesatz!AD277*einwohner!AD277</f>
        <v>3565744</v>
      </c>
      <c r="AE277" s="13">
        <f>hebesatz!AE277*einwohner!AE277</f>
        <v>3554863</v>
      </c>
      <c r="AF277" s="13">
        <f>hebesatz!AF277*einwohner!AF277</f>
        <v>3523429</v>
      </c>
      <c r="AG277" s="13">
        <f>hebesatz!AG277*einwohner!AG277</f>
        <v>3492398</v>
      </c>
      <c r="AH277" s="13">
        <f>hebesatz!AH277*einwohner!AH277</f>
        <v>3450889</v>
      </c>
      <c r="AI277" s="13">
        <f>hebesatz!AI277*einwohner!AI277</f>
        <v>3504597</v>
      </c>
      <c r="AJ277" s="13">
        <f>hebesatz!AJ277*einwohner!AJ277</f>
        <v>3504597</v>
      </c>
      <c r="AK277" s="13">
        <f>hebesatz!AK277*einwohner!AK277</f>
        <v>3486513</v>
      </c>
      <c r="AL277" s="13">
        <f>hebesatz!AL277*einwohner!AL277</f>
        <v>3458565</v>
      </c>
      <c r="AM277" s="13">
        <f>hebesatz!AM277*einwohner!AM277</f>
        <v>3462760</v>
      </c>
    </row>
    <row r="278" spans="1:39">
      <c r="A278" s="82">
        <v>5766004</v>
      </c>
      <c r="B278" s="82">
        <v>5766</v>
      </c>
      <c r="C278" s="77" t="s">
        <v>11</v>
      </c>
      <c r="D278" s="68" t="s">
        <v>224</v>
      </c>
      <c r="E278" s="13">
        <f>hebesatz!E278*einwohner!E278</f>
        <v>1789250</v>
      </c>
      <c r="F278" s="13">
        <f>hebesatz!F278*einwohner!F278</f>
        <v>2028040</v>
      </c>
      <c r="G278" s="13">
        <f>hebesatz!G278*einwohner!G278</f>
        <v>2088240</v>
      </c>
      <c r="H278" s="13">
        <f>hebesatz!H278*einwohner!H278</f>
        <v>2203800</v>
      </c>
      <c r="I278" s="13">
        <f>hebesatz!I278*einwohner!I278</f>
        <v>2277760</v>
      </c>
      <c r="J278" s="13">
        <f>hebesatz!J278*einwohner!J278</f>
        <v>2335955</v>
      </c>
      <c r="K278" s="13">
        <f>hebesatz!K278*einwohner!K278</f>
        <v>2295085</v>
      </c>
      <c r="L278" s="13">
        <f>hebesatz!L278*einwohner!L278</f>
        <v>2276750</v>
      </c>
      <c r="M278" s="13">
        <f>hebesatz!M278*einwohner!M278</f>
        <v>2447550</v>
      </c>
      <c r="N278" s="13">
        <f>hebesatz!N278*einwohner!N278</f>
        <v>2721950</v>
      </c>
      <c r="O278" s="13">
        <f>hebesatz!O278*einwohner!O278</f>
        <v>2896250</v>
      </c>
      <c r="P278" s="13">
        <f>hebesatz!P278*einwohner!P278</f>
        <v>2981300</v>
      </c>
      <c r="Q278" s="13">
        <f>hebesatz!Q278*einwohner!Q278</f>
        <v>3064600</v>
      </c>
      <c r="R278" s="13">
        <f>hebesatz!R278*einwohner!R278</f>
        <v>3228050</v>
      </c>
      <c r="S278" s="13">
        <f>hebesatz!S278*einwohner!S278</f>
        <v>3275300</v>
      </c>
      <c r="T278" s="13">
        <f>hebesatz!T278*einwohner!T278</f>
        <v>3313450</v>
      </c>
      <c r="U278" s="13">
        <f>hebesatz!U278*einwohner!U278</f>
        <v>3566430</v>
      </c>
      <c r="V278" s="13">
        <f>hebesatz!V278*einwohner!V278</f>
        <v>3735020</v>
      </c>
      <c r="W278" s="13">
        <f>hebesatz!W278*einwohner!W278</f>
        <v>3801900</v>
      </c>
      <c r="X278" s="13">
        <f>hebesatz!X278*einwohner!X278</f>
        <v>3853200</v>
      </c>
      <c r="Y278" s="13">
        <f>hebesatz!Y278*einwohner!Y278</f>
        <v>3867640</v>
      </c>
      <c r="Z278" s="13">
        <f>hebesatz!Z278*einwohner!Z278</f>
        <v>3834960</v>
      </c>
      <c r="AA278" s="13">
        <f>hebesatz!AA278*einwohner!AA278</f>
        <v>4118660</v>
      </c>
      <c r="AB278" s="13">
        <f>hebesatz!AB278*einwohner!AB278</f>
        <v>4060628</v>
      </c>
      <c r="AC278" s="13">
        <f>hebesatz!AC278*einwohner!AC278</f>
        <v>3999775</v>
      </c>
      <c r="AD278" s="13">
        <f>hebesatz!AD278*einwohner!AD278</f>
        <v>3975595</v>
      </c>
      <c r="AE278" s="13">
        <f>hebesatz!AE278*einwohner!AE278</f>
        <v>3931668</v>
      </c>
      <c r="AF278" s="13">
        <f>hebesatz!AF278*einwohner!AF278</f>
        <v>3924817</v>
      </c>
      <c r="AG278" s="13">
        <f>hebesatz!AG278*einwohner!AG278</f>
        <v>3877263</v>
      </c>
      <c r="AH278" s="13">
        <f>hebesatz!AH278*einwohner!AH278</f>
        <v>3857919</v>
      </c>
      <c r="AI278" s="13">
        <f>hebesatz!AI278*einwohner!AI278</f>
        <v>3863158</v>
      </c>
      <c r="AJ278" s="13">
        <f>hebesatz!AJ278*einwohner!AJ278</f>
        <v>3939846</v>
      </c>
      <c r="AK278" s="13">
        <f>hebesatz!AK278*einwohner!AK278</f>
        <v>3939846</v>
      </c>
      <c r="AL278" s="13">
        <f>hebesatz!AL278*einwohner!AL278</f>
        <v>3896691</v>
      </c>
      <c r="AM278" s="13">
        <f>hebesatz!AM278*einwohner!AM278</f>
        <v>3908610</v>
      </c>
    </row>
    <row r="279" spans="1:39">
      <c r="A279" s="82">
        <v>5766008</v>
      </c>
      <c r="B279" s="82">
        <v>5766</v>
      </c>
      <c r="C279" t="s">
        <v>11</v>
      </c>
      <c r="D279" s="68" t="s">
        <v>225</v>
      </c>
      <c r="E279" s="13">
        <f>hebesatz!E279*einwohner!E279</f>
        <v>14166252</v>
      </c>
      <c r="F279" s="13">
        <f>hebesatz!F279*einwohner!F279</f>
        <v>15368400</v>
      </c>
      <c r="G279" s="13">
        <f>hebesatz!G279*einwohner!G279</f>
        <v>15370500</v>
      </c>
      <c r="H279" s="13">
        <f>hebesatz!H279*einwohner!H279</f>
        <v>15295800</v>
      </c>
      <c r="I279" s="13">
        <f>hebesatz!I279*einwohner!I279</f>
        <v>16204480</v>
      </c>
      <c r="J279" s="13">
        <f>hebesatz!J279*einwohner!J279</f>
        <v>16158400</v>
      </c>
      <c r="K279" s="13">
        <f>hebesatz!K279*einwohner!K279</f>
        <v>16316480</v>
      </c>
      <c r="L279" s="13">
        <f>hebesatz!L279*einwohner!L279</f>
        <v>17192780</v>
      </c>
      <c r="M279" s="13">
        <f>hebesatz!M279*einwohner!M279</f>
        <v>17240380</v>
      </c>
      <c r="N279" s="13">
        <f>hebesatz!N279*einwohner!N279</f>
        <v>17398140</v>
      </c>
      <c r="O279" s="13">
        <f>hebesatz!O279*einwohner!O279</f>
        <v>17982260</v>
      </c>
      <c r="P279" s="13">
        <f>hebesatz!P279*einwohner!P279</f>
        <v>19455840</v>
      </c>
      <c r="Q279" s="13">
        <f>hebesatz!Q279*einwohner!Q279</f>
        <v>20045490</v>
      </c>
      <c r="R279" s="13">
        <f>hebesatz!R279*einwohner!R279</f>
        <v>20305230</v>
      </c>
      <c r="S279" s="13">
        <f>hebesatz!S279*einwohner!S279</f>
        <v>20390330</v>
      </c>
      <c r="T279" s="13">
        <f>hebesatz!T279*einwohner!T279</f>
        <v>20324470</v>
      </c>
      <c r="U279" s="13">
        <f>hebesatz!U279*einwohner!U279</f>
        <v>21173075</v>
      </c>
      <c r="V279" s="13">
        <f>hebesatz!V279*einwohner!V279</f>
        <v>21694585</v>
      </c>
      <c r="W279" s="13">
        <f>hebesatz!W279*einwohner!W279</f>
        <v>21663380</v>
      </c>
      <c r="X279" s="13">
        <f>hebesatz!X279*einwohner!X279</f>
        <v>21667725</v>
      </c>
      <c r="Y279" s="13">
        <f>hebesatz!Y279*einwohner!Y279</f>
        <v>21677600</v>
      </c>
      <c r="Z279" s="13">
        <f>hebesatz!Z279*einwohner!Z279</f>
        <v>21760945</v>
      </c>
      <c r="AA279" s="13">
        <f>hebesatz!AA279*einwohner!AA279</f>
        <v>21734480</v>
      </c>
      <c r="AB279" s="13">
        <f>hebesatz!AB279*einwohner!AB279</f>
        <v>21751465</v>
      </c>
      <c r="AC279" s="13">
        <f>hebesatz!AC279*einwohner!AC279</f>
        <v>22232880</v>
      </c>
      <c r="AD279" s="13">
        <f>hebesatz!AD279*einwohner!AD279</f>
        <v>22157145</v>
      </c>
      <c r="AE279" s="13">
        <f>hebesatz!AE279*einwohner!AE279</f>
        <v>22126365</v>
      </c>
      <c r="AF279" s="13">
        <f>hebesatz!AF279*einwohner!AF279</f>
        <v>21980565</v>
      </c>
      <c r="AG279" s="13">
        <f>hebesatz!AG279*einwohner!AG279</f>
        <v>21948570</v>
      </c>
      <c r="AH279" s="13">
        <f>hebesatz!AH279*einwohner!AH279</f>
        <v>22659420</v>
      </c>
      <c r="AI279" s="13">
        <f>hebesatz!AI279*einwohner!AI279</f>
        <v>23197210</v>
      </c>
      <c r="AJ279" s="13">
        <f>hebesatz!AJ279*einwohner!AJ279</f>
        <v>24006415</v>
      </c>
      <c r="AK279" s="13">
        <f>hebesatz!AK279*einwohner!AK279</f>
        <v>23927650</v>
      </c>
      <c r="AL279" s="13">
        <f>hebesatz!AL279*einwohner!AL279</f>
        <v>23940555</v>
      </c>
      <c r="AM279" s="13">
        <f>hebesatz!AM279*einwohner!AM279</f>
        <v>23860455</v>
      </c>
    </row>
    <row r="280" spans="1:39">
      <c r="A280" s="82">
        <v>5766012</v>
      </c>
      <c r="B280" s="82">
        <v>5766</v>
      </c>
      <c r="C280" t="s">
        <v>11</v>
      </c>
      <c r="D280" s="68" t="s">
        <v>226</v>
      </c>
      <c r="E280" s="13">
        <f>hebesatz!E280*einwohner!E280</f>
        <v>2385075</v>
      </c>
      <c r="F280" s="13">
        <f>hebesatz!F280*einwohner!F280</f>
        <v>2395525</v>
      </c>
      <c r="G280" s="13">
        <f>hebesatz!G280*einwohner!G280</f>
        <v>2397175</v>
      </c>
      <c r="H280" s="13">
        <f>hebesatz!H280*einwohner!H280</f>
        <v>2540690</v>
      </c>
      <c r="I280" s="13">
        <f>hebesatz!I280*einwohner!I280</f>
        <v>2811200</v>
      </c>
      <c r="J280" s="13">
        <f>hebesatz!J280*einwohner!J280</f>
        <v>2795520</v>
      </c>
      <c r="K280" s="13">
        <f>hebesatz!K280*einwohner!K280</f>
        <v>2796480</v>
      </c>
      <c r="L280" s="13">
        <f>hebesatz!L280*einwohner!L280</f>
        <v>2693760</v>
      </c>
      <c r="M280" s="13">
        <f>hebesatz!M280*einwohner!M280</f>
        <v>2815005</v>
      </c>
      <c r="N280" s="13">
        <f>hebesatz!N280*einwohner!N280</f>
        <v>3013500</v>
      </c>
      <c r="O280" s="13">
        <f>hebesatz!O280*einwohner!O280</f>
        <v>3100300</v>
      </c>
      <c r="P280" s="13">
        <f>hebesatz!P280*einwohner!P280</f>
        <v>3192700</v>
      </c>
      <c r="Q280" s="13">
        <f>hebesatz!Q280*einwohner!Q280</f>
        <v>3261300</v>
      </c>
      <c r="R280" s="13">
        <f>hebesatz!R280*einwohner!R280</f>
        <v>3329550</v>
      </c>
      <c r="S280" s="13">
        <f>hebesatz!S280*einwohner!S280</f>
        <v>3329550</v>
      </c>
      <c r="T280" s="13">
        <f>hebesatz!T280*einwohner!T280</f>
        <v>3353350</v>
      </c>
      <c r="U280" s="13">
        <f>hebesatz!U280*einwohner!U280</f>
        <v>3564580</v>
      </c>
      <c r="V280" s="13">
        <f>hebesatz!V280*einwohner!V280</f>
        <v>3746800</v>
      </c>
      <c r="W280" s="13">
        <f>hebesatz!W280*einwohner!W280</f>
        <v>3771120</v>
      </c>
      <c r="X280" s="13">
        <f>hebesatz!X280*einwohner!X280</f>
        <v>3749080</v>
      </c>
      <c r="Y280" s="13">
        <f>hebesatz!Y280*einwohner!Y280</f>
        <v>3733500</v>
      </c>
      <c r="Z280" s="13">
        <f>hebesatz!Z280*einwohner!Z280</f>
        <v>3687140</v>
      </c>
      <c r="AA280" s="13">
        <f>hebesatz!AA280*einwohner!AA280</f>
        <v>3795344</v>
      </c>
      <c r="AB280" s="13">
        <f>hebesatz!AB280*einwohner!AB280</f>
        <v>3882502</v>
      </c>
      <c r="AC280" s="13">
        <f>hebesatz!AC280*einwohner!AC280</f>
        <v>3861949</v>
      </c>
      <c r="AD280" s="13">
        <f>hebesatz!AD280*einwohner!AD280</f>
        <v>3825276</v>
      </c>
      <c r="AE280" s="13">
        <f>hebesatz!AE280*einwohner!AE280</f>
        <v>3770468</v>
      </c>
      <c r="AF280" s="13">
        <f>hebesatz!AF280*einwohner!AF280</f>
        <v>3717675</v>
      </c>
      <c r="AG280" s="13">
        <f>hebesatz!AG280*einwohner!AG280</f>
        <v>3694301</v>
      </c>
      <c r="AH280" s="13">
        <f>hebesatz!AH280*einwohner!AH280</f>
        <v>3657225</v>
      </c>
      <c r="AI280" s="13">
        <f>hebesatz!AI280*einwohner!AI280</f>
        <v>3683850</v>
      </c>
      <c r="AJ280" s="13">
        <f>hebesatz!AJ280*einwohner!AJ280</f>
        <v>3683850</v>
      </c>
      <c r="AK280" s="13">
        <f>hebesatz!AK280*einwohner!AK280</f>
        <v>3626664</v>
      </c>
      <c r="AL280" s="13">
        <f>hebesatz!AL280*einwohner!AL280</f>
        <v>3677940</v>
      </c>
      <c r="AM280" s="13">
        <f>hebesatz!AM280*einwohner!AM280</f>
        <v>3821400</v>
      </c>
    </row>
    <row r="281" spans="1:39">
      <c r="A281" s="82">
        <v>5766016</v>
      </c>
      <c r="B281" s="82">
        <v>5766</v>
      </c>
      <c r="C281" t="s">
        <v>11</v>
      </c>
      <c r="D281" s="68" t="s">
        <v>82</v>
      </c>
      <c r="E281" s="13">
        <f>hebesatz!E281*einwohner!E281</f>
        <v>4066150</v>
      </c>
      <c r="F281" s="13">
        <f>hebesatz!F281*einwohner!F281</f>
        <v>4147920</v>
      </c>
      <c r="G281" s="13">
        <f>hebesatz!G281*einwohner!G281</f>
        <v>4484700</v>
      </c>
      <c r="H281" s="13">
        <f>hebesatz!H281*einwohner!H281</f>
        <v>4476600</v>
      </c>
      <c r="I281" s="13">
        <f>hebesatz!I281*einwohner!I281</f>
        <v>4779840</v>
      </c>
      <c r="J281" s="13">
        <f>hebesatz!J281*einwohner!J281</f>
        <v>4908090</v>
      </c>
      <c r="K281" s="13">
        <f>hebesatz!K281*einwohner!K281</f>
        <v>5087080</v>
      </c>
      <c r="L281" s="13">
        <f>hebesatz!L281*einwohner!L281</f>
        <v>5018300</v>
      </c>
      <c r="M281" s="13">
        <f>hebesatz!M281*einwohner!M281</f>
        <v>5007100</v>
      </c>
      <c r="N281" s="13">
        <f>hebesatz!N281*einwohner!N281</f>
        <v>5095650</v>
      </c>
      <c r="O281" s="13">
        <f>hebesatz!O281*einwohner!O281</f>
        <v>5261550</v>
      </c>
      <c r="P281" s="13">
        <f>hebesatz!P281*einwohner!P281</f>
        <v>5618445</v>
      </c>
      <c r="Q281" s="13">
        <f>hebesatz!Q281*einwohner!Q281</f>
        <v>5720280</v>
      </c>
      <c r="R281" s="13">
        <f>hebesatz!R281*einwohner!R281</f>
        <v>6060620</v>
      </c>
      <c r="S281" s="13">
        <f>hebesatz!S281*einwohner!S281</f>
        <v>6093680</v>
      </c>
      <c r="T281" s="13">
        <f>hebesatz!T281*einwohner!T281</f>
        <v>6218700</v>
      </c>
      <c r="U281" s="13">
        <f>hebesatz!U281*einwohner!U281</f>
        <v>6502940</v>
      </c>
      <c r="V281" s="13">
        <f>hebesatz!V281*einwohner!V281</f>
        <v>6604020</v>
      </c>
      <c r="W281" s="13">
        <f>hebesatz!W281*einwohner!W281</f>
        <v>6916845</v>
      </c>
      <c r="X281" s="13">
        <f>hebesatz!X281*einwohner!X281</f>
        <v>6911315</v>
      </c>
      <c r="Y281" s="13">
        <f>hebesatz!Y281*einwohner!Y281</f>
        <v>6845670</v>
      </c>
      <c r="Z281" s="13">
        <f>hebesatz!Z281*einwohner!Z281</f>
        <v>6838650</v>
      </c>
      <c r="AA281" s="13">
        <f>hebesatz!AA281*einwohner!AA281</f>
        <v>7064590</v>
      </c>
      <c r="AB281" s="13">
        <f>hebesatz!AB281*einwohner!AB281</f>
        <v>6998901</v>
      </c>
      <c r="AC281" s="13">
        <f>hebesatz!AC281*einwohner!AC281</f>
        <v>6959810</v>
      </c>
      <c r="AD281" s="13">
        <f>hebesatz!AD281*einwohner!AD281</f>
        <v>6874777</v>
      </c>
      <c r="AE281" s="13">
        <f>hebesatz!AE281*einwohner!AE281</f>
        <v>6863896</v>
      </c>
      <c r="AF281" s="13">
        <f>hebesatz!AF281*einwohner!AF281</f>
        <v>6802640</v>
      </c>
      <c r="AG281" s="13">
        <f>hebesatz!AG281*einwohner!AG281</f>
        <v>6704711</v>
      </c>
      <c r="AH281" s="13">
        <f>hebesatz!AH281*einwohner!AH281</f>
        <v>6587841</v>
      </c>
      <c r="AI281" s="13">
        <f>hebesatz!AI281*einwohner!AI281</f>
        <v>6682449</v>
      </c>
      <c r="AJ281" s="13">
        <f>hebesatz!AJ281*einwohner!AJ281</f>
        <v>6682449</v>
      </c>
      <c r="AK281" s="13">
        <f>hebesatz!AK281*einwohner!AK281</f>
        <v>6743100</v>
      </c>
      <c r="AL281" s="13">
        <f>hebesatz!AL281*einwohner!AL281</f>
        <v>6688920</v>
      </c>
      <c r="AM281" s="13">
        <f>hebesatz!AM281*einwohner!AM281</f>
        <v>6846900</v>
      </c>
    </row>
    <row r="282" spans="1:39">
      <c r="A282" s="82">
        <v>5766020</v>
      </c>
      <c r="B282" s="82">
        <v>5766</v>
      </c>
      <c r="C282" t="s">
        <v>11</v>
      </c>
      <c r="D282" s="68" t="s">
        <v>227</v>
      </c>
      <c r="E282" s="13">
        <f>hebesatz!E282*einwohner!E282</f>
        <v>19159695</v>
      </c>
      <c r="F282" s="13">
        <f>hebesatz!F282*einwohner!F282</f>
        <v>19233795</v>
      </c>
      <c r="G282" s="13">
        <f>hebesatz!G282*einwohner!G282</f>
        <v>20243400</v>
      </c>
      <c r="H282" s="13">
        <f>hebesatz!H282*einwohner!H282</f>
        <v>20112000</v>
      </c>
      <c r="I282" s="13">
        <f>hebesatz!I282*einwohner!I282</f>
        <v>21312960</v>
      </c>
      <c r="J282" s="13">
        <f>hebesatz!J282*einwohner!J282</f>
        <v>21817290</v>
      </c>
      <c r="K282" s="13">
        <f>hebesatz!K282*einwohner!K282</f>
        <v>22591640</v>
      </c>
      <c r="L282" s="13">
        <f>hebesatz!L282*einwohner!L282</f>
        <v>22586115</v>
      </c>
      <c r="M282" s="13">
        <f>hebesatz!M282*einwohner!M282</f>
        <v>23189600</v>
      </c>
      <c r="N282" s="13">
        <f>hebesatz!N282*einwohner!N282</f>
        <v>25555380</v>
      </c>
      <c r="O282" s="13">
        <f>hebesatz!O282*einwohner!O282</f>
        <v>26341600</v>
      </c>
      <c r="P282" s="13">
        <f>hebesatz!P282*einwohner!P282</f>
        <v>26861440</v>
      </c>
      <c r="Q282" s="13">
        <f>hebesatz!Q282*einwohner!Q282</f>
        <v>27036240</v>
      </c>
      <c r="R282" s="13">
        <f>hebesatz!R282*einwohner!R282</f>
        <v>27350880</v>
      </c>
      <c r="S282" s="13">
        <f>hebesatz!S282*einwohner!S282</f>
        <v>27538980</v>
      </c>
      <c r="T282" s="13">
        <f>hebesatz!T282*einwohner!T282</f>
        <v>27670840</v>
      </c>
      <c r="U282" s="13">
        <f>hebesatz!U282*einwohner!U282</f>
        <v>29327200</v>
      </c>
      <c r="V282" s="13">
        <f>hebesatz!V282*einwohner!V282</f>
        <v>30218640</v>
      </c>
      <c r="W282" s="13">
        <f>hebesatz!W282*einwohner!W282</f>
        <v>30274810</v>
      </c>
      <c r="X282" s="13">
        <f>hebesatz!X282*einwohner!X282</f>
        <v>30238320</v>
      </c>
      <c r="Y282" s="13">
        <f>hebesatz!Y282*einwohner!Y282</f>
        <v>30191170</v>
      </c>
      <c r="Z282" s="13">
        <f>hebesatz!Z282*einwohner!Z282</f>
        <v>30218640</v>
      </c>
      <c r="AA282" s="13">
        <f>hebesatz!AA282*einwohner!AA282</f>
        <v>30317040</v>
      </c>
      <c r="AB282" s="13">
        <f>hebesatz!AB282*einwohner!AB282</f>
        <v>30336310</v>
      </c>
      <c r="AC282" s="13">
        <f>hebesatz!AC282*einwohner!AC282</f>
        <v>30266200</v>
      </c>
      <c r="AD282" s="13">
        <f>hebesatz!AD282*einwohner!AD282</f>
        <v>30141970</v>
      </c>
      <c r="AE282" s="13">
        <f>hebesatz!AE282*einwohner!AE282</f>
        <v>30145250</v>
      </c>
      <c r="AF282" s="13">
        <f>hebesatz!AF282*einwohner!AF282</f>
        <v>30222740</v>
      </c>
      <c r="AG282" s="13">
        <f>hebesatz!AG282*einwohner!AG282</f>
        <v>30082520</v>
      </c>
      <c r="AH282" s="13">
        <f>hebesatz!AH282*einwohner!AH282</f>
        <v>30889978</v>
      </c>
      <c r="AI282" s="13">
        <f>hebesatz!AI282*einwohner!AI282</f>
        <v>30817816</v>
      </c>
      <c r="AJ282" s="13">
        <f>hebesatz!AJ282*einwohner!AJ282</f>
        <v>31402040</v>
      </c>
      <c r="AK282" s="13">
        <f>hebesatz!AK282*einwohner!AK282</f>
        <v>31227460</v>
      </c>
      <c r="AL282" s="13">
        <f>hebesatz!AL282*einwohner!AL282</f>
        <v>31223160</v>
      </c>
      <c r="AM282" s="13">
        <f>hebesatz!AM282*einwohner!AM282</f>
        <v>31119960</v>
      </c>
    </row>
    <row r="283" spans="1:39">
      <c r="A283" s="82">
        <v>5766024</v>
      </c>
      <c r="B283" s="82">
        <v>5766</v>
      </c>
      <c r="C283" t="s">
        <v>11</v>
      </c>
      <c r="D283" s="68" t="s">
        <v>228</v>
      </c>
      <c r="E283" s="13">
        <f>hebesatz!E283*einwohner!E283</f>
        <v>2031000</v>
      </c>
      <c r="F283" s="13">
        <f>hebesatz!F283*einwohner!F283</f>
        <v>2026000</v>
      </c>
      <c r="G283" s="13">
        <f>hebesatz!G283*einwohner!G283</f>
        <v>2202750</v>
      </c>
      <c r="H283" s="13">
        <f>hebesatz!H283*einwohner!H283</f>
        <v>2391600</v>
      </c>
      <c r="I283" s="13">
        <f>hebesatz!I283*einwohner!I283</f>
        <v>2555200</v>
      </c>
      <c r="J283" s="13">
        <f>hebesatz!J283*einwohner!J283</f>
        <v>2446830</v>
      </c>
      <c r="K283" s="13">
        <f>hebesatz!K283*einwohner!K283</f>
        <v>2444350</v>
      </c>
      <c r="L283" s="13">
        <f>hebesatz!L283*einwohner!L283</f>
        <v>2533375</v>
      </c>
      <c r="M283" s="13">
        <f>hebesatz!M283*einwohner!M283</f>
        <v>2631425</v>
      </c>
      <c r="N283" s="13">
        <f>hebesatz!N283*einwohner!N283</f>
        <v>2773750</v>
      </c>
      <c r="O283" s="13">
        <f>hebesatz!O283*einwohner!O283</f>
        <v>2858450</v>
      </c>
      <c r="P283" s="13">
        <f>hebesatz!P283*einwohner!P283</f>
        <v>2888550</v>
      </c>
      <c r="Q283" s="13">
        <f>hebesatz!Q283*einwohner!Q283</f>
        <v>2947700</v>
      </c>
      <c r="R283" s="13">
        <f>hebesatz!R283*einwohner!R283</f>
        <v>2992500</v>
      </c>
      <c r="S283" s="13">
        <f>hebesatz!S283*einwohner!S283</f>
        <v>2993200</v>
      </c>
      <c r="T283" s="13">
        <f>hebesatz!T283*einwohner!T283</f>
        <v>3006500</v>
      </c>
      <c r="U283" s="13">
        <f>hebesatz!U283*einwohner!U283</f>
        <v>3197170</v>
      </c>
      <c r="V283" s="13">
        <f>hebesatz!V283*einwohner!V283</f>
        <v>3308660</v>
      </c>
      <c r="W283" s="13">
        <f>hebesatz!W283*einwohner!W283</f>
        <v>3293460</v>
      </c>
      <c r="X283" s="13">
        <f>hebesatz!X283*einwohner!X283</f>
        <v>3329560</v>
      </c>
      <c r="Y283" s="13">
        <f>hebesatz!Y283*einwohner!Y283</f>
        <v>3380860</v>
      </c>
      <c r="Z283" s="13">
        <f>hebesatz!Z283*einwohner!Z283</f>
        <v>3354640</v>
      </c>
      <c r="AA283" s="13">
        <f>hebesatz!AA283*einwohner!AA283</f>
        <v>3561311</v>
      </c>
      <c r="AB283" s="13">
        <f>hebesatz!AB283*einwohner!AB283</f>
        <v>3530683</v>
      </c>
      <c r="AC283" s="13">
        <f>hebesatz!AC283*einwohner!AC283</f>
        <v>3574380</v>
      </c>
      <c r="AD283" s="13">
        <f>hebesatz!AD283*einwohner!AD283</f>
        <v>3559210</v>
      </c>
      <c r="AE283" s="13">
        <f>hebesatz!AE283*einwohner!AE283</f>
        <v>3534610</v>
      </c>
      <c r="AF283" s="13">
        <f>hebesatz!AF283*einwohner!AF283</f>
        <v>3524360</v>
      </c>
      <c r="AG283" s="13">
        <f>hebesatz!AG283*einwohner!AG283</f>
        <v>3468190</v>
      </c>
      <c r="AH283" s="13">
        <f>hebesatz!AH283*einwohner!AH283</f>
        <v>3437850</v>
      </c>
      <c r="AI283" s="13">
        <f>hebesatz!AI283*einwohner!AI283</f>
        <v>3519612</v>
      </c>
      <c r="AJ283" s="13">
        <f>hebesatz!AJ283*einwohner!AJ283</f>
        <v>3519612</v>
      </c>
      <c r="AK283" s="13">
        <f>hebesatz!AK283*einwohner!AK283</f>
        <v>3465510</v>
      </c>
      <c r="AL283" s="13">
        <f>hebesatz!AL283*einwohner!AL283</f>
        <v>3532708</v>
      </c>
      <c r="AM283" s="13">
        <f>hebesatz!AM283*einwohner!AM283</f>
        <v>3512520</v>
      </c>
    </row>
    <row r="284" spans="1:39">
      <c r="A284" s="82">
        <v>5766028</v>
      </c>
      <c r="B284" s="82">
        <v>5766</v>
      </c>
      <c r="C284" t="s">
        <v>11</v>
      </c>
      <c r="D284" s="68" t="s">
        <v>229</v>
      </c>
      <c r="E284" s="13">
        <f>hebesatz!E284*einwohner!E284</f>
        <v>3317270</v>
      </c>
      <c r="F284" s="13">
        <f>hebesatz!F284*einwohner!F284</f>
        <v>3466650</v>
      </c>
      <c r="G284" s="13">
        <f>hebesatz!G284*einwohner!G284</f>
        <v>3742800</v>
      </c>
      <c r="H284" s="13">
        <f>hebesatz!H284*einwohner!H284</f>
        <v>3743400</v>
      </c>
      <c r="I284" s="13">
        <f>hebesatz!I284*einwohner!I284</f>
        <v>3711600</v>
      </c>
      <c r="J284" s="13">
        <f>hebesatz!J284*einwohner!J284</f>
        <v>3786960</v>
      </c>
      <c r="K284" s="13">
        <f>hebesatz!K284*einwohner!K284</f>
        <v>3774870</v>
      </c>
      <c r="L284" s="13">
        <f>hebesatz!L284*einwohner!L284</f>
        <v>3751000</v>
      </c>
      <c r="M284" s="13">
        <f>hebesatz!M284*einwohner!M284</f>
        <v>3964950</v>
      </c>
      <c r="N284" s="13">
        <f>hebesatz!N284*einwohner!N284</f>
        <v>4095300</v>
      </c>
      <c r="O284" s="13">
        <f>hebesatz!O284*einwohner!O284</f>
        <v>4328450</v>
      </c>
      <c r="P284" s="13">
        <f>hebesatz!P284*einwohner!P284</f>
        <v>4429250</v>
      </c>
      <c r="Q284" s="13">
        <f>hebesatz!Q284*einwohner!Q284</f>
        <v>4537750</v>
      </c>
      <c r="R284" s="13">
        <f>hebesatz!R284*einwohner!R284</f>
        <v>4632250</v>
      </c>
      <c r="S284" s="13">
        <f>hebesatz!S284*einwohner!S284</f>
        <v>4663750</v>
      </c>
      <c r="T284" s="13">
        <f>hebesatz!T284*einwohner!T284</f>
        <v>4679150</v>
      </c>
      <c r="U284" s="13">
        <f>hebesatz!U284*einwohner!U284</f>
        <v>5079840</v>
      </c>
      <c r="V284" s="13">
        <f>hebesatz!V284*einwohner!V284</f>
        <v>5077180</v>
      </c>
      <c r="W284" s="13">
        <f>hebesatz!W284*einwohner!W284</f>
        <v>5060460</v>
      </c>
      <c r="X284" s="13">
        <f>hebesatz!X284*einwohner!X284</f>
        <v>5066540</v>
      </c>
      <c r="Y284" s="13">
        <f>hebesatz!Y284*einwohner!Y284</f>
        <v>5101120</v>
      </c>
      <c r="Z284" s="13">
        <f>hebesatz!Z284*einwohner!Z284</f>
        <v>5045640</v>
      </c>
      <c r="AA284" s="13">
        <f>hebesatz!AA284*einwohner!AA284</f>
        <v>5288972</v>
      </c>
      <c r="AB284" s="13">
        <f>hebesatz!AB284*einwohner!AB284</f>
        <v>5250687</v>
      </c>
      <c r="AC284" s="13">
        <f>hebesatz!AC284*einwohner!AC284</f>
        <v>5203133</v>
      </c>
      <c r="AD284" s="13">
        <f>hebesatz!AD284*einwohner!AD284</f>
        <v>5186207</v>
      </c>
      <c r="AE284" s="13">
        <f>hebesatz!AE284*einwohner!AE284</f>
        <v>5126563</v>
      </c>
      <c r="AF284" s="13">
        <f>hebesatz!AF284*einwohner!AF284</f>
        <v>5076591</v>
      </c>
      <c r="AG284" s="13">
        <f>hebesatz!AG284*einwohner!AG284</f>
        <v>5018156</v>
      </c>
      <c r="AH284" s="13">
        <f>hebesatz!AH284*einwohner!AH284</f>
        <v>5103255</v>
      </c>
      <c r="AI284" s="13">
        <f>hebesatz!AI284*einwohner!AI284</f>
        <v>5191640</v>
      </c>
      <c r="AJ284" s="13">
        <f>hebesatz!AJ284*einwohner!AJ284</f>
        <v>5191640</v>
      </c>
      <c r="AK284" s="13">
        <f>hebesatz!AK284*einwohner!AK284</f>
        <v>5411700</v>
      </c>
      <c r="AL284" s="13">
        <f>hebesatz!AL284*einwohner!AL284</f>
        <v>5777320</v>
      </c>
      <c r="AM284" s="13">
        <f>hebesatz!AM284*einwohner!AM284</f>
        <v>5677895</v>
      </c>
    </row>
    <row r="285" spans="1:39">
      <c r="A285" s="82">
        <v>5766032</v>
      </c>
      <c r="B285" s="82">
        <v>5766</v>
      </c>
      <c r="C285" t="s">
        <v>11</v>
      </c>
      <c r="D285" s="68" t="s">
        <v>230</v>
      </c>
      <c r="E285" s="13">
        <f>hebesatz!E285*einwohner!E285</f>
        <v>4224250</v>
      </c>
      <c r="F285" s="13">
        <f>hebesatz!F285*einwohner!F285</f>
        <v>4212500</v>
      </c>
      <c r="G285" s="13">
        <f>hebesatz!G285*einwohner!G285</f>
        <v>4678800</v>
      </c>
      <c r="H285" s="13">
        <f>hebesatz!H285*einwohner!H285</f>
        <v>4944600</v>
      </c>
      <c r="I285" s="13">
        <f>hebesatz!I285*einwohner!I285</f>
        <v>5277120</v>
      </c>
      <c r="J285" s="13">
        <f>hebesatz!J285*einwohner!J285</f>
        <v>5233600</v>
      </c>
      <c r="K285" s="13">
        <f>hebesatz!K285*einwohner!K285</f>
        <v>5554635</v>
      </c>
      <c r="L285" s="13">
        <f>hebesatz!L285*einwohner!L285</f>
        <v>5699050</v>
      </c>
      <c r="M285" s="13">
        <f>hebesatz!M285*einwohner!M285</f>
        <v>5710950</v>
      </c>
      <c r="N285" s="13">
        <f>hebesatz!N285*einwohner!N285</f>
        <v>5808950</v>
      </c>
      <c r="O285" s="13">
        <f>hebesatz!O285*einwohner!O285</f>
        <v>6020350</v>
      </c>
      <c r="P285" s="13">
        <f>hebesatz!P285*einwohner!P285</f>
        <v>6175050</v>
      </c>
      <c r="Q285" s="13">
        <f>hebesatz!Q285*einwohner!Q285</f>
        <v>6498825</v>
      </c>
      <c r="R285" s="13">
        <f>hebesatz!R285*einwohner!R285</f>
        <v>6637890</v>
      </c>
      <c r="S285" s="13">
        <f>hebesatz!S285*einwohner!S285</f>
        <v>6663075</v>
      </c>
      <c r="T285" s="13">
        <f>hebesatz!T285*einwohner!T285</f>
        <v>7029240</v>
      </c>
      <c r="U285" s="13">
        <f>hebesatz!U285*einwohner!U285</f>
        <v>7121960</v>
      </c>
      <c r="V285" s="13">
        <f>hebesatz!V285*einwohner!V285</f>
        <v>7127280</v>
      </c>
      <c r="W285" s="13">
        <f>hebesatz!W285*einwohner!W285</f>
        <v>7492000</v>
      </c>
      <c r="X285" s="13">
        <f>hebesatz!X285*einwohner!X285</f>
        <v>7655930</v>
      </c>
      <c r="Y285" s="13">
        <f>hebesatz!Y285*einwohner!Y285</f>
        <v>7680530</v>
      </c>
      <c r="Z285" s="13">
        <f>hebesatz!Z285*einwohner!Z285</f>
        <v>7677250</v>
      </c>
      <c r="AA285" s="13">
        <f>hebesatz!AA285*einwohner!AA285</f>
        <v>7779398</v>
      </c>
      <c r="AB285" s="13">
        <f>hebesatz!AB285*einwohner!AB285</f>
        <v>7791102</v>
      </c>
      <c r="AC285" s="13">
        <f>hebesatz!AC285*einwohner!AC285</f>
        <v>7780234</v>
      </c>
      <c r="AD285" s="13">
        <f>hebesatz!AD285*einwohner!AD285</f>
        <v>7758498</v>
      </c>
      <c r="AE285" s="13">
        <f>hebesatz!AE285*einwohner!AE285</f>
        <v>7693290</v>
      </c>
      <c r="AF285" s="13">
        <f>hebesatz!AF285*einwohner!AF285</f>
        <v>7632680</v>
      </c>
      <c r="AG285" s="13">
        <f>hebesatz!AG285*einwohner!AG285</f>
        <v>7561620</v>
      </c>
      <c r="AH285" s="13">
        <f>hebesatz!AH285*einwohner!AH285</f>
        <v>7475930</v>
      </c>
      <c r="AI285" s="13">
        <f>hebesatz!AI285*einwohner!AI285</f>
        <v>7401526</v>
      </c>
      <c r="AJ285" s="13">
        <f>hebesatz!AJ285*einwohner!AJ285</f>
        <v>7401526</v>
      </c>
      <c r="AK285" s="13">
        <f>hebesatz!AK285*einwohner!AK285</f>
        <v>7394002</v>
      </c>
      <c r="AL285" s="13">
        <f>hebesatz!AL285*einwohner!AL285</f>
        <v>7325032</v>
      </c>
      <c r="AM285" s="13">
        <f>hebesatz!AM285*einwohner!AM285</f>
        <v>7321270</v>
      </c>
    </row>
    <row r="286" spans="1:39">
      <c r="A286" s="82">
        <v>5766036</v>
      </c>
      <c r="B286" s="82">
        <v>5766</v>
      </c>
      <c r="C286" t="s">
        <v>11</v>
      </c>
      <c r="D286" s="68" t="s">
        <v>231</v>
      </c>
      <c r="E286" s="13">
        <f>hebesatz!E286*einwohner!E286</f>
        <v>3984200</v>
      </c>
      <c r="F286" s="13">
        <f>hebesatz!F286*einwohner!F286</f>
        <v>3967425</v>
      </c>
      <c r="G286" s="13">
        <f>hebesatz!G286*einwohner!G286</f>
        <v>4350900</v>
      </c>
      <c r="H286" s="13">
        <f>hebesatz!H286*einwohner!H286</f>
        <v>4327200</v>
      </c>
      <c r="I286" s="13">
        <f>hebesatz!I286*einwohner!I286</f>
        <v>4536320</v>
      </c>
      <c r="J286" s="13">
        <f>hebesatz!J286*einwohner!J286</f>
        <v>4467840</v>
      </c>
      <c r="K286" s="13">
        <f>hebesatz!K286*einwohner!K286</f>
        <v>4446720</v>
      </c>
      <c r="L286" s="13">
        <f>hebesatz!L286*einwohner!L286</f>
        <v>4675680</v>
      </c>
      <c r="M286" s="13">
        <f>hebesatz!M286*einwohner!M286</f>
        <v>4649840</v>
      </c>
      <c r="N286" s="13">
        <f>hebesatz!N286*einwohner!N286</f>
        <v>4710360</v>
      </c>
      <c r="O286" s="13">
        <f>hebesatz!O286*einwohner!O286</f>
        <v>4823580</v>
      </c>
      <c r="P286" s="13">
        <f>hebesatz!P286*einwohner!P286</f>
        <v>5190500</v>
      </c>
      <c r="Q286" s="13">
        <f>hebesatz!Q286*einwohner!Q286</f>
        <v>5236700</v>
      </c>
      <c r="R286" s="13">
        <f>hebesatz!R286*einwohner!R286</f>
        <v>5338200</v>
      </c>
      <c r="S286" s="13">
        <f>hebesatz!S286*einwohner!S286</f>
        <v>5398050</v>
      </c>
      <c r="T286" s="13">
        <f>hebesatz!T286*einwohner!T286</f>
        <v>5490100</v>
      </c>
      <c r="U286" s="13">
        <f>hebesatz!U286*einwohner!U286</f>
        <v>5516700</v>
      </c>
      <c r="V286" s="13">
        <f>hebesatz!V286*einwohner!V286</f>
        <v>5784885</v>
      </c>
      <c r="W286" s="13">
        <f>hebesatz!W286*einwohner!W286</f>
        <v>6053400</v>
      </c>
      <c r="X286" s="13">
        <f>hebesatz!X286*einwohner!X286</f>
        <v>6061000</v>
      </c>
      <c r="Y286" s="13">
        <f>hebesatz!Y286*einwohner!Y286</f>
        <v>6037060</v>
      </c>
      <c r="Z286" s="13">
        <f>hebesatz!Z286*einwohner!Z286</f>
        <v>5999820</v>
      </c>
      <c r="AA286" s="13">
        <f>hebesatz!AA286*einwohner!AA286</f>
        <v>6374654</v>
      </c>
      <c r="AB286" s="13">
        <f>hebesatz!AB286*einwohner!AB286</f>
        <v>6336772</v>
      </c>
      <c r="AC286" s="13">
        <f>hebesatz!AC286*einwohner!AC286</f>
        <v>6307756</v>
      </c>
      <c r="AD286" s="13">
        <f>hebesatz!AD286*einwohner!AD286</f>
        <v>6242470</v>
      </c>
      <c r="AE286" s="13">
        <f>hebesatz!AE286*einwohner!AE286</f>
        <v>6193707</v>
      </c>
      <c r="AF286" s="13">
        <f>hebesatz!AF286*einwohner!AF286</f>
        <v>6130436</v>
      </c>
      <c r="AG286" s="13">
        <f>hebesatz!AG286*einwohner!AG286</f>
        <v>6030895</v>
      </c>
      <c r="AH286" s="13">
        <f>hebesatz!AH286*einwohner!AH286</f>
        <v>5933369</v>
      </c>
      <c r="AI286" s="13">
        <f>hebesatz!AI286*einwohner!AI286</f>
        <v>6258216</v>
      </c>
      <c r="AJ286" s="13">
        <f>hebesatz!AJ286*einwohner!AJ286</f>
        <v>6258216</v>
      </c>
      <c r="AK286" s="13">
        <f>hebesatz!AK286*einwohner!AK286</f>
        <v>6303696</v>
      </c>
      <c r="AL286" s="13">
        <f>hebesatz!AL286*einwohner!AL286</f>
        <v>6233178</v>
      </c>
      <c r="AM286" s="13">
        <f>hebesatz!AM286*einwohner!AM286</f>
        <v>6238326</v>
      </c>
    </row>
    <row r="287" spans="1:39">
      <c r="A287" s="82">
        <v>5766040</v>
      </c>
      <c r="B287" s="82">
        <v>5766</v>
      </c>
      <c r="C287" t="s">
        <v>11</v>
      </c>
      <c r="D287" s="68" t="s">
        <v>62</v>
      </c>
      <c r="E287" s="13">
        <f>hebesatz!E287*einwohner!E287</f>
        <v>9192960</v>
      </c>
      <c r="F287" s="13">
        <f>hebesatz!F287*einwohner!F287</f>
        <v>9710700</v>
      </c>
      <c r="G287" s="13">
        <f>hebesatz!G287*einwohner!G287</f>
        <v>9635700</v>
      </c>
      <c r="H287" s="13">
        <f>hebesatz!H287*einwohner!H287</f>
        <v>9589500</v>
      </c>
      <c r="I287" s="13">
        <f>hebesatz!I287*einwohner!I287</f>
        <v>10168320</v>
      </c>
      <c r="J287" s="13">
        <f>hebesatz!J287*einwohner!J287</f>
        <v>10198400</v>
      </c>
      <c r="K287" s="13">
        <f>hebesatz!K287*einwohner!K287</f>
        <v>10288000</v>
      </c>
      <c r="L287" s="13">
        <f>hebesatz!L287*einwohner!L287</f>
        <v>10363650</v>
      </c>
      <c r="M287" s="13">
        <f>hebesatz!M287*einwohner!M287</f>
        <v>10561980</v>
      </c>
      <c r="N287" s="13">
        <f>hebesatz!N287*einwohner!N287</f>
        <v>10911120</v>
      </c>
      <c r="O287" s="13">
        <f>hebesatz!O287*einwohner!O287</f>
        <v>11555580</v>
      </c>
      <c r="P287" s="13">
        <f>hebesatz!P287*einwohner!P287</f>
        <v>12082700</v>
      </c>
      <c r="Q287" s="13">
        <f>hebesatz!Q287*einwohner!Q287</f>
        <v>12178950</v>
      </c>
      <c r="R287" s="13">
        <f>hebesatz!R287*einwohner!R287</f>
        <v>12294450</v>
      </c>
      <c r="S287" s="13">
        <f>hebesatz!S287*einwohner!S287</f>
        <v>12398050</v>
      </c>
      <c r="T287" s="13">
        <f>hebesatz!T287*einwohner!T287</f>
        <v>12535250</v>
      </c>
      <c r="U287" s="13">
        <f>hebesatz!U287*einwohner!U287</f>
        <v>13261910</v>
      </c>
      <c r="V287" s="13">
        <f>hebesatz!V287*einwohner!V287</f>
        <v>13255250</v>
      </c>
      <c r="W287" s="13">
        <f>hebesatz!W287*einwohner!W287</f>
        <v>13302240</v>
      </c>
      <c r="X287" s="13">
        <f>hebesatz!X287*einwohner!X287</f>
        <v>13330360</v>
      </c>
      <c r="Y287" s="13">
        <f>hebesatz!Y287*einwohner!Y287</f>
        <v>13362550</v>
      </c>
      <c r="Z287" s="13">
        <f>hebesatz!Z287*einwohner!Z287</f>
        <v>13380310</v>
      </c>
      <c r="AA287" s="13">
        <f>hebesatz!AA287*einwohner!AA287</f>
        <v>14610362</v>
      </c>
      <c r="AB287" s="13">
        <f>hebesatz!AB287*einwohner!AB287</f>
        <v>14608750</v>
      </c>
      <c r="AC287" s="13">
        <f>hebesatz!AC287*einwohner!AC287</f>
        <v>14577316</v>
      </c>
      <c r="AD287" s="13">
        <f>hebesatz!AD287*einwohner!AD287</f>
        <v>14554345</v>
      </c>
      <c r="AE287" s="13">
        <f>hebesatz!AE287*einwohner!AE287</f>
        <v>14505582</v>
      </c>
      <c r="AF287" s="13">
        <f>hebesatz!AF287*einwohner!AF287</f>
        <v>14436669</v>
      </c>
      <c r="AG287" s="13">
        <f>hebesatz!AG287*einwohner!AG287</f>
        <v>14335113</v>
      </c>
      <c r="AH287" s="13">
        <f>hebesatz!AH287*einwohner!AH287</f>
        <v>14691000</v>
      </c>
      <c r="AI287" s="13">
        <f>hebesatz!AI287*einwohner!AI287</f>
        <v>14639955</v>
      </c>
      <c r="AJ287" s="13">
        <f>hebesatz!AJ287*einwohner!AJ287</f>
        <v>14639955</v>
      </c>
      <c r="AK287" s="13">
        <f>hebesatz!AK287*einwohner!AK287</f>
        <v>14568575</v>
      </c>
      <c r="AL287" s="13">
        <f>hebesatz!AL287*einwohner!AL287</f>
        <v>14617042</v>
      </c>
      <c r="AM287" s="13">
        <f>hebesatz!AM287*einwohner!AM287</f>
        <v>14551416</v>
      </c>
    </row>
    <row r="288" spans="1:39">
      <c r="A288" s="82">
        <v>5766044</v>
      </c>
      <c r="B288" s="82">
        <v>5766</v>
      </c>
      <c r="C288" t="s">
        <v>11</v>
      </c>
      <c r="D288" s="68" t="s">
        <v>232</v>
      </c>
      <c r="E288" s="13">
        <f>hebesatz!E288*einwohner!E288</f>
        <v>11499370</v>
      </c>
      <c r="F288" s="13">
        <f>hebesatz!F288*einwohner!F288</f>
        <v>12310410</v>
      </c>
      <c r="G288" s="13">
        <f>hebesatz!G288*einwohner!G288</f>
        <v>12301420</v>
      </c>
      <c r="H288" s="13">
        <f>hebesatz!H288*einwohner!H288</f>
        <v>12270420</v>
      </c>
      <c r="I288" s="13">
        <f>hebesatz!I288*einwohner!I288</f>
        <v>12574400</v>
      </c>
      <c r="J288" s="13">
        <f>hebesatz!J288*einwohner!J288</f>
        <v>12505600</v>
      </c>
      <c r="K288" s="13">
        <f>hebesatz!K288*einwohner!K288</f>
        <v>13049255</v>
      </c>
      <c r="L288" s="13">
        <f>hebesatz!L288*einwohner!L288</f>
        <v>13345850</v>
      </c>
      <c r="M288" s="13">
        <f>hebesatz!M288*einwohner!M288</f>
        <v>13379800</v>
      </c>
      <c r="N288" s="13">
        <f>hebesatz!N288*einwohner!N288</f>
        <v>13423900</v>
      </c>
      <c r="O288" s="13">
        <f>hebesatz!O288*einwohner!O288</f>
        <v>14275880</v>
      </c>
      <c r="P288" s="13">
        <f>hebesatz!P288*einwohner!P288</f>
        <v>15148320</v>
      </c>
      <c r="Q288" s="13">
        <f>hebesatz!Q288*einwohner!Q288</f>
        <v>15292720</v>
      </c>
      <c r="R288" s="13">
        <f>hebesatz!R288*einwohner!R288</f>
        <v>15471320</v>
      </c>
      <c r="S288" s="13">
        <f>hebesatz!S288*einwohner!S288</f>
        <v>15670440</v>
      </c>
      <c r="T288" s="13">
        <f>hebesatz!T288*einwohner!T288</f>
        <v>15686020</v>
      </c>
      <c r="U288" s="13">
        <f>hebesatz!U288*einwohner!U288</f>
        <v>15736940</v>
      </c>
      <c r="V288" s="13">
        <f>hebesatz!V288*einwohner!V288</f>
        <v>16408695</v>
      </c>
      <c r="W288" s="13">
        <f>hebesatz!W288*einwohner!W288</f>
        <v>16441085</v>
      </c>
      <c r="X288" s="13">
        <f>hebesatz!X288*einwohner!X288</f>
        <v>16474265</v>
      </c>
      <c r="Y288" s="13">
        <f>hebesatz!Y288*einwohner!Y288</f>
        <v>16518900</v>
      </c>
      <c r="Z288" s="13">
        <f>hebesatz!Z288*einwohner!Z288</f>
        <v>16596715</v>
      </c>
      <c r="AA288" s="13">
        <f>hebesatz!AA288*einwohner!AA288</f>
        <v>17589440</v>
      </c>
      <c r="AB288" s="13">
        <f>hebesatz!AB288*einwohner!AB288</f>
        <v>17563106</v>
      </c>
      <c r="AC288" s="13">
        <f>hebesatz!AC288*einwohner!AC288</f>
        <v>17859350</v>
      </c>
      <c r="AD288" s="13">
        <f>hebesatz!AD288*einwohner!AD288</f>
        <v>17920550</v>
      </c>
      <c r="AE288" s="13">
        <f>hebesatz!AE288*einwohner!AE288</f>
        <v>17825350</v>
      </c>
      <c r="AF288" s="13">
        <f>hebesatz!AF288*einwohner!AF288</f>
        <v>17781150</v>
      </c>
      <c r="AG288" s="13">
        <f>hebesatz!AG288*einwohner!AG288</f>
        <v>17793475</v>
      </c>
      <c r="AH288" s="13">
        <f>hebesatz!AH288*einwohner!AH288</f>
        <v>17714850</v>
      </c>
      <c r="AI288" s="13">
        <f>hebesatz!AI288*einwohner!AI288</f>
        <v>17602650</v>
      </c>
      <c r="AJ288" s="13">
        <f>hebesatz!AJ288*einwohner!AJ288</f>
        <v>17602650</v>
      </c>
      <c r="AK288" s="13">
        <f>hebesatz!AK288*einwohner!AK288</f>
        <v>17521475</v>
      </c>
      <c r="AL288" s="13">
        <f>hebesatz!AL288*einwohner!AL288</f>
        <v>17436475</v>
      </c>
      <c r="AM288" s="13">
        <f>hebesatz!AM288*einwohner!AM288</f>
        <v>17588290</v>
      </c>
    </row>
    <row r="289" spans="1:39">
      <c r="A289" s="82">
        <v>5766048</v>
      </c>
      <c r="B289" s="82">
        <v>5766</v>
      </c>
      <c r="C289" t="s">
        <v>11</v>
      </c>
      <c r="D289" s="68" t="s">
        <v>233</v>
      </c>
      <c r="E289" s="13">
        <f>hebesatz!E289*einwohner!E289</f>
        <v>3154250</v>
      </c>
      <c r="F289" s="13">
        <f>hebesatz!F289*einwohner!F289</f>
        <v>3168500</v>
      </c>
      <c r="G289" s="13">
        <f>hebesatz!G289*einwohner!G289</f>
        <v>3324425</v>
      </c>
      <c r="H289" s="13">
        <f>hebesatz!H289*einwohner!H289</f>
        <v>3608470</v>
      </c>
      <c r="I289" s="13">
        <f>hebesatz!I289*einwohner!I289</f>
        <v>4029120</v>
      </c>
      <c r="J289" s="13">
        <f>hebesatz!J289*einwohner!J289</f>
        <v>4036480</v>
      </c>
      <c r="K289" s="13">
        <f>hebesatz!K289*einwohner!K289</f>
        <v>4044160</v>
      </c>
      <c r="L289" s="13">
        <f>hebesatz!L289*einwohner!L289</f>
        <v>4065920</v>
      </c>
      <c r="M289" s="13">
        <f>hebesatz!M289*einwohner!M289</f>
        <v>4115520</v>
      </c>
      <c r="N289" s="13">
        <f>hebesatz!N289*einwohner!N289</f>
        <v>4188800</v>
      </c>
      <c r="O289" s="13">
        <f>hebesatz!O289*einwohner!O289</f>
        <v>4602580</v>
      </c>
      <c r="P289" s="13">
        <f>hebesatz!P289*einwohner!P289</f>
        <v>4872000</v>
      </c>
      <c r="Q289" s="13">
        <f>hebesatz!Q289*einwohner!Q289</f>
        <v>4951800</v>
      </c>
      <c r="R289" s="13">
        <f>hebesatz!R289*einwohner!R289</f>
        <v>5079200</v>
      </c>
      <c r="S289" s="13">
        <f>hebesatz!S289*einwohner!S289</f>
        <v>5113150</v>
      </c>
      <c r="T289" s="13">
        <f>hebesatz!T289*einwohner!T289</f>
        <v>5611050</v>
      </c>
      <c r="U289" s="13">
        <f>hebesatz!U289*einwohner!U289</f>
        <v>5697260</v>
      </c>
      <c r="V289" s="13">
        <f>hebesatz!V289*einwohner!V289</f>
        <v>5911660</v>
      </c>
      <c r="W289" s="13">
        <f>hebesatz!W289*einwohner!W289</f>
        <v>5972080</v>
      </c>
      <c r="X289" s="13">
        <f>hebesatz!X289*einwohner!X289</f>
        <v>6038200</v>
      </c>
      <c r="Y289" s="13">
        <f>hebesatz!Y289*einwohner!Y289</f>
        <v>6177280</v>
      </c>
      <c r="Z289" s="13">
        <f>hebesatz!Z289*einwohner!Z289</f>
        <v>6223640</v>
      </c>
      <c r="AA289" s="13">
        <f>hebesatz!AA289*einwohner!AA289</f>
        <v>6619678</v>
      </c>
      <c r="AB289" s="13">
        <f>hebesatz!AB289*einwohner!AB289</f>
        <v>6575751</v>
      </c>
      <c r="AC289" s="13">
        <f>hebesatz!AC289*einwohner!AC289</f>
        <v>6559228</v>
      </c>
      <c r="AD289" s="13">
        <f>hebesatz!AD289*einwohner!AD289</f>
        <v>6528197</v>
      </c>
      <c r="AE289" s="13">
        <f>hebesatz!AE289*einwohner!AE289</f>
        <v>6522555</v>
      </c>
      <c r="AF289" s="13">
        <f>hebesatz!AF289*einwohner!AF289</f>
        <v>6506032</v>
      </c>
      <c r="AG289" s="13">
        <f>hebesatz!AG289*einwohner!AG289</f>
        <v>6515704</v>
      </c>
      <c r="AH289" s="13">
        <f>hebesatz!AH289*einwohner!AH289</f>
        <v>6541496</v>
      </c>
      <c r="AI289" s="13">
        <f>hebesatz!AI289*einwohner!AI289</f>
        <v>6643088</v>
      </c>
      <c r="AJ289" s="13">
        <f>hebesatz!AJ289*einwohner!AJ289</f>
        <v>6772080</v>
      </c>
      <c r="AK289" s="13">
        <f>hebesatz!AK289*einwohner!AK289</f>
        <v>6765780</v>
      </c>
      <c r="AL289" s="13">
        <f>hebesatz!AL289*einwohner!AL289</f>
        <v>6756540</v>
      </c>
      <c r="AM289" s="13">
        <f>hebesatz!AM289*einwohner!AM289</f>
        <v>7299450</v>
      </c>
    </row>
    <row r="290" spans="1:39">
      <c r="A290" s="82">
        <v>5766052</v>
      </c>
      <c r="B290" s="82">
        <v>5766</v>
      </c>
      <c r="C290" t="s">
        <v>11</v>
      </c>
      <c r="D290" s="68" t="s">
        <v>234</v>
      </c>
      <c r="E290" s="13">
        <f>hebesatz!E290*einwohner!E290</f>
        <v>2761000</v>
      </c>
      <c r="F290" s="13">
        <f>hebesatz!F290*einwohner!F290</f>
        <v>2762000</v>
      </c>
      <c r="G290" s="13">
        <f>hebesatz!G290*einwohner!G290</f>
        <v>3093440</v>
      </c>
      <c r="H290" s="13">
        <f>hebesatz!H290*einwohner!H290</f>
        <v>3283200</v>
      </c>
      <c r="I290" s="13">
        <f>hebesatz!I290*einwohner!I290</f>
        <v>3490240</v>
      </c>
      <c r="J290" s="13">
        <f>hebesatz!J290*einwohner!J290</f>
        <v>3246900</v>
      </c>
      <c r="K290" s="13">
        <f>hebesatz!K290*einwohner!K290</f>
        <v>3265800</v>
      </c>
      <c r="L290" s="13">
        <f>hebesatz!L290*einwohner!L290</f>
        <v>3213900</v>
      </c>
      <c r="M290" s="13">
        <f>hebesatz!M290*einwohner!M290</f>
        <v>3218100</v>
      </c>
      <c r="N290" s="13">
        <f>hebesatz!N290*einwohner!N290</f>
        <v>3233100</v>
      </c>
      <c r="O290" s="13">
        <f>hebesatz!O290*einwohner!O290</f>
        <v>3495555</v>
      </c>
      <c r="P290" s="13">
        <f>hebesatz!P290*einwohner!P290</f>
        <v>3711510</v>
      </c>
      <c r="Q290" s="13">
        <f>hebesatz!Q290*einwohner!Q290</f>
        <v>3908850</v>
      </c>
      <c r="R290" s="13">
        <f>hebesatz!R290*einwohner!R290</f>
        <v>4063150</v>
      </c>
      <c r="S290" s="13">
        <f>hebesatz!S290*einwohner!S290</f>
        <v>4142600</v>
      </c>
      <c r="T290" s="13">
        <f>hebesatz!T290*einwohner!T290</f>
        <v>4187400</v>
      </c>
      <c r="U290" s="13">
        <f>hebesatz!U290*einwohner!U290</f>
        <v>4383390</v>
      </c>
      <c r="V290" s="13">
        <f>hebesatz!V290*einwohner!V290</f>
        <v>4528080</v>
      </c>
      <c r="W290" s="13">
        <f>hebesatz!W290*einwohner!W290</f>
        <v>4542900</v>
      </c>
      <c r="X290" s="13">
        <f>hebesatz!X290*einwohner!X290</f>
        <v>4515160</v>
      </c>
      <c r="Y290" s="13">
        <f>hebesatz!Y290*einwohner!Y290</f>
        <v>4486280</v>
      </c>
      <c r="Z290" s="13">
        <f>hebesatz!Z290*einwohner!Z290</f>
        <v>4437260</v>
      </c>
      <c r="AA290" s="13">
        <f>hebesatz!AA290*einwohner!AA290</f>
        <v>4644172</v>
      </c>
      <c r="AB290" s="13">
        <f>hebesatz!AB290*einwohner!AB290</f>
        <v>4615559</v>
      </c>
      <c r="AC290" s="13">
        <f>hebesatz!AC290*einwohner!AC290</f>
        <v>4574856</v>
      </c>
      <c r="AD290" s="13">
        <f>hebesatz!AD290*einwohner!AD290</f>
        <v>4499092</v>
      </c>
      <c r="AE290" s="13">
        <f>hebesatz!AE290*einwohner!AE290</f>
        <v>4449926</v>
      </c>
      <c r="AF290" s="13">
        <f>hebesatz!AF290*einwohner!AF290</f>
        <v>4378998</v>
      </c>
      <c r="AG290" s="13">
        <f>hebesatz!AG290*einwohner!AG290</f>
        <v>4329429</v>
      </c>
      <c r="AH290" s="13">
        <f>hebesatz!AH290*einwohner!AH290</f>
        <v>4253665</v>
      </c>
      <c r="AI290" s="13">
        <f>hebesatz!AI290*einwohner!AI290</f>
        <v>4296594</v>
      </c>
      <c r="AJ290" s="13">
        <f>hebesatz!AJ290*einwohner!AJ290</f>
        <v>4296594</v>
      </c>
      <c r="AK290" s="13">
        <f>hebesatz!AK290*einwohner!AK290</f>
        <v>4246041</v>
      </c>
      <c r="AL290" s="13">
        <f>hebesatz!AL290*einwohner!AL290</f>
        <v>4184391</v>
      </c>
      <c r="AM290" s="13">
        <f>hebesatz!AM290*einwohner!AM290</f>
        <v>4192440</v>
      </c>
    </row>
    <row r="291" spans="1:39">
      <c r="A291" s="82">
        <v>5766056</v>
      </c>
      <c r="B291" s="82">
        <v>5766</v>
      </c>
      <c r="C291" t="s">
        <v>11</v>
      </c>
      <c r="D291" s="68" t="s">
        <v>235</v>
      </c>
      <c r="E291" s="13">
        <f>hebesatz!E291*einwohner!E291</f>
        <v>3682000</v>
      </c>
      <c r="F291" s="13">
        <f>hebesatz!F291*einwohner!F291</f>
        <v>3697000</v>
      </c>
      <c r="G291" s="13">
        <f>hebesatz!G291*einwohner!G291</f>
        <v>4127480</v>
      </c>
      <c r="H291" s="13">
        <f>hebesatz!H291*einwohner!H291</f>
        <v>4150440</v>
      </c>
      <c r="I291" s="13">
        <f>hebesatz!I291*einwohner!I291</f>
        <v>4126640</v>
      </c>
      <c r="J291" s="13">
        <f>hebesatz!J291*einwohner!J291</f>
        <v>4702400</v>
      </c>
      <c r="K291" s="13">
        <f>hebesatz!K291*einwohner!K291</f>
        <v>4725440</v>
      </c>
      <c r="L291" s="13">
        <f>hebesatz!L291*einwohner!L291</f>
        <v>5021460</v>
      </c>
      <c r="M291" s="13">
        <f>hebesatz!M291*einwohner!M291</f>
        <v>5028600</v>
      </c>
      <c r="N291" s="13">
        <f>hebesatz!N291*einwohner!N291</f>
        <v>5251050</v>
      </c>
      <c r="O291" s="13">
        <f>hebesatz!O291*einwohner!O291</f>
        <v>5382300</v>
      </c>
      <c r="P291" s="13">
        <f>hebesatz!P291*einwohner!P291</f>
        <v>5499900</v>
      </c>
      <c r="Q291" s="13">
        <f>hebesatz!Q291*einwohner!Q291</f>
        <v>5573750</v>
      </c>
      <c r="R291" s="13">
        <f>hebesatz!R291*einwohner!R291</f>
        <v>5861520</v>
      </c>
      <c r="S291" s="13">
        <f>hebesatz!S291*einwohner!S291</f>
        <v>5876640</v>
      </c>
      <c r="T291" s="13">
        <f>hebesatz!T291*einwohner!T291</f>
        <v>6029280</v>
      </c>
      <c r="U291" s="13">
        <f>hebesatz!U291*einwohner!U291</f>
        <v>6442810</v>
      </c>
      <c r="V291" s="13">
        <f>hebesatz!V291*einwohner!V291</f>
        <v>6670520</v>
      </c>
      <c r="W291" s="13">
        <f>hebesatz!W291*einwohner!W291</f>
        <v>6673560</v>
      </c>
      <c r="X291" s="13">
        <f>hebesatz!X291*einwohner!X291</f>
        <v>6614660</v>
      </c>
      <c r="Y291" s="13">
        <f>hebesatz!Y291*einwohner!Y291</f>
        <v>6667860</v>
      </c>
      <c r="Z291" s="13">
        <f>hebesatz!Z291*einwohner!Z291</f>
        <v>6614280</v>
      </c>
      <c r="AA291" s="13">
        <f>hebesatz!AA291*einwohner!AA291</f>
        <v>7035574</v>
      </c>
      <c r="AB291" s="13">
        <f>hebesatz!AB291*einwohner!AB291</f>
        <v>7020663</v>
      </c>
      <c r="AC291" s="13">
        <f>hebesatz!AC291*einwohner!AC291</f>
        <v>7494470</v>
      </c>
      <c r="AD291" s="13">
        <f>hebesatz!AD291*einwohner!AD291</f>
        <v>7463510</v>
      </c>
      <c r="AE291" s="13">
        <f>hebesatz!AE291*einwohner!AE291</f>
        <v>7396860</v>
      </c>
      <c r="AF291" s="13">
        <f>hebesatz!AF291*einwohner!AF291</f>
        <v>7329350</v>
      </c>
      <c r="AG291" s="13">
        <f>hebesatz!AG291*einwohner!AG291</f>
        <v>7126140</v>
      </c>
      <c r="AH291" s="13">
        <f>hebesatz!AH291*einwohner!AH291</f>
        <v>7065240</v>
      </c>
      <c r="AI291" s="13">
        <f>hebesatz!AI291*einwohner!AI291</f>
        <v>7206800</v>
      </c>
      <c r="AJ291" s="13">
        <f>hebesatz!AJ291*einwohner!AJ291</f>
        <v>7206800</v>
      </c>
      <c r="AK291" s="13">
        <f>hebesatz!AK291*einwohner!AK291</f>
        <v>7128970</v>
      </c>
      <c r="AL291" s="13">
        <f>hebesatz!AL291*einwohner!AL291</f>
        <v>7140580</v>
      </c>
      <c r="AM291" s="13">
        <f>hebesatz!AM291*einwohner!AM291</f>
        <v>7281980</v>
      </c>
    </row>
    <row r="292" spans="1:39">
      <c r="A292" s="82">
        <v>5766060</v>
      </c>
      <c r="B292" s="82">
        <v>5766</v>
      </c>
      <c r="C292" t="s">
        <v>11</v>
      </c>
      <c r="D292" s="68" t="s">
        <v>236</v>
      </c>
      <c r="E292" s="13">
        <f>hebesatz!E292*einwohner!E292</f>
        <v>2329525</v>
      </c>
      <c r="F292" s="13">
        <f>hebesatz!F292*einwohner!F292</f>
        <v>2320450</v>
      </c>
      <c r="G292" s="13">
        <f>hebesatz!G292*einwohner!G292</f>
        <v>2508900</v>
      </c>
      <c r="H292" s="13">
        <f>hebesatz!H292*einwohner!H292</f>
        <v>2486400</v>
      </c>
      <c r="I292" s="13">
        <f>hebesatz!I292*einwohner!I292</f>
        <v>2654720</v>
      </c>
      <c r="J292" s="13">
        <f>hebesatz!J292*einwohner!J292</f>
        <v>2628160</v>
      </c>
      <c r="K292" s="13">
        <f>hebesatz!K292*einwohner!K292</f>
        <v>2626880</v>
      </c>
      <c r="L292" s="13">
        <f>hebesatz!L292*einwohner!L292</f>
        <v>2620160</v>
      </c>
      <c r="M292" s="13">
        <f>hebesatz!M292*einwohner!M292</f>
        <v>2750350</v>
      </c>
      <c r="N292" s="13">
        <f>hebesatz!N292*einwohner!N292</f>
        <v>2786530</v>
      </c>
      <c r="O292" s="13">
        <f>hebesatz!O292*einwohner!O292</f>
        <v>2861905</v>
      </c>
      <c r="P292" s="13">
        <f>hebesatz!P292*einwohner!P292</f>
        <v>3083265</v>
      </c>
      <c r="Q292" s="13">
        <f>hebesatz!Q292*einwohner!Q292</f>
        <v>3193050</v>
      </c>
      <c r="R292" s="13">
        <f>hebesatz!R292*einwohner!R292</f>
        <v>3304350</v>
      </c>
      <c r="S292" s="13">
        <f>hebesatz!S292*einwohner!S292</f>
        <v>3271100</v>
      </c>
      <c r="T292" s="13">
        <f>hebesatz!T292*einwohner!T292</f>
        <v>3356150</v>
      </c>
      <c r="U292" s="13">
        <f>hebesatz!U292*einwohner!U292</f>
        <v>3481200</v>
      </c>
      <c r="V292" s="13">
        <f>hebesatz!V292*einwohner!V292</f>
        <v>3614160</v>
      </c>
      <c r="W292" s="13">
        <f>hebesatz!W292*einwohner!W292</f>
        <v>3686760</v>
      </c>
      <c r="X292" s="13">
        <f>hebesatz!X292*einwohner!X292</f>
        <v>3691320</v>
      </c>
      <c r="Y292" s="13">
        <f>hebesatz!Y292*einwohner!Y292</f>
        <v>3671180</v>
      </c>
      <c r="Z292" s="13">
        <f>hebesatz!Z292*einwohner!Z292</f>
        <v>3623300</v>
      </c>
      <c r="AA292" s="13">
        <f>hebesatz!AA292*einwohner!AA292</f>
        <v>3953862</v>
      </c>
      <c r="AB292" s="13">
        <f>hebesatz!AB292*einwohner!AB292</f>
        <v>3950100</v>
      </c>
      <c r="AC292" s="13">
        <f>hebesatz!AC292*einwohner!AC292</f>
        <v>3944666</v>
      </c>
      <c r="AD292" s="13">
        <f>hebesatz!AD292*einwohner!AD292</f>
        <v>3912480</v>
      </c>
      <c r="AE292" s="13">
        <f>hebesatz!AE292*einwohner!AE292</f>
        <v>3889908</v>
      </c>
      <c r="AF292" s="13">
        <f>hebesatz!AF292*einwohner!AF292</f>
        <v>3868172</v>
      </c>
      <c r="AG292" s="13">
        <f>hebesatz!AG292*einwohner!AG292</f>
        <v>3812996</v>
      </c>
      <c r="AH292" s="13">
        <f>hebesatz!AH292*einwohner!AH292</f>
        <v>3754476</v>
      </c>
      <c r="AI292" s="13">
        <f>hebesatz!AI292*einwohner!AI292</f>
        <v>3711840</v>
      </c>
      <c r="AJ292" s="13">
        <f>hebesatz!AJ292*einwohner!AJ292</f>
        <v>3711840</v>
      </c>
      <c r="AK292" s="13">
        <f>hebesatz!AK292*einwohner!AK292</f>
        <v>3665024</v>
      </c>
      <c r="AL292" s="13">
        <f>hebesatz!AL292*einwohner!AL292</f>
        <v>3615700</v>
      </c>
      <c r="AM292" s="13">
        <f>hebesatz!AM292*einwohner!AM292</f>
        <v>3598144</v>
      </c>
    </row>
    <row r="293" spans="1:39">
      <c r="A293" s="82">
        <v>5766064</v>
      </c>
      <c r="B293" s="82">
        <v>5766</v>
      </c>
      <c r="C293" t="s">
        <v>11</v>
      </c>
      <c r="D293" s="68" t="s">
        <v>237</v>
      </c>
      <c r="E293" s="13">
        <f>hebesatz!E293*einwohner!E293</f>
        <v>1945365</v>
      </c>
      <c r="F293" s="13">
        <f>hebesatz!F293*einwohner!F293</f>
        <v>2093280</v>
      </c>
      <c r="G293" s="13">
        <f>hebesatz!G293*einwohner!G293</f>
        <v>2079280</v>
      </c>
      <c r="H293" s="13">
        <f>hebesatz!H293*einwohner!H293</f>
        <v>2383360</v>
      </c>
      <c r="I293" s="13">
        <f>hebesatz!I293*einwohner!I293</f>
        <v>2356480</v>
      </c>
      <c r="J293" s="13">
        <f>hebesatz!J293*einwohner!J293</f>
        <v>2346880</v>
      </c>
      <c r="K293" s="13">
        <f>hebesatz!K293*einwohner!K293</f>
        <v>2360640</v>
      </c>
      <c r="L293" s="13">
        <f>hebesatz!L293*einwohner!L293</f>
        <v>2305920</v>
      </c>
      <c r="M293" s="13">
        <f>hebesatz!M293*einwohner!M293</f>
        <v>2316160</v>
      </c>
      <c r="N293" s="13">
        <f>hebesatz!N293*einwohner!N293</f>
        <v>2364480</v>
      </c>
      <c r="O293" s="13">
        <f>hebesatz!O293*einwohner!O293</f>
        <v>2551360</v>
      </c>
      <c r="P293" s="13">
        <f>hebesatz!P293*einwohner!P293</f>
        <v>2671200</v>
      </c>
      <c r="Q293" s="13">
        <f>hebesatz!Q293*einwohner!Q293</f>
        <v>2686600</v>
      </c>
      <c r="R293" s="13">
        <f>hebesatz!R293*einwohner!R293</f>
        <v>2734900</v>
      </c>
      <c r="S293" s="13">
        <f>hebesatz!S293*einwohner!S293</f>
        <v>2761150</v>
      </c>
      <c r="T293" s="13">
        <f>hebesatz!T293*einwohner!T293</f>
        <v>2835350</v>
      </c>
      <c r="U293" s="13">
        <f>hebesatz!U293*einwohner!U293</f>
        <v>3136140</v>
      </c>
      <c r="V293" s="13">
        <f>hebesatz!V293*einwohner!V293</f>
        <v>3181740</v>
      </c>
      <c r="W293" s="13">
        <f>hebesatz!W293*einwohner!W293</f>
        <v>3224680</v>
      </c>
      <c r="X293" s="13">
        <f>hebesatz!X293*einwohner!X293</f>
        <v>3285480</v>
      </c>
      <c r="Y293" s="13">
        <f>hebesatz!Y293*einwohner!Y293</f>
        <v>3349700</v>
      </c>
      <c r="Z293" s="13">
        <f>hebesatz!Z293*einwohner!Z293</f>
        <v>3353500</v>
      </c>
      <c r="AA293" s="13">
        <f>hebesatz!AA293*einwohner!AA293</f>
        <v>3531300</v>
      </c>
      <c r="AB293" s="13">
        <f>hebesatz!AB293*einwohner!AB293</f>
        <v>3538805</v>
      </c>
      <c r="AC293" s="13">
        <f>hebesatz!AC293*einwohner!AC293</f>
        <v>3715765</v>
      </c>
      <c r="AD293" s="13">
        <f>hebesatz!AD293*einwohner!AD293</f>
        <v>3737442</v>
      </c>
      <c r="AE293" s="13">
        <f>hebesatz!AE293*einwohner!AE293</f>
        <v>3713720</v>
      </c>
      <c r="AF293" s="13">
        <f>hebesatz!AF293*einwohner!AF293</f>
        <v>3664640</v>
      </c>
      <c r="AG293" s="13">
        <f>hebesatz!AG293*einwohner!AG293</f>
        <v>3609425</v>
      </c>
      <c r="AH293" s="13">
        <f>hebesatz!AH293*einwohner!AH293</f>
        <v>3611470</v>
      </c>
      <c r="AI293" s="13">
        <f>hebesatz!AI293*einwohner!AI293</f>
        <v>3676310</v>
      </c>
      <c r="AJ293" s="13">
        <f>hebesatz!AJ293*einwohner!AJ293</f>
        <v>3755465</v>
      </c>
      <c r="AK293" s="13">
        <f>hebesatz!AK293*einwohner!AK293</f>
        <v>3735823</v>
      </c>
      <c r="AL293" s="13">
        <f>hebesatz!AL293*einwohner!AL293</f>
        <v>3761443</v>
      </c>
      <c r="AM293" s="13">
        <f>hebesatz!AM293*einwohner!AM293</f>
        <v>3764005</v>
      </c>
    </row>
    <row r="294" spans="1:39">
      <c r="A294" s="82">
        <v>5770004</v>
      </c>
      <c r="B294" s="82">
        <v>5770</v>
      </c>
      <c r="C294" t="s">
        <v>10</v>
      </c>
      <c r="D294" s="68" t="s">
        <v>238</v>
      </c>
      <c r="E294" s="13">
        <f>hebesatz!E294*einwohner!E294</f>
        <v>12407640</v>
      </c>
      <c r="F294" s="13">
        <f>hebesatz!F294*einwohner!F294</f>
        <v>13293600</v>
      </c>
      <c r="G294" s="13">
        <f>hebesatz!G294*einwohner!G294</f>
        <v>13222800</v>
      </c>
      <c r="H294" s="13">
        <f>hebesatz!H294*einwohner!H294</f>
        <v>13101600</v>
      </c>
      <c r="I294" s="13">
        <f>hebesatz!I294*einwohner!I294</f>
        <v>13884160</v>
      </c>
      <c r="J294" s="13">
        <f>hebesatz!J294*einwohner!J294</f>
        <v>15103900</v>
      </c>
      <c r="K294" s="13">
        <f>hebesatz!K294*einwohner!K294</f>
        <v>15139600</v>
      </c>
      <c r="L294" s="13">
        <f>hebesatz!L294*einwohner!L294</f>
        <v>15405250</v>
      </c>
      <c r="M294" s="13">
        <f>hebesatz!M294*einwohner!M294</f>
        <v>15446900</v>
      </c>
      <c r="N294" s="13">
        <f>hebesatz!N294*einwohner!N294</f>
        <v>15606850</v>
      </c>
      <c r="O294" s="13">
        <f>hebesatz!O294*einwohner!O294</f>
        <v>16133950</v>
      </c>
      <c r="P294" s="13">
        <f>hebesatz!P294*einwohner!P294</f>
        <v>16417100</v>
      </c>
      <c r="Q294" s="13">
        <f>hebesatz!Q294*einwohner!Q294</f>
        <v>17137080</v>
      </c>
      <c r="R294" s="13">
        <f>hebesatz!R294*einwohner!R294</f>
        <v>17344440</v>
      </c>
      <c r="S294" s="13">
        <f>hebesatz!S294*einwohner!S294</f>
        <v>17449200</v>
      </c>
      <c r="T294" s="13">
        <f>hebesatz!T294*einwohner!T294</f>
        <v>18087450</v>
      </c>
      <c r="U294" s="13">
        <f>hebesatz!U294*einwohner!U294</f>
        <v>18188460</v>
      </c>
      <c r="V294" s="13">
        <f>hebesatz!V294*einwohner!V294</f>
        <v>18864720</v>
      </c>
      <c r="W294" s="13">
        <f>hebesatz!W294*einwohner!W294</f>
        <v>18887520</v>
      </c>
      <c r="X294" s="13">
        <f>hebesatz!X294*einwohner!X294</f>
        <v>18910320</v>
      </c>
      <c r="Y294" s="13">
        <f>hebesatz!Y294*einwohner!Y294</f>
        <v>18961240</v>
      </c>
      <c r="Z294" s="13">
        <f>hebesatz!Z294*einwohner!Z294</f>
        <v>18966180</v>
      </c>
      <c r="AA294" s="13">
        <f>hebesatz!AA294*einwohner!AA294</f>
        <v>20099625</v>
      </c>
      <c r="AB294" s="13">
        <f>hebesatz!AB294*einwohner!AB294</f>
        <v>19983158</v>
      </c>
      <c r="AC294" s="13">
        <f>hebesatz!AC294*einwohner!AC294</f>
        <v>19964620</v>
      </c>
      <c r="AD294" s="13">
        <f>hebesatz!AD294*einwohner!AD294</f>
        <v>19884423</v>
      </c>
      <c r="AE294" s="13">
        <f>hebesatz!AE294*einwohner!AE294</f>
        <v>19829212</v>
      </c>
      <c r="AF294" s="13">
        <f>hebesatz!AF294*einwohner!AF294</f>
        <v>19801002</v>
      </c>
      <c r="AG294" s="13">
        <f>hebesatz!AG294*einwohner!AG294</f>
        <v>19787703</v>
      </c>
      <c r="AH294" s="13">
        <f>hebesatz!AH294*einwohner!AH294</f>
        <v>19612398</v>
      </c>
      <c r="AI294" s="13">
        <f>hebesatz!AI294*einwohner!AI294</f>
        <v>19820958</v>
      </c>
      <c r="AJ294" s="13">
        <f>hebesatz!AJ294*einwohner!AJ294</f>
        <v>20063268</v>
      </c>
      <c r="AK294" s="13">
        <f>hebesatz!AK294*einwohner!AK294</f>
        <v>19951074</v>
      </c>
      <c r="AL294" s="13">
        <f>hebesatz!AL294*einwohner!AL294</f>
        <v>19887318</v>
      </c>
      <c r="AM294" s="13">
        <f>hebesatz!AM294*einwohner!AM294</f>
        <v>19971744</v>
      </c>
    </row>
    <row r="295" spans="1:39">
      <c r="A295" s="82">
        <v>5770008</v>
      </c>
      <c r="B295" s="82">
        <v>5770</v>
      </c>
      <c r="C295" t="s">
        <v>10</v>
      </c>
      <c r="D295" s="68" t="s">
        <v>239</v>
      </c>
      <c r="E295" s="13">
        <f>hebesatz!E295*einwohner!E295</f>
        <v>5810750</v>
      </c>
      <c r="F295" s="13">
        <f>hebesatz!F295*einwohner!F295</f>
        <v>6449800</v>
      </c>
      <c r="G295" s="13">
        <f>hebesatz!G295*einwohner!G295</f>
        <v>6407520</v>
      </c>
      <c r="H295" s="13">
        <f>hebesatz!H295*einwohner!H295</f>
        <v>6741900</v>
      </c>
      <c r="I295" s="13">
        <f>hebesatz!I295*einwohner!I295</f>
        <v>7113280</v>
      </c>
      <c r="J295" s="13">
        <f>hebesatz!J295*einwohner!J295</f>
        <v>7695100</v>
      </c>
      <c r="K295" s="13">
        <f>hebesatz!K295*einwohner!K295</f>
        <v>7611100</v>
      </c>
      <c r="L295" s="13">
        <f>hebesatz!L295*einwohner!L295</f>
        <v>7741300</v>
      </c>
      <c r="M295" s="13">
        <f>hebesatz!M295*einwohner!M295</f>
        <v>8119650</v>
      </c>
      <c r="N295" s="13">
        <f>hebesatz!N295*einwohner!N295</f>
        <v>8540700</v>
      </c>
      <c r="O295" s="13">
        <f>hebesatz!O295*einwohner!O295</f>
        <v>8908200</v>
      </c>
      <c r="P295" s="13">
        <f>hebesatz!P295*einwohner!P295</f>
        <v>9199050</v>
      </c>
      <c r="Q295" s="13">
        <f>hebesatz!Q295*einwohner!Q295</f>
        <v>9215850</v>
      </c>
      <c r="R295" s="13">
        <f>hebesatz!R295*einwohner!R295</f>
        <v>9324785</v>
      </c>
      <c r="S295" s="13">
        <f>hebesatz!S295*einwohner!S295</f>
        <v>9376615</v>
      </c>
      <c r="T295" s="13">
        <f>hebesatz!T295*einwohner!T295</f>
        <v>9547370</v>
      </c>
      <c r="U295" s="13">
        <f>hebesatz!U295*einwohner!U295</f>
        <v>9740880</v>
      </c>
      <c r="V295" s="13">
        <f>hebesatz!V295*einwohner!V295</f>
        <v>10074730</v>
      </c>
      <c r="W295" s="13">
        <f>hebesatz!W295*einwohner!W295</f>
        <v>10282800</v>
      </c>
      <c r="X295" s="13">
        <f>hebesatz!X295*einwohner!X295</f>
        <v>10274820</v>
      </c>
      <c r="Y295" s="13">
        <f>hebesatz!Y295*einwohner!Y295</f>
        <v>10239860</v>
      </c>
      <c r="Z295" s="13">
        <f>hebesatz!Z295*einwohner!Z295</f>
        <v>10206800</v>
      </c>
      <c r="AA295" s="13">
        <f>hebesatz!AA295*einwohner!AA295</f>
        <v>10802415</v>
      </c>
      <c r="AB295" s="13">
        <f>hebesatz!AB295*einwohner!AB295</f>
        <v>10794758</v>
      </c>
      <c r="AC295" s="13">
        <f>hebesatz!AC295*einwohner!AC295</f>
        <v>10643633</v>
      </c>
      <c r="AD295" s="13">
        <f>hebesatz!AD295*einwohner!AD295</f>
        <v>10569884</v>
      </c>
      <c r="AE295" s="13">
        <f>hebesatz!AE295*einwohner!AE295</f>
        <v>10445760</v>
      </c>
      <c r="AF295" s="13">
        <f>hebesatz!AF295*einwohner!AF295</f>
        <v>10371205</v>
      </c>
      <c r="AG295" s="13">
        <f>hebesatz!AG295*einwohner!AG295</f>
        <v>10275694</v>
      </c>
      <c r="AH295" s="13">
        <f>hebesatz!AH295*einwohner!AH295</f>
        <v>10212423</v>
      </c>
      <c r="AI295" s="13">
        <f>hebesatz!AI295*einwohner!AI295</f>
        <v>10158421</v>
      </c>
      <c r="AJ295" s="13">
        <f>hebesatz!AJ295*einwohner!AJ295</f>
        <v>10158421</v>
      </c>
      <c r="AK295" s="13">
        <f>hebesatz!AK295*einwohner!AK295</f>
        <v>10137465</v>
      </c>
      <c r="AL295" s="13">
        <f>hebesatz!AL295*einwohner!AL295</f>
        <v>10083866</v>
      </c>
      <c r="AM295" s="13">
        <f>hebesatz!AM295*einwohner!AM295</f>
        <v>10043163</v>
      </c>
    </row>
    <row r="296" spans="1:39">
      <c r="A296" s="82">
        <v>5770012</v>
      </c>
      <c r="B296" s="82">
        <v>5770</v>
      </c>
      <c r="C296" t="s">
        <v>10</v>
      </c>
      <c r="D296" s="68" t="s">
        <v>240</v>
      </c>
      <c r="E296" s="13">
        <f>hebesatz!E296*einwohner!E296</f>
        <v>3896200</v>
      </c>
      <c r="F296" s="13">
        <f>hebesatz!F296*einwohner!F296</f>
        <v>3963680</v>
      </c>
      <c r="G296" s="13">
        <f>hebesatz!G296*einwohner!G296</f>
        <v>4223700</v>
      </c>
      <c r="H296" s="13">
        <f>hebesatz!H296*einwohner!H296</f>
        <v>4476160</v>
      </c>
      <c r="I296" s="13">
        <f>hebesatz!I296*einwohner!I296</f>
        <v>4480960</v>
      </c>
      <c r="J296" s="13">
        <f>hebesatz!J296*einwohner!J296</f>
        <v>4888450</v>
      </c>
      <c r="K296" s="13">
        <f>hebesatz!K296*einwohner!K296</f>
        <v>4876900</v>
      </c>
      <c r="L296" s="13">
        <f>hebesatz!L296*einwohner!L296</f>
        <v>4986100</v>
      </c>
      <c r="M296" s="13">
        <f>hebesatz!M296*einwohner!M296</f>
        <v>4990650</v>
      </c>
      <c r="N296" s="13">
        <f>hebesatz!N296*einwohner!N296</f>
        <v>5037900</v>
      </c>
      <c r="O296" s="13">
        <f>hebesatz!O296*einwohner!O296</f>
        <v>5141150</v>
      </c>
      <c r="P296" s="13">
        <f>hebesatz!P296*einwohner!P296</f>
        <v>5198900</v>
      </c>
      <c r="Q296" s="13">
        <f>hebesatz!Q296*einwohner!Q296</f>
        <v>5273800</v>
      </c>
      <c r="R296" s="13">
        <f>hebesatz!R296*einwohner!R296</f>
        <v>5389300</v>
      </c>
      <c r="S296" s="13">
        <f>hebesatz!S296*einwohner!S296</f>
        <v>5452650</v>
      </c>
      <c r="T296" s="13">
        <f>hebesatz!T296*einwohner!T296</f>
        <v>5485900</v>
      </c>
      <c r="U296" s="13">
        <f>hebesatz!U296*einwohner!U296</f>
        <v>5740560</v>
      </c>
      <c r="V296" s="13">
        <f>hebesatz!V296*einwohner!V296</f>
        <v>6025080</v>
      </c>
      <c r="W296" s="13">
        <f>hebesatz!W296*einwohner!W296</f>
        <v>6270000</v>
      </c>
      <c r="X296" s="13">
        <f>hebesatz!X296*einwohner!X296</f>
        <v>6261640</v>
      </c>
      <c r="Y296" s="13">
        <f>hebesatz!Y296*einwohner!Y296</f>
        <v>6316740</v>
      </c>
      <c r="Z296" s="13">
        <f>hebesatz!Z296*einwohner!Z296</f>
        <v>6295080</v>
      </c>
      <c r="AA296" s="13">
        <f>hebesatz!AA296*einwohner!AA296</f>
        <v>6711562</v>
      </c>
      <c r="AB296" s="13">
        <f>hebesatz!AB296*einwohner!AB296</f>
        <v>6668441</v>
      </c>
      <c r="AC296" s="13">
        <f>hebesatz!AC296*einwohner!AC296</f>
        <v>6664814</v>
      </c>
      <c r="AD296" s="13">
        <f>hebesatz!AD296*einwohner!AD296</f>
        <v>6679322</v>
      </c>
      <c r="AE296" s="13">
        <f>hebesatz!AE296*einwohner!AE296</f>
        <v>6639425</v>
      </c>
      <c r="AF296" s="13">
        <f>hebesatz!AF296*einwohner!AF296</f>
        <v>6644664</v>
      </c>
      <c r="AG296" s="13">
        <f>hebesatz!AG296*einwohner!AG296</f>
        <v>6602752</v>
      </c>
      <c r="AH296" s="13">
        <f>hebesatz!AH296*einwohner!AH296</f>
        <v>6586229</v>
      </c>
      <c r="AI296" s="13">
        <f>hebesatz!AI296*einwohner!AI296</f>
        <v>6533436</v>
      </c>
      <c r="AJ296" s="13">
        <f>hebesatz!AJ296*einwohner!AJ296</f>
        <v>6663132</v>
      </c>
      <c r="AK296" s="13">
        <f>hebesatz!AK296*einwohner!AK296</f>
        <v>6595317</v>
      </c>
      <c r="AL296" s="13">
        <f>hebesatz!AL296*einwohner!AL296</f>
        <v>6566868</v>
      </c>
      <c r="AM296" s="13">
        <f>hebesatz!AM296*einwohner!AM296</f>
        <v>6521136</v>
      </c>
    </row>
    <row r="297" spans="1:39">
      <c r="A297" s="82">
        <v>5770016</v>
      </c>
      <c r="B297" s="82">
        <v>5770</v>
      </c>
      <c r="C297" t="s">
        <v>10</v>
      </c>
      <c r="D297" s="68" t="s">
        <v>241</v>
      </c>
      <c r="E297" s="13">
        <f>hebesatz!E297*einwohner!E297</f>
        <v>2847780</v>
      </c>
      <c r="F297" s="13">
        <f>hebesatz!F297*einwohner!F297</f>
        <v>3099040</v>
      </c>
      <c r="G297" s="13">
        <f>hebesatz!G297*einwohner!G297</f>
        <v>3306300</v>
      </c>
      <c r="H297" s="13">
        <f>hebesatz!H297*einwohner!H297</f>
        <v>3491200</v>
      </c>
      <c r="I297" s="13">
        <f>hebesatz!I297*einwohner!I297</f>
        <v>3496640</v>
      </c>
      <c r="J297" s="13">
        <f>hebesatz!J297*einwohner!J297</f>
        <v>3830400</v>
      </c>
      <c r="K297" s="13">
        <f>hebesatz!K297*einwohner!K297</f>
        <v>3830750</v>
      </c>
      <c r="L297" s="13">
        <f>hebesatz!L297*einwohner!L297</f>
        <v>3882550</v>
      </c>
      <c r="M297" s="13">
        <f>hebesatz!M297*einwohner!M297</f>
        <v>3892700</v>
      </c>
      <c r="N297" s="13">
        <f>hebesatz!N297*einwohner!N297</f>
        <v>3926650</v>
      </c>
      <c r="O297" s="13">
        <f>hebesatz!O297*einwohner!O297</f>
        <v>4077150</v>
      </c>
      <c r="P297" s="13">
        <f>hebesatz!P297*einwohner!P297</f>
        <v>4135600</v>
      </c>
      <c r="Q297" s="13">
        <f>hebesatz!Q297*einwohner!Q297</f>
        <v>4221350</v>
      </c>
      <c r="R297" s="13">
        <f>hebesatz!R297*einwohner!R297</f>
        <v>4272450</v>
      </c>
      <c r="S297" s="13">
        <f>hebesatz!S297*einwohner!S297</f>
        <v>4302900</v>
      </c>
      <c r="T297" s="13">
        <f>hebesatz!T297*einwohner!T297</f>
        <v>4344900</v>
      </c>
      <c r="U297" s="13">
        <f>hebesatz!U297*einwohner!U297</f>
        <v>4723790</v>
      </c>
      <c r="V297" s="13">
        <f>hebesatz!V297*einwohner!V297</f>
        <v>4917960</v>
      </c>
      <c r="W297" s="13">
        <f>hebesatz!W297*einwohner!W297</f>
        <v>4979520</v>
      </c>
      <c r="X297" s="13">
        <f>hebesatz!X297*einwohner!X297</f>
        <v>5074140</v>
      </c>
      <c r="Y297" s="13">
        <f>hebesatz!Y297*einwohner!Y297</f>
        <v>5153560</v>
      </c>
      <c r="Z297" s="13">
        <f>hebesatz!Z297*einwohner!Z297</f>
        <v>5187000</v>
      </c>
      <c r="AA297" s="13">
        <f>hebesatz!AA297*einwohner!AA297</f>
        <v>5525533</v>
      </c>
      <c r="AB297" s="13">
        <f>hebesatz!AB297*einwohner!AB297</f>
        <v>5501353</v>
      </c>
      <c r="AC297" s="13">
        <f>hebesatz!AC297*einwohner!AC297</f>
        <v>5513443</v>
      </c>
      <c r="AD297" s="13">
        <f>hebesatz!AD297*einwohner!AD297</f>
        <v>5495308</v>
      </c>
      <c r="AE297" s="13">
        <f>hebesatz!AE297*einwohner!AE297</f>
        <v>5502562</v>
      </c>
      <c r="AF297" s="13">
        <f>hebesatz!AF297*einwohner!AF297</f>
        <v>5489666</v>
      </c>
      <c r="AG297" s="13">
        <f>hebesatz!AG297*einwohner!AG297</f>
        <v>5461859</v>
      </c>
      <c r="AH297" s="13">
        <f>hebesatz!AH297*einwohner!AH297</f>
        <v>5436067</v>
      </c>
      <c r="AI297" s="13">
        <f>hebesatz!AI297*einwohner!AI297</f>
        <v>5384483</v>
      </c>
      <c r="AJ297" s="13">
        <f>hebesatz!AJ297*einwohner!AJ297</f>
        <v>5491371</v>
      </c>
      <c r="AK297" s="13">
        <f>hebesatz!AK297*einwohner!AK297</f>
        <v>5462601</v>
      </c>
      <c r="AL297" s="13">
        <f>hebesatz!AL297*einwohner!AL297</f>
        <v>5444168</v>
      </c>
      <c r="AM297" s="13">
        <f>hebesatz!AM297*einwohner!AM297</f>
        <v>5452685</v>
      </c>
    </row>
    <row r="298" spans="1:39">
      <c r="A298" s="82">
        <v>5770020</v>
      </c>
      <c r="B298" s="82">
        <v>5770</v>
      </c>
      <c r="C298" t="s">
        <v>10</v>
      </c>
      <c r="D298" s="68" t="s">
        <v>242</v>
      </c>
      <c r="E298" s="13">
        <f>hebesatz!E298*einwohner!E298</f>
        <v>5542680</v>
      </c>
      <c r="F298" s="13">
        <f>hebesatz!F298*einwohner!F298</f>
        <v>6046040</v>
      </c>
      <c r="G298" s="13">
        <f>hebesatz!G298*einwohner!G298</f>
        <v>6472800</v>
      </c>
      <c r="H298" s="13">
        <f>hebesatz!H298*einwohner!H298</f>
        <v>6477900</v>
      </c>
      <c r="I298" s="13">
        <f>hebesatz!I298*einwohner!I298</f>
        <v>6965760</v>
      </c>
      <c r="J298" s="13">
        <f>hebesatz!J298*einwohner!J298</f>
        <v>7661850</v>
      </c>
      <c r="K298" s="13">
        <f>hebesatz!K298*einwohner!K298</f>
        <v>7740250</v>
      </c>
      <c r="L298" s="13">
        <f>hebesatz!L298*einwohner!L298</f>
        <v>7760200</v>
      </c>
      <c r="M298" s="13">
        <f>hebesatz!M298*einwohner!M298</f>
        <v>7772800</v>
      </c>
      <c r="N298" s="13">
        <f>hebesatz!N298*einwohner!N298</f>
        <v>7902300</v>
      </c>
      <c r="O298" s="13">
        <f>hebesatz!O298*einwohner!O298</f>
        <v>8177400</v>
      </c>
      <c r="P298" s="13">
        <f>hebesatz!P298*einwohner!P298</f>
        <v>8426250</v>
      </c>
      <c r="Q298" s="13">
        <f>hebesatz!Q298*einwohner!Q298</f>
        <v>8941790</v>
      </c>
      <c r="R298" s="13">
        <f>hebesatz!R298*einwohner!R298</f>
        <v>9094970</v>
      </c>
      <c r="S298" s="13">
        <f>hebesatz!S298*einwohner!S298</f>
        <v>9165640</v>
      </c>
      <c r="T298" s="13">
        <f>hebesatz!T298*einwohner!T298</f>
        <v>9273680</v>
      </c>
      <c r="U298" s="13">
        <f>hebesatz!U298*einwohner!U298</f>
        <v>9358780</v>
      </c>
      <c r="V298" s="13">
        <f>hebesatz!V298*einwohner!V298</f>
        <v>9600320</v>
      </c>
      <c r="W298" s="13">
        <f>hebesatz!W298*einwohner!W298</f>
        <v>9732560</v>
      </c>
      <c r="X298" s="13">
        <f>hebesatz!X298*einwohner!X298</f>
        <v>9677080</v>
      </c>
      <c r="Y298" s="13">
        <f>hebesatz!Y298*einwohner!Y298</f>
        <v>9696460</v>
      </c>
      <c r="Z298" s="13">
        <f>hebesatz!Z298*einwohner!Z298</f>
        <v>9812360</v>
      </c>
      <c r="AA298" s="13">
        <f>hebesatz!AA298*einwohner!AA298</f>
        <v>10527166</v>
      </c>
      <c r="AB298" s="13">
        <f>hebesatz!AB298*einwohner!AB298</f>
        <v>10591646</v>
      </c>
      <c r="AC298" s="13">
        <f>hebesatz!AC298*einwohner!AC298</f>
        <v>10596885</v>
      </c>
      <c r="AD298" s="13">
        <f>hebesatz!AD298*einwohner!AD298</f>
        <v>10588422</v>
      </c>
      <c r="AE298" s="13">
        <f>hebesatz!AE298*einwohner!AE298</f>
        <v>10567063</v>
      </c>
      <c r="AF298" s="13">
        <f>hebesatz!AF298*einwohner!AF298</f>
        <v>10538047</v>
      </c>
      <c r="AG298" s="13">
        <f>hebesatz!AG298*einwohner!AG298</f>
        <v>10472358</v>
      </c>
      <c r="AH298" s="13">
        <f>hebesatz!AH298*einwohner!AH298</f>
        <v>10448581</v>
      </c>
      <c r="AI298" s="13">
        <f>hebesatz!AI298*einwohner!AI298</f>
        <v>10427625</v>
      </c>
      <c r="AJ298" s="13">
        <f>hebesatz!AJ298*einwohner!AJ298</f>
        <v>10427625</v>
      </c>
      <c r="AK298" s="13">
        <f>hebesatz!AK298*einwohner!AK298</f>
        <v>10358712</v>
      </c>
      <c r="AL298" s="13">
        <f>hebesatz!AL298*einwohner!AL298</f>
        <v>10361130</v>
      </c>
      <c r="AM298" s="13">
        <f>hebesatz!AM298*einwohner!AM298</f>
        <v>10355085</v>
      </c>
    </row>
    <row r="299" spans="1:39">
      <c r="A299" s="82">
        <v>5770024</v>
      </c>
      <c r="B299" s="82">
        <v>5770</v>
      </c>
      <c r="C299" t="s">
        <v>10</v>
      </c>
      <c r="D299" s="68" t="s">
        <v>243</v>
      </c>
      <c r="E299" s="13">
        <f>hebesatz!E299*einwohner!E299</f>
        <v>22617390</v>
      </c>
      <c r="F299" s="13">
        <f>hebesatz!F299*einwohner!F299</f>
        <v>25609650</v>
      </c>
      <c r="G299" s="13">
        <f>hebesatz!G299*einwohner!G299</f>
        <v>25327170</v>
      </c>
      <c r="H299" s="13">
        <f>hebesatz!H299*einwohner!H299</f>
        <v>26744900</v>
      </c>
      <c r="I299" s="13">
        <f>hebesatz!I299*einwohner!I299</f>
        <v>26556950</v>
      </c>
      <c r="J299" s="13">
        <f>hebesatz!J299*einwohner!J299</f>
        <v>26416950</v>
      </c>
      <c r="K299" s="13">
        <f>hebesatz!K299*einwohner!K299</f>
        <v>26380900</v>
      </c>
      <c r="L299" s="13">
        <f>hebesatz!L299*einwohner!L299</f>
        <v>26984160</v>
      </c>
      <c r="M299" s="13">
        <f>hebesatz!M299*einwohner!M299</f>
        <v>26937360</v>
      </c>
      <c r="N299" s="13">
        <f>hebesatz!N299*einwohner!N299</f>
        <v>27154080</v>
      </c>
      <c r="O299" s="13">
        <f>hebesatz!O299*einwohner!O299</f>
        <v>27828360</v>
      </c>
      <c r="P299" s="13">
        <f>hebesatz!P299*einwohner!P299</f>
        <v>30561180</v>
      </c>
      <c r="Q299" s="13">
        <f>hebesatz!Q299*einwohner!Q299</f>
        <v>30889950</v>
      </c>
      <c r="R299" s="13">
        <f>hebesatz!R299*einwohner!R299</f>
        <v>31245240</v>
      </c>
      <c r="S299" s="13">
        <f>hebesatz!S299*einwohner!S299</f>
        <v>31554510</v>
      </c>
      <c r="T299" s="13">
        <f>hebesatz!T299*einwohner!T299</f>
        <v>32102070</v>
      </c>
      <c r="U299" s="13">
        <f>hebesatz!U299*einwohner!U299</f>
        <v>32370780</v>
      </c>
      <c r="V299" s="13">
        <f>hebesatz!V299*einwohner!V299</f>
        <v>32525610</v>
      </c>
      <c r="W299" s="13">
        <f>hebesatz!W299*einwohner!W299</f>
        <v>32573190</v>
      </c>
      <c r="X299" s="13">
        <f>hebesatz!X299*einwohner!X299</f>
        <v>32760390</v>
      </c>
      <c r="Y299" s="13">
        <f>hebesatz!Y299*einwohner!Y299</f>
        <v>32440590</v>
      </c>
      <c r="Z299" s="13">
        <f>hebesatz!Z299*einwohner!Z299</f>
        <v>34046810</v>
      </c>
      <c r="AA299" s="13">
        <f>hebesatz!AA299*einwohner!AA299</f>
        <v>34018520</v>
      </c>
      <c r="AB299" s="13">
        <f>hebesatz!AB299*einwohner!AB299</f>
        <v>33973010</v>
      </c>
      <c r="AC299" s="13">
        <f>hebesatz!AC299*einwohner!AC299</f>
        <v>34021390</v>
      </c>
      <c r="AD299" s="13">
        <f>hebesatz!AD299*einwohner!AD299</f>
        <v>34063210</v>
      </c>
      <c r="AE299" s="13">
        <f>hebesatz!AE299*einwohner!AE299</f>
        <v>34066900</v>
      </c>
      <c r="AF299" s="13">
        <f>hebesatz!AF299*einwohner!AF299</f>
        <v>34043120</v>
      </c>
      <c r="AG299" s="13">
        <f>hebesatz!AG299*einwohner!AG299</f>
        <v>33994740</v>
      </c>
      <c r="AH299" s="13">
        <f>hebesatz!AH299*einwohner!AH299</f>
        <v>35604576</v>
      </c>
      <c r="AI299" s="13">
        <f>hebesatz!AI299*einwohner!AI299</f>
        <v>35564832</v>
      </c>
      <c r="AJ299" s="13">
        <f>hebesatz!AJ299*einwohner!AJ299</f>
        <v>35564832</v>
      </c>
      <c r="AK299" s="13">
        <f>hebesatz!AK299*einwohner!AK299</f>
        <v>36660258</v>
      </c>
      <c r="AL299" s="13">
        <f>hebesatz!AL299*einwohner!AL299</f>
        <v>36586503</v>
      </c>
      <c r="AM299" s="13">
        <f>hebesatz!AM299*einwohner!AM299</f>
        <v>36634332</v>
      </c>
    </row>
    <row r="300" spans="1:39">
      <c r="A300" s="82">
        <v>5770028</v>
      </c>
      <c r="B300" s="82">
        <v>5770</v>
      </c>
      <c r="C300" t="s">
        <v>10</v>
      </c>
      <c r="D300" s="68" t="s">
        <v>244</v>
      </c>
      <c r="E300" s="13">
        <f>hebesatz!E300*einwohner!E300</f>
        <v>6592850</v>
      </c>
      <c r="F300" s="13">
        <f>hebesatz!F300*einwohner!F300</f>
        <v>6605775</v>
      </c>
      <c r="G300" s="13">
        <f>hebesatz!G300*einwohner!G300</f>
        <v>7152300</v>
      </c>
      <c r="H300" s="13">
        <f>hebesatz!H300*einwohner!H300</f>
        <v>7097100</v>
      </c>
      <c r="I300" s="13">
        <f>hebesatz!I300*einwohner!I300</f>
        <v>7520960</v>
      </c>
      <c r="J300" s="13">
        <f>hebesatz!J300*einwohner!J300</f>
        <v>7964840</v>
      </c>
      <c r="K300" s="13">
        <f>hebesatz!K300*einwohner!K300</f>
        <v>7943760</v>
      </c>
      <c r="L300" s="13">
        <f>hebesatz!L300*einwohner!L300</f>
        <v>8034200</v>
      </c>
      <c r="M300" s="13">
        <f>hebesatz!M300*einwohner!M300</f>
        <v>8017880</v>
      </c>
      <c r="N300" s="13">
        <f>hebesatz!N300*einwohner!N300</f>
        <v>8360800</v>
      </c>
      <c r="O300" s="13">
        <f>hebesatz!O300*einwohner!O300</f>
        <v>8517950</v>
      </c>
      <c r="P300" s="13">
        <f>hebesatz!P300*einwohner!P300</f>
        <v>8618050</v>
      </c>
      <c r="Q300" s="13">
        <f>hebesatz!Q300*einwohner!Q300</f>
        <v>8763300</v>
      </c>
      <c r="R300" s="13">
        <f>hebesatz!R300*einwohner!R300</f>
        <v>8900850</v>
      </c>
      <c r="S300" s="13">
        <f>hebesatz!S300*einwohner!S300</f>
        <v>8988350</v>
      </c>
      <c r="T300" s="13">
        <f>hebesatz!T300*einwohner!T300</f>
        <v>9089850</v>
      </c>
      <c r="U300" s="13">
        <f>hebesatz!U300*einwohner!U300</f>
        <v>9691040</v>
      </c>
      <c r="V300" s="13">
        <f>hebesatz!V300*einwohner!V300</f>
        <v>10077980</v>
      </c>
      <c r="W300" s="13">
        <f>hebesatz!W300*einwohner!W300</f>
        <v>10091280</v>
      </c>
      <c r="X300" s="13">
        <f>hebesatz!X300*einwohner!X300</f>
        <v>10201860</v>
      </c>
      <c r="Y300" s="13">
        <f>hebesatz!Y300*einwohner!Y300</f>
        <v>10277100</v>
      </c>
      <c r="Z300" s="13">
        <f>hebesatz!Z300*einwohner!Z300</f>
        <v>10261140</v>
      </c>
      <c r="AA300" s="13">
        <f>hebesatz!AA300*einwohner!AA300</f>
        <v>10914046</v>
      </c>
      <c r="AB300" s="13">
        <f>hebesatz!AB300*einwohner!AB300</f>
        <v>10883821</v>
      </c>
      <c r="AC300" s="13">
        <f>hebesatz!AC300*einwohner!AC300</f>
        <v>10912031</v>
      </c>
      <c r="AD300" s="13">
        <f>hebesatz!AD300*einwohner!AD300</f>
        <v>10855611</v>
      </c>
      <c r="AE300" s="13">
        <f>hebesatz!AE300*einwohner!AE300</f>
        <v>10791937</v>
      </c>
      <c r="AF300" s="13">
        <f>hebesatz!AF300*einwohner!AF300</f>
        <v>10689172</v>
      </c>
      <c r="AG300" s="13">
        <f>hebesatz!AG300*einwohner!AG300</f>
        <v>10602124</v>
      </c>
      <c r="AH300" s="13">
        <f>hebesatz!AH300*einwohner!AH300</f>
        <v>10546913</v>
      </c>
      <c r="AI300" s="13">
        <f>hebesatz!AI300*einwohner!AI300</f>
        <v>10669029</v>
      </c>
      <c r="AJ300" s="13">
        <f>hebesatz!AJ300*einwohner!AJ300</f>
        <v>10669029</v>
      </c>
      <c r="AK300" s="13">
        <f>hebesatz!AK300*einwohner!AK300</f>
        <v>10599232</v>
      </c>
      <c r="AL300" s="13">
        <f>hebesatz!AL300*einwohner!AL300</f>
        <v>10487722</v>
      </c>
      <c r="AM300" s="13">
        <f>hebesatz!AM300*einwohner!AM300</f>
        <v>10374840</v>
      </c>
    </row>
    <row r="301" spans="1:39">
      <c r="A301" s="82">
        <v>5770032</v>
      </c>
      <c r="B301" s="82">
        <v>5770</v>
      </c>
      <c r="C301" t="s">
        <v>10</v>
      </c>
      <c r="D301" s="68" t="s">
        <v>245</v>
      </c>
      <c r="E301" s="13">
        <f>hebesatz!E301*einwohner!E301</f>
        <v>10387200</v>
      </c>
      <c r="F301" s="13">
        <f>hebesatz!F301*einwohner!F301</f>
        <v>11400180</v>
      </c>
      <c r="G301" s="13">
        <f>hebesatz!G301*einwohner!G301</f>
        <v>12014100</v>
      </c>
      <c r="H301" s="13">
        <f>hebesatz!H301*einwohner!H301</f>
        <v>12608120</v>
      </c>
      <c r="I301" s="13">
        <f>hebesatz!I301*einwohner!I301</f>
        <v>12515250</v>
      </c>
      <c r="J301" s="13">
        <f>hebesatz!J301*einwohner!J301</f>
        <v>13096590</v>
      </c>
      <c r="K301" s="13">
        <f>hebesatz!K301*einwohner!K301</f>
        <v>12953850</v>
      </c>
      <c r="L301" s="13">
        <f>hebesatz!L301*einwohner!L301</f>
        <v>13197600</v>
      </c>
      <c r="M301" s="13">
        <f>hebesatz!M301*einwohner!M301</f>
        <v>13206180</v>
      </c>
      <c r="N301" s="13">
        <f>hebesatz!N301*einwohner!N301</f>
        <v>13305240</v>
      </c>
      <c r="O301" s="13">
        <f>hebesatz!O301*einwohner!O301</f>
        <v>13524810</v>
      </c>
      <c r="P301" s="13">
        <f>hebesatz!P301*einwohner!P301</f>
        <v>13806390</v>
      </c>
      <c r="Q301" s="13">
        <f>hebesatz!Q301*einwohner!Q301</f>
        <v>13836420</v>
      </c>
      <c r="R301" s="13">
        <f>hebesatz!R301*einwohner!R301</f>
        <v>13959660</v>
      </c>
      <c r="S301" s="13">
        <f>hebesatz!S301*einwohner!S301</f>
        <v>13885170</v>
      </c>
      <c r="T301" s="13">
        <f>hebesatz!T301*einwohner!T301</f>
        <v>13908180</v>
      </c>
      <c r="U301" s="13">
        <f>hebesatz!U301*einwohner!U301</f>
        <v>13953810</v>
      </c>
      <c r="V301" s="13">
        <f>hebesatz!V301*einwohner!V301</f>
        <v>13973310</v>
      </c>
      <c r="W301" s="13">
        <f>hebesatz!W301*einwohner!W301</f>
        <v>13980330</v>
      </c>
      <c r="X301" s="13">
        <f>hebesatz!X301*einwohner!X301</f>
        <v>14008800</v>
      </c>
      <c r="Y301" s="13">
        <f>hebesatz!Y301*einwohner!Y301</f>
        <v>14079390</v>
      </c>
      <c r="Z301" s="13">
        <f>hebesatz!Z301*einwohner!Z301</f>
        <v>14128530</v>
      </c>
      <c r="AA301" s="13">
        <f>hebesatz!AA301*einwohner!AA301</f>
        <v>14627691</v>
      </c>
      <c r="AB301" s="13">
        <f>hebesatz!AB301*einwohner!AB301</f>
        <v>14658722</v>
      </c>
      <c r="AC301" s="13">
        <f>hebesatz!AC301*einwohner!AC301</f>
        <v>14653886</v>
      </c>
      <c r="AD301" s="13">
        <f>hebesatz!AD301*einwohner!AD301</f>
        <v>14555554</v>
      </c>
      <c r="AE301" s="13">
        <f>hebesatz!AE301*einwohner!AE301</f>
        <v>14533792</v>
      </c>
      <c r="AF301" s="13">
        <f>hebesatz!AF301*einwohner!AF301</f>
        <v>14478581</v>
      </c>
      <c r="AG301" s="13">
        <f>hebesatz!AG301*einwohner!AG301</f>
        <v>14337531</v>
      </c>
      <c r="AH301" s="13">
        <f>hebesatz!AH301*einwohner!AH301</f>
        <v>14796364</v>
      </c>
      <c r="AI301" s="13">
        <f>hebesatz!AI301*einwohner!AI301</f>
        <v>14721124</v>
      </c>
      <c r="AJ301" s="13">
        <f>hebesatz!AJ301*einwohner!AJ301</f>
        <v>14721124</v>
      </c>
      <c r="AK301" s="13">
        <f>hebesatz!AK301*einwohner!AK301</f>
        <v>14834610</v>
      </c>
      <c r="AL301" s="13">
        <f>hebesatz!AL301*einwohner!AL301</f>
        <v>14767776</v>
      </c>
      <c r="AM301" s="13">
        <f>hebesatz!AM301*einwohner!AM301</f>
        <v>14675985</v>
      </c>
    </row>
    <row r="302" spans="1:39">
      <c r="A302" s="82">
        <v>5770036</v>
      </c>
      <c r="B302" s="82">
        <v>5770</v>
      </c>
      <c r="C302" t="s">
        <v>10</v>
      </c>
      <c r="D302" s="68" t="s">
        <v>246</v>
      </c>
      <c r="E302" s="13">
        <f>hebesatz!E302*einwohner!E302</f>
        <v>2602340</v>
      </c>
      <c r="F302" s="13">
        <f>hebesatz!F302*einwohner!F302</f>
        <v>2701080</v>
      </c>
      <c r="G302" s="13">
        <f>hebesatz!G302*einwohner!G302</f>
        <v>3000300</v>
      </c>
      <c r="H302" s="13">
        <f>hebesatz!H302*einwohner!H302</f>
        <v>3298680</v>
      </c>
      <c r="I302" s="13">
        <f>hebesatz!I302*einwohner!I302</f>
        <v>3303960</v>
      </c>
      <c r="J302" s="13">
        <f>hebesatz!J302*einwohner!J302</f>
        <v>3477950</v>
      </c>
      <c r="K302" s="13">
        <f>hebesatz!K302*einwohner!K302</f>
        <v>3458700</v>
      </c>
      <c r="L302" s="13">
        <f>hebesatz!L302*einwohner!L302</f>
        <v>3627050</v>
      </c>
      <c r="M302" s="13">
        <f>hebesatz!M302*einwohner!M302</f>
        <v>3614800</v>
      </c>
      <c r="N302" s="13">
        <f>hebesatz!N302*einwohner!N302</f>
        <v>3654000</v>
      </c>
      <c r="O302" s="13">
        <f>hebesatz!O302*einwohner!O302</f>
        <v>3769500</v>
      </c>
      <c r="P302" s="13">
        <f>hebesatz!P302*einwohner!P302</f>
        <v>3890600</v>
      </c>
      <c r="Q302" s="13">
        <f>hebesatz!Q302*einwohner!Q302</f>
        <v>4030950</v>
      </c>
      <c r="R302" s="13">
        <f>hebesatz!R302*einwohner!R302</f>
        <v>4200000</v>
      </c>
      <c r="S302" s="13">
        <f>hebesatz!S302*einwohner!S302</f>
        <v>4207000</v>
      </c>
      <c r="T302" s="13">
        <f>hebesatz!T302*einwohner!T302</f>
        <v>4303950</v>
      </c>
      <c r="U302" s="13">
        <f>hebesatz!U302*einwohner!U302</f>
        <v>4657930</v>
      </c>
      <c r="V302" s="13">
        <f>hebesatz!V302*einwohner!V302</f>
        <v>4900860</v>
      </c>
      <c r="W302" s="13">
        <f>hebesatz!W302*einwohner!W302</f>
        <v>4955200</v>
      </c>
      <c r="X302" s="13">
        <f>hebesatz!X302*einwohner!X302</f>
        <v>4986740</v>
      </c>
      <c r="Y302" s="13">
        <f>hebesatz!Y302*einwohner!Y302</f>
        <v>5046020</v>
      </c>
      <c r="Z302" s="13">
        <f>hebesatz!Z302*einwohner!Z302</f>
        <v>5079840</v>
      </c>
      <c r="AA302" s="13">
        <f>hebesatz!AA302*einwohner!AA302</f>
        <v>5442918</v>
      </c>
      <c r="AB302" s="13">
        <f>hebesatz!AB302*einwohner!AB302</f>
        <v>5431231</v>
      </c>
      <c r="AC302" s="13">
        <f>hebesatz!AC302*einwohner!AC302</f>
        <v>5436873</v>
      </c>
      <c r="AD302" s="13">
        <f>hebesatz!AD302*einwohner!AD302</f>
        <v>5407051</v>
      </c>
      <c r="AE302" s="13">
        <f>hebesatz!AE302*einwohner!AE302</f>
        <v>5363930</v>
      </c>
      <c r="AF302" s="13">
        <f>hebesatz!AF302*einwohner!AF302</f>
        <v>5344586</v>
      </c>
      <c r="AG302" s="13">
        <f>hebesatz!AG302*einwohner!AG302</f>
        <v>5324839</v>
      </c>
      <c r="AH302" s="13">
        <f>hebesatz!AH302*einwohner!AH302</f>
        <v>5256329</v>
      </c>
      <c r="AI302" s="13">
        <f>hebesatz!AI302*einwohner!AI302</f>
        <v>5247585</v>
      </c>
      <c r="AJ302" s="13">
        <f>hebesatz!AJ302*einwohner!AJ302</f>
        <v>5325327</v>
      </c>
      <c r="AK302" s="13">
        <f>hebesatz!AK302*einwohner!AK302</f>
        <v>5254224</v>
      </c>
      <c r="AL302" s="13">
        <f>hebesatz!AL302*einwohner!AL302</f>
        <v>5227456</v>
      </c>
      <c r="AM302" s="13">
        <f>hebesatz!AM302*einwohner!AM302</f>
        <v>5234395</v>
      </c>
    </row>
    <row r="303" spans="1:39">
      <c r="A303" s="82">
        <v>5770040</v>
      </c>
      <c r="B303" s="82">
        <v>5770</v>
      </c>
      <c r="C303" t="s">
        <v>10</v>
      </c>
      <c r="D303" s="68" t="s">
        <v>247</v>
      </c>
      <c r="E303" s="13">
        <f>hebesatz!E303*einwohner!E303</f>
        <v>3317500</v>
      </c>
      <c r="F303" s="13">
        <f>hebesatz!F303*einwohner!F303</f>
        <v>3564810</v>
      </c>
      <c r="G303" s="13">
        <f>hebesatz!G303*einwohner!G303</f>
        <v>3918600</v>
      </c>
      <c r="H303" s="13">
        <f>hebesatz!H303*einwohner!H303</f>
        <v>3903300</v>
      </c>
      <c r="I303" s="13">
        <f>hebesatz!I303*einwohner!I303</f>
        <v>4155520</v>
      </c>
      <c r="J303" s="13">
        <f>hebesatz!J303*einwohner!J303</f>
        <v>4261290</v>
      </c>
      <c r="K303" s="13">
        <f>hebesatz!K303*einwohner!K303</f>
        <v>4277130</v>
      </c>
      <c r="L303" s="13">
        <f>hebesatz!L303*einwohner!L303</f>
        <v>4707150</v>
      </c>
      <c r="M303" s="13">
        <f>hebesatz!M303*einwohner!M303</f>
        <v>4711000</v>
      </c>
      <c r="N303" s="13">
        <f>hebesatz!N303*einwohner!N303</f>
        <v>4766650</v>
      </c>
      <c r="O303" s="13">
        <f>hebesatz!O303*einwohner!O303</f>
        <v>4882850</v>
      </c>
      <c r="P303" s="13">
        <f>hebesatz!P303*einwohner!P303</f>
        <v>4958450</v>
      </c>
      <c r="Q303" s="13">
        <f>hebesatz!Q303*einwohner!Q303</f>
        <v>5024600</v>
      </c>
      <c r="R303" s="13">
        <f>hebesatz!R303*einwohner!R303</f>
        <v>5166700</v>
      </c>
      <c r="S303" s="13">
        <f>hebesatz!S303*einwohner!S303</f>
        <v>5127850</v>
      </c>
      <c r="T303" s="13">
        <f>hebesatz!T303*einwohner!T303</f>
        <v>5168800</v>
      </c>
      <c r="U303" s="13">
        <f>hebesatz!U303*einwohner!U303</f>
        <v>5503380</v>
      </c>
      <c r="V303" s="13">
        <f>hebesatz!V303*einwohner!V303</f>
        <v>5687460</v>
      </c>
      <c r="W303" s="13">
        <f>hebesatz!W303*einwohner!W303</f>
        <v>5781320</v>
      </c>
      <c r="X303" s="13">
        <f>hebesatz!X303*einwohner!X303</f>
        <v>5874800</v>
      </c>
      <c r="Y303" s="13">
        <f>hebesatz!Y303*einwohner!Y303</f>
        <v>5989180</v>
      </c>
      <c r="Z303" s="13">
        <f>hebesatz!Z303*einwohner!Z303</f>
        <v>6018440</v>
      </c>
      <c r="AA303" s="13">
        <f>hebesatz!AA303*einwohner!AA303</f>
        <v>6401655</v>
      </c>
      <c r="AB303" s="13">
        <f>hebesatz!AB303*einwohner!AB303</f>
        <v>6435507</v>
      </c>
      <c r="AC303" s="13">
        <f>hebesatz!AC303*einwohner!AC303</f>
        <v>6465329</v>
      </c>
      <c r="AD303" s="13">
        <f>hebesatz!AD303*einwohner!AD303</f>
        <v>6459284</v>
      </c>
      <c r="AE303" s="13">
        <f>hebesatz!AE303*einwohner!AE303</f>
        <v>6451627</v>
      </c>
      <c r="AF303" s="13">
        <f>hebesatz!AF303*einwohner!AF303</f>
        <v>6441552</v>
      </c>
      <c r="AG303" s="13">
        <f>hebesatz!AG303*einwohner!AG303</f>
        <v>6433492</v>
      </c>
      <c r="AH303" s="13">
        <f>hebesatz!AH303*einwohner!AH303</f>
        <v>6386341</v>
      </c>
      <c r="AI303" s="13">
        <f>hebesatz!AI303*einwohner!AI303</f>
        <v>6329921</v>
      </c>
      <c r="AJ303" s="13">
        <f>hebesatz!AJ303*einwohner!AJ303</f>
        <v>6329921</v>
      </c>
      <c r="AK303" s="13">
        <f>hebesatz!AK303*einwohner!AK303</f>
        <v>6291636</v>
      </c>
      <c r="AL303" s="13">
        <f>hebesatz!AL303*einwohner!AL303</f>
        <v>6263426</v>
      </c>
      <c r="AM303" s="13">
        <f>hebesatz!AM303*einwohner!AM303</f>
        <v>6420465</v>
      </c>
    </row>
    <row r="304" spans="1:39">
      <c r="A304" s="82">
        <v>5770044</v>
      </c>
      <c r="B304" s="82">
        <v>5770</v>
      </c>
      <c r="C304" s="77" t="s">
        <v>10</v>
      </c>
      <c r="D304" s="68" t="s">
        <v>248</v>
      </c>
      <c r="E304" s="13">
        <f>hebesatz!E304*einwohner!E304</f>
        <v>3494660</v>
      </c>
      <c r="F304" s="13">
        <f>hebesatz!F304*einwohner!F304</f>
        <v>3698520</v>
      </c>
      <c r="G304" s="13">
        <f>hebesatz!G304*einwohner!G304</f>
        <v>3650360</v>
      </c>
      <c r="H304" s="13">
        <f>hebesatz!H304*einwohner!H304</f>
        <v>4125120</v>
      </c>
      <c r="I304" s="13">
        <f>hebesatz!I304*einwohner!I304</f>
        <v>4085120</v>
      </c>
      <c r="J304" s="13">
        <f>hebesatz!J304*einwohner!J304</f>
        <v>4038080</v>
      </c>
      <c r="K304" s="13">
        <f>hebesatz!K304*einwohner!K304</f>
        <v>4028160</v>
      </c>
      <c r="L304" s="13">
        <f>hebesatz!L304*einwohner!L304</f>
        <v>4063680</v>
      </c>
      <c r="M304" s="13">
        <f>hebesatz!M304*einwohner!M304</f>
        <v>4043520</v>
      </c>
      <c r="N304" s="13">
        <f>hebesatz!N304*einwohner!N304</f>
        <v>4084800</v>
      </c>
      <c r="O304" s="13">
        <f>hebesatz!O304*einwohner!O304</f>
        <v>4555950</v>
      </c>
      <c r="P304" s="13">
        <f>hebesatz!P304*einwohner!P304</f>
        <v>4655700</v>
      </c>
      <c r="Q304" s="13">
        <f>hebesatz!Q304*einwohner!Q304</f>
        <v>4783800</v>
      </c>
      <c r="R304" s="13">
        <f>hebesatz!R304*einwohner!R304</f>
        <v>4831750</v>
      </c>
      <c r="S304" s="13">
        <f>hebesatz!S304*einwohner!S304</f>
        <v>5121910</v>
      </c>
      <c r="T304" s="13">
        <f>hebesatz!T304*einwohner!T304</f>
        <v>5157060</v>
      </c>
      <c r="U304" s="13">
        <f>hebesatz!U304*einwohner!U304</f>
        <v>5224770</v>
      </c>
      <c r="V304" s="13">
        <f>hebesatz!V304*einwohner!V304</f>
        <v>5384980</v>
      </c>
      <c r="W304" s="13">
        <f>hebesatz!W304*einwohner!W304</f>
        <v>5369400</v>
      </c>
      <c r="X304" s="13">
        <f>hebesatz!X304*einwohner!X304</f>
        <v>5412720</v>
      </c>
      <c r="Y304" s="13">
        <f>hebesatz!Y304*einwohner!Y304</f>
        <v>5432860</v>
      </c>
      <c r="Z304" s="13">
        <f>hebesatz!Z304*einwohner!Z304</f>
        <v>5495940</v>
      </c>
      <c r="AA304" s="13">
        <f>hebesatz!AA304*einwohner!AA304</f>
        <v>5848739</v>
      </c>
      <c r="AB304" s="13">
        <f>hebesatz!AB304*einwohner!AB304</f>
        <v>5840679</v>
      </c>
      <c r="AC304" s="13">
        <f>hebesatz!AC304*einwohner!AC304</f>
        <v>5850754</v>
      </c>
      <c r="AD304" s="13">
        <f>hebesatz!AD304*einwohner!AD304</f>
        <v>5852366</v>
      </c>
      <c r="AE304" s="13">
        <f>hebesatz!AE304*einwohner!AE304</f>
        <v>5851560</v>
      </c>
      <c r="AF304" s="13">
        <f>hebesatz!AF304*einwohner!AF304</f>
        <v>5785468</v>
      </c>
      <c r="AG304" s="13">
        <f>hebesatz!AG304*einwohner!AG304</f>
        <v>5723003</v>
      </c>
      <c r="AH304" s="13">
        <f>hebesatz!AH304*einwohner!AH304</f>
        <v>5634343</v>
      </c>
      <c r="AI304" s="13">
        <f>hebesatz!AI304*einwohner!AI304</f>
        <v>5572684</v>
      </c>
      <c r="AJ304" s="13">
        <f>hebesatz!AJ304*einwohner!AJ304</f>
        <v>5572684</v>
      </c>
      <c r="AK304" s="13">
        <f>hebesatz!AK304*einwohner!AK304</f>
        <v>5531578</v>
      </c>
      <c r="AL304" s="13">
        <f>hebesatz!AL304*einwohner!AL304</f>
        <v>5561176</v>
      </c>
      <c r="AM304" s="13">
        <f>hebesatz!AM304*einwohner!AM304</f>
        <v>5569715</v>
      </c>
    </row>
    <row r="305" spans="1:39">
      <c r="A305" s="82">
        <v>5774004</v>
      </c>
      <c r="B305" s="82">
        <v>5774</v>
      </c>
      <c r="C305" t="s">
        <v>10</v>
      </c>
      <c r="D305" s="68" t="s">
        <v>249</v>
      </c>
      <c r="E305" s="13">
        <f>hebesatz!E305*einwohner!E305</f>
        <v>1890800</v>
      </c>
      <c r="F305" s="13">
        <f>hebesatz!F305*einwohner!F305</f>
        <v>1966200</v>
      </c>
      <c r="G305" s="13">
        <f>hebesatz!G305*einwohner!G305</f>
        <v>2192850</v>
      </c>
      <c r="H305" s="13">
        <f>hebesatz!H305*einwohner!H305</f>
        <v>2212650</v>
      </c>
      <c r="I305" s="13">
        <f>hebesatz!I305*einwohner!I305</f>
        <v>2216280</v>
      </c>
      <c r="J305" s="13">
        <f>hebesatz!J305*einwohner!J305</f>
        <v>2223210</v>
      </c>
      <c r="K305" s="13">
        <f>hebesatz!K305*einwohner!K305</f>
        <v>2285910</v>
      </c>
      <c r="L305" s="13">
        <f>hebesatz!L305*einwohner!L305</f>
        <v>2299110</v>
      </c>
      <c r="M305" s="13">
        <f>hebesatz!M305*einwohner!M305</f>
        <v>2327160</v>
      </c>
      <c r="N305" s="13">
        <f>hebesatz!N305*einwohner!N305</f>
        <v>2391180</v>
      </c>
      <c r="O305" s="13">
        <f>hebesatz!O305*einwohner!O305</f>
        <v>2489190</v>
      </c>
      <c r="P305" s="13">
        <f>hebesatz!P305*einwohner!P305</f>
        <v>2551230</v>
      </c>
      <c r="Q305" s="13">
        <f>hebesatz!Q305*einwohner!Q305</f>
        <v>2639340</v>
      </c>
      <c r="R305" s="13">
        <f>hebesatz!R305*einwohner!R305</f>
        <v>2722830</v>
      </c>
      <c r="S305" s="13">
        <f>hebesatz!S305*einwohner!S305</f>
        <v>2748240</v>
      </c>
      <c r="T305" s="13">
        <f>hebesatz!T305*einwohner!T305</f>
        <v>2945950</v>
      </c>
      <c r="U305" s="13">
        <f>hebesatz!U305*einwohner!U305</f>
        <v>3035900</v>
      </c>
      <c r="V305" s="13">
        <f>hebesatz!V305*einwohner!V305</f>
        <v>3163300</v>
      </c>
      <c r="W305" s="13">
        <f>hebesatz!W305*einwohner!W305</f>
        <v>3271450</v>
      </c>
      <c r="X305" s="13">
        <f>hebesatz!X305*einwohner!X305</f>
        <v>3316250</v>
      </c>
      <c r="Y305" s="13">
        <f>hebesatz!Y305*einwohner!Y305</f>
        <v>3363850</v>
      </c>
      <c r="Z305" s="13">
        <f>hebesatz!Z305*einwohner!Z305</f>
        <v>3364200</v>
      </c>
      <c r="AA305" s="13">
        <f>hebesatz!AA305*einwohner!AA305</f>
        <v>3833870</v>
      </c>
      <c r="AB305" s="13">
        <f>hebesatz!AB305*einwohner!AB305</f>
        <v>3827550</v>
      </c>
      <c r="AC305" s="13">
        <f>hebesatz!AC305*einwohner!AC305</f>
        <v>3833475</v>
      </c>
      <c r="AD305" s="13">
        <f>hebesatz!AD305*einwohner!AD305</f>
        <v>3824390</v>
      </c>
      <c r="AE305" s="13">
        <f>hebesatz!AE305*einwohner!AE305</f>
        <v>3782915</v>
      </c>
      <c r="AF305" s="13">
        <f>hebesatz!AF305*einwohner!AF305</f>
        <v>3760795</v>
      </c>
      <c r="AG305" s="13">
        <f>hebesatz!AG305*einwohner!AG305</f>
        <v>3745785</v>
      </c>
      <c r="AH305" s="13">
        <f>hebesatz!AH305*einwohner!AH305</f>
        <v>3716160</v>
      </c>
      <c r="AI305" s="13">
        <f>hebesatz!AI305*einwohner!AI305</f>
        <v>3669550</v>
      </c>
      <c r="AJ305" s="13">
        <f>hebesatz!AJ305*einwohner!AJ305</f>
        <v>3669550</v>
      </c>
      <c r="AK305" s="13">
        <f>hebesatz!AK305*einwohner!AK305</f>
        <v>3792297</v>
      </c>
      <c r="AL305" s="13">
        <f>hebesatz!AL305*einwohner!AL305</f>
        <v>3777090</v>
      </c>
      <c r="AM305" s="13">
        <f>hebesatz!AM305*einwohner!AM305</f>
        <v>3759006</v>
      </c>
    </row>
    <row r="306" spans="1:39">
      <c r="A306" s="82">
        <v>5774008</v>
      </c>
      <c r="B306" s="82">
        <v>5774</v>
      </c>
      <c r="C306" t="s">
        <v>10</v>
      </c>
      <c r="D306" s="68" t="s">
        <v>250</v>
      </c>
      <c r="E306" s="13">
        <f>hebesatz!E306*einwohner!E306</f>
        <v>2951750</v>
      </c>
      <c r="F306" s="13">
        <f>hebesatz!F306*einwohner!F306</f>
        <v>3335360</v>
      </c>
      <c r="G306" s="13">
        <f>hebesatz!G306*einwohner!G306</f>
        <v>3389400</v>
      </c>
      <c r="H306" s="13">
        <f>hebesatz!H306*einwohner!H306</f>
        <v>3630000</v>
      </c>
      <c r="I306" s="13">
        <f>hebesatz!I306*einwohner!I306</f>
        <v>3865920</v>
      </c>
      <c r="J306" s="13">
        <f>hebesatz!J306*einwohner!J306</f>
        <v>3856000</v>
      </c>
      <c r="K306" s="13">
        <f>hebesatz!K306*einwohner!K306</f>
        <v>3892480</v>
      </c>
      <c r="L306" s="13">
        <f>hebesatz!L306*einwohner!L306</f>
        <v>3805760</v>
      </c>
      <c r="M306" s="13">
        <f>hebesatz!M306*einwohner!M306</f>
        <v>3827840</v>
      </c>
      <c r="N306" s="13">
        <f>hebesatz!N306*einwohner!N306</f>
        <v>3883840</v>
      </c>
      <c r="O306" s="13">
        <f>hebesatz!O306*einwohner!O306</f>
        <v>4029120</v>
      </c>
      <c r="P306" s="13">
        <f>hebesatz!P306*einwohner!P306</f>
        <v>4180160</v>
      </c>
      <c r="Q306" s="13">
        <f>hebesatz!Q306*einwohner!Q306</f>
        <v>4308800</v>
      </c>
      <c r="R306" s="13">
        <f>hebesatz!R306*einwohner!R306</f>
        <v>4424640</v>
      </c>
      <c r="S306" s="13">
        <f>hebesatz!S306*einwohner!S306</f>
        <v>4511680</v>
      </c>
      <c r="T306" s="13">
        <f>hebesatz!T306*einwohner!T306</f>
        <v>5033700</v>
      </c>
      <c r="U306" s="13">
        <f>hebesatz!U306*einwohner!U306</f>
        <v>5118400</v>
      </c>
      <c r="V306" s="13">
        <f>hebesatz!V306*einwohner!V306</f>
        <v>5195750</v>
      </c>
      <c r="W306" s="13">
        <f>hebesatz!W306*einwohner!W306</f>
        <v>5208700</v>
      </c>
      <c r="X306" s="13">
        <f>hebesatz!X306*einwohner!X306</f>
        <v>5233900</v>
      </c>
      <c r="Y306" s="13">
        <f>hebesatz!Y306*einwohner!Y306</f>
        <v>5216750</v>
      </c>
      <c r="Z306" s="13">
        <f>hebesatz!Z306*einwohner!Z306</f>
        <v>5485620</v>
      </c>
      <c r="AA306" s="13">
        <f>hebesatz!AA306*einwohner!AA306</f>
        <v>5493760</v>
      </c>
      <c r="AB306" s="13">
        <f>hebesatz!AB306*einwohner!AB306</f>
        <v>5544820</v>
      </c>
      <c r="AC306" s="13">
        <f>hebesatz!AC306*einwohner!AC306</f>
        <v>5587740</v>
      </c>
      <c r="AD306" s="13">
        <f>hebesatz!AD306*einwohner!AD306</f>
        <v>5628070</v>
      </c>
      <c r="AE306" s="13">
        <f>hebesatz!AE306*einwohner!AE306</f>
        <v>5681350</v>
      </c>
      <c r="AF306" s="13">
        <f>hebesatz!AF306*einwohner!AF306</f>
        <v>5675800</v>
      </c>
      <c r="AG306" s="13">
        <f>hebesatz!AG306*einwohner!AG306</f>
        <v>5615860</v>
      </c>
      <c r="AH306" s="13">
        <f>hebesatz!AH306*einwohner!AH306</f>
        <v>5602170</v>
      </c>
      <c r="AI306" s="13">
        <f>hebesatz!AI306*einwohner!AI306</f>
        <v>5626220</v>
      </c>
      <c r="AJ306" s="13">
        <f>hebesatz!AJ306*einwohner!AJ306</f>
        <v>6128018</v>
      </c>
      <c r="AK306" s="13">
        <f>hebesatz!AK306*einwohner!AK306</f>
        <v>6130839</v>
      </c>
      <c r="AL306" s="13">
        <f>hebesatz!AL306*einwohner!AL306</f>
        <v>6184035</v>
      </c>
      <c r="AM306" s="13">
        <f>hebesatz!AM306*einwohner!AM306</f>
        <v>6236828</v>
      </c>
    </row>
    <row r="307" spans="1:39">
      <c r="A307" s="82">
        <v>5774012</v>
      </c>
      <c r="B307" s="82">
        <v>5774</v>
      </c>
      <c r="C307" t="s">
        <v>10</v>
      </c>
      <c r="D307" s="68" t="s">
        <v>251</v>
      </c>
      <c r="E307" s="13">
        <f>hebesatz!E307*einwohner!E308</f>
        <v>2563600</v>
      </c>
      <c r="F307" s="13">
        <f>hebesatz!F307*einwohner!F308</f>
        <v>2829400</v>
      </c>
      <c r="G307" s="13">
        <f>hebesatz!G307*einwohner!G308</f>
        <v>3050700</v>
      </c>
      <c r="H307" s="13">
        <f>hebesatz!H307*einwohner!H308</f>
        <v>3082500</v>
      </c>
      <c r="I307" s="13">
        <f>hebesatz!I307*einwohner!I308</f>
        <v>3274880</v>
      </c>
      <c r="J307" s="13">
        <f>hebesatz!J307*einwohner!J308</f>
        <v>3297920</v>
      </c>
      <c r="K307" s="13">
        <f>hebesatz!K307*einwohner!K308</f>
        <v>3288640</v>
      </c>
      <c r="L307" s="13">
        <f>hebesatz!L307*einwohner!L308</f>
        <v>3282240</v>
      </c>
      <c r="M307" s="13">
        <f>hebesatz!M307*einwohner!M308</f>
        <v>3305920</v>
      </c>
      <c r="N307" s="13">
        <f>hebesatz!N307*einwohner!N308</f>
        <v>3351680</v>
      </c>
      <c r="O307" s="13">
        <f>hebesatz!O307*einwohner!O308</f>
        <v>3488640</v>
      </c>
      <c r="P307" s="13">
        <f>hebesatz!P307*einwohner!P308</f>
        <v>3685770</v>
      </c>
      <c r="Q307" s="13">
        <f>hebesatz!Q307*einwohner!Q308</f>
        <v>4047750</v>
      </c>
      <c r="R307" s="13">
        <f>hebesatz!R307*einwohner!R308</f>
        <v>4135600</v>
      </c>
      <c r="S307" s="13">
        <f>hebesatz!S307*einwohner!S308</f>
        <v>4193350</v>
      </c>
      <c r="T307" s="13">
        <f>hebesatz!T307*einwohner!T308</f>
        <v>4260900</v>
      </c>
      <c r="U307" s="13">
        <f>hebesatz!U307*einwohner!U308</f>
        <v>4569870</v>
      </c>
      <c r="V307" s="13">
        <f>hebesatz!V307*einwohner!V308</f>
        <v>4628700</v>
      </c>
      <c r="W307" s="13">
        <f>hebesatz!W307*einwohner!W308</f>
        <v>4680500</v>
      </c>
      <c r="X307" s="13">
        <f>hebesatz!X307*einwohner!X308</f>
        <v>4748210</v>
      </c>
      <c r="Y307" s="13">
        <f>hebesatz!Y307*einwohner!Y308</f>
        <v>4796680</v>
      </c>
      <c r="Z307" s="13">
        <f>hebesatz!Z307*einwohner!Z308</f>
        <v>4822580</v>
      </c>
      <c r="AA307" s="13">
        <f>hebesatz!AA307*einwohner!AA308</f>
        <v>5119530</v>
      </c>
      <c r="AB307" s="13">
        <f>hebesatz!AB307*einwohner!AB308</f>
        <v>4881410</v>
      </c>
      <c r="AC307" s="13">
        <f>hebesatz!AC307*einwohner!AC308</f>
        <v>5378035</v>
      </c>
      <c r="AD307" s="13">
        <f>hebesatz!AD307*einwohner!AD308</f>
        <v>5396170</v>
      </c>
      <c r="AE307" s="13">
        <f>hebesatz!AE307*einwohner!AE308</f>
        <v>5425992</v>
      </c>
      <c r="AF307" s="13">
        <f>hebesatz!AF307*einwohner!AF308</f>
        <v>5467904</v>
      </c>
      <c r="AG307" s="13">
        <f>hebesatz!AG307*einwohner!AG308</f>
        <v>5480800</v>
      </c>
      <c r="AH307" s="13">
        <f>hebesatz!AH307*einwohner!AH308</f>
        <v>5447754</v>
      </c>
      <c r="AI307" s="13">
        <f>hebesatz!AI307*einwohner!AI307</f>
        <v>4953676</v>
      </c>
      <c r="AJ307" s="13">
        <f>hebesatz!AJ307*einwohner!AJ307</f>
        <v>4953676</v>
      </c>
      <c r="AK307" s="13">
        <f>hebesatz!AK307*einwohner!AK307</f>
        <v>5031873</v>
      </c>
      <c r="AL307" s="13">
        <f>hebesatz!AL307*einwohner!AL307</f>
        <v>5038038</v>
      </c>
      <c r="AM307" s="13">
        <f>hebesatz!AM307*einwohner!AM307</f>
        <v>5102425</v>
      </c>
    </row>
    <row r="308" spans="1:39">
      <c r="A308" s="82">
        <v>5774016</v>
      </c>
      <c r="B308" s="82">
        <v>5774</v>
      </c>
      <c r="C308" t="s">
        <v>10</v>
      </c>
      <c r="D308" s="68" t="s">
        <v>252</v>
      </c>
      <c r="E308" s="13">
        <f>hebesatz!E308*einwohner!E309</f>
        <v>4372500</v>
      </c>
      <c r="F308" s="13">
        <f>hebesatz!F308*einwohner!F309</f>
        <v>4907560</v>
      </c>
      <c r="G308" s="13">
        <f>hebesatz!G308*einwohner!G309</f>
        <v>5304300</v>
      </c>
      <c r="H308" s="13">
        <f>hebesatz!H308*einwohner!H309</f>
        <v>5667200</v>
      </c>
      <c r="I308" s="13">
        <f>hebesatz!I308*einwohner!I309</f>
        <v>5713600</v>
      </c>
      <c r="J308" s="13">
        <f>hebesatz!J308*einwohner!J309</f>
        <v>5879940</v>
      </c>
      <c r="K308" s="13">
        <f>hebesatz!K308*einwohner!K309</f>
        <v>5904030</v>
      </c>
      <c r="L308" s="13">
        <f>hebesatz!L308*einwohner!L309</f>
        <v>5775660</v>
      </c>
      <c r="M308" s="13">
        <f>hebesatz!M308*einwohner!M309</f>
        <v>5813610</v>
      </c>
      <c r="N308" s="13">
        <f>hebesatz!N308*einwohner!N309</f>
        <v>5922180</v>
      </c>
      <c r="O308" s="13">
        <f>hebesatz!O308*einwohner!O309</f>
        <v>6090480</v>
      </c>
      <c r="P308" s="13">
        <f>hebesatz!P308*einwohner!P309</f>
        <v>6225780</v>
      </c>
      <c r="Q308" s="13">
        <f>hebesatz!Q308*einwohner!Q309</f>
        <v>6369330</v>
      </c>
      <c r="R308" s="13">
        <f>hebesatz!R308*einwohner!R309</f>
        <v>6682500</v>
      </c>
      <c r="S308" s="13">
        <f>hebesatz!S308*einwohner!S309</f>
        <v>6820770</v>
      </c>
      <c r="T308" s="13">
        <f>hebesatz!T308*einwohner!T309</f>
        <v>7004910</v>
      </c>
      <c r="U308" s="13">
        <f>hebesatz!U308*einwohner!U309</f>
        <v>7615300</v>
      </c>
      <c r="V308" s="13">
        <f>hebesatz!V308*einwohner!V309</f>
        <v>7698600</v>
      </c>
      <c r="W308" s="13">
        <f>hebesatz!W308*einwohner!W309</f>
        <v>7782600</v>
      </c>
      <c r="X308" s="13">
        <f>hebesatz!X308*einwohner!X309</f>
        <v>7765800</v>
      </c>
      <c r="Y308" s="13">
        <f>hebesatz!Y308*einwohner!Y309</f>
        <v>7789600</v>
      </c>
      <c r="Z308" s="13">
        <f>hebesatz!Z308*einwohner!Z309</f>
        <v>7747600</v>
      </c>
      <c r="AA308" s="13">
        <f>hebesatz!AA308*einwohner!AA309</f>
        <v>7776300</v>
      </c>
      <c r="AB308" s="13">
        <f>hebesatz!AB308*einwohner!AB309</f>
        <v>7815500</v>
      </c>
      <c r="AC308" s="13">
        <f>hebesatz!AC308*einwohner!AC309</f>
        <v>8712210</v>
      </c>
      <c r="AD308" s="13">
        <f>hebesatz!AD308*einwohner!AD309</f>
        <v>8697000</v>
      </c>
      <c r="AE308" s="13">
        <f>hebesatz!AE308*einwohner!AE309</f>
        <v>8622510</v>
      </c>
      <c r="AF308" s="13">
        <f>hebesatz!AF308*einwohner!AF309</f>
        <v>8548410</v>
      </c>
      <c r="AG308" s="13">
        <f>hebesatz!AG308*einwohner!AG309</f>
        <v>8263860</v>
      </c>
      <c r="AH308" s="13">
        <f>hebesatz!AH308*einwohner!AH309</f>
        <v>8209140</v>
      </c>
      <c r="AI308" s="13">
        <f>hebesatz!AI308*einwohner!AI308</f>
        <v>5123920</v>
      </c>
      <c r="AJ308" s="13">
        <f>hebesatz!AJ308*einwohner!AJ308</f>
        <v>5123920</v>
      </c>
      <c r="AK308" s="13">
        <f>hebesatz!AK308*einwohner!AK308</f>
        <v>5233410</v>
      </c>
      <c r="AL308" s="13">
        <f>hebesatz!AL308*einwohner!AL308</f>
        <v>5219760</v>
      </c>
      <c r="AM308" s="13">
        <f>hebesatz!AM308*einwohner!AM308</f>
        <v>5239260</v>
      </c>
    </row>
    <row r="309" spans="1:39">
      <c r="A309" s="82">
        <v>5774020</v>
      </c>
      <c r="B309" s="82">
        <v>5774</v>
      </c>
      <c r="C309" t="s">
        <v>10</v>
      </c>
      <c r="D309" s="68" t="s">
        <v>253</v>
      </c>
      <c r="E309" s="13">
        <f>hebesatz!E309*einwohner!E310</f>
        <v>5525260</v>
      </c>
      <c r="F309" s="13">
        <f>hebesatz!F309*einwohner!F310</f>
        <v>6044080</v>
      </c>
      <c r="G309" s="13">
        <f>hebesatz!G309*einwohner!G310</f>
        <v>6518400</v>
      </c>
      <c r="H309" s="13">
        <f>hebesatz!H309*einwohner!H310</f>
        <v>6579000</v>
      </c>
      <c r="I309" s="13">
        <f>hebesatz!I309*einwohner!I310</f>
        <v>7069120</v>
      </c>
      <c r="J309" s="13">
        <f>hebesatz!J309*einwohner!J310</f>
        <v>7167360</v>
      </c>
      <c r="K309" s="13">
        <f>hebesatz!K309*einwohner!K310</f>
        <v>7260160</v>
      </c>
      <c r="L309" s="13">
        <f>hebesatz!L309*einwohner!L310</f>
        <v>7252800</v>
      </c>
      <c r="M309" s="13">
        <f>hebesatz!M309*einwohner!M310</f>
        <v>7312640</v>
      </c>
      <c r="N309" s="13">
        <f>hebesatz!N309*einwohner!N310</f>
        <v>7444480</v>
      </c>
      <c r="O309" s="13">
        <f>hebesatz!O309*einwohner!O310</f>
        <v>7650560</v>
      </c>
      <c r="P309" s="13">
        <f>hebesatz!P309*einwohner!P310</f>
        <v>8578500</v>
      </c>
      <c r="Q309" s="13">
        <f>hebesatz!Q309*einwohner!Q310</f>
        <v>8810550</v>
      </c>
      <c r="R309" s="13">
        <f>hebesatz!R309*einwohner!R310</f>
        <v>9147950</v>
      </c>
      <c r="S309" s="13">
        <f>hebesatz!S309*einwohner!S310</f>
        <v>9368450</v>
      </c>
      <c r="T309" s="13">
        <f>hebesatz!T309*einwohner!T310</f>
        <v>9616600</v>
      </c>
      <c r="U309" s="13">
        <f>hebesatz!U309*einwohner!U310</f>
        <v>10021320</v>
      </c>
      <c r="V309" s="13">
        <f>hebesatz!V309*einwohner!V310</f>
        <v>10177920</v>
      </c>
      <c r="W309" s="13">
        <f>hebesatz!W309*einwohner!W310</f>
        <v>10253520</v>
      </c>
      <c r="X309" s="13">
        <f>hebesatz!X309*einwohner!X310</f>
        <v>10357560</v>
      </c>
      <c r="Y309" s="13">
        <f>hebesatz!Y309*einwohner!Y310</f>
        <v>10471320</v>
      </c>
      <c r="Z309" s="13">
        <f>hebesatz!Z309*einwohner!Z310</f>
        <v>10847660</v>
      </c>
      <c r="AA309" s="13">
        <f>hebesatz!AA309*einwohner!AA310</f>
        <v>11456748</v>
      </c>
      <c r="AB309" s="13">
        <f>hebesatz!AB309*einwohner!AB310</f>
        <v>11792725</v>
      </c>
      <c r="AC309" s="13">
        <f>hebesatz!AC309*einwohner!AC310</f>
        <v>12065820</v>
      </c>
      <c r="AD309" s="13">
        <f>hebesatz!AD309*einwohner!AD310</f>
        <v>12083552</v>
      </c>
      <c r="AE309" s="13">
        <f>hebesatz!AE309*einwohner!AE310</f>
        <v>12100881</v>
      </c>
      <c r="AF309" s="13">
        <f>hebesatz!AF309*einwohner!AF310</f>
        <v>12137151</v>
      </c>
      <c r="AG309" s="13">
        <f>hebesatz!AG309*einwohner!AG310</f>
        <v>12166570</v>
      </c>
      <c r="AH309" s="13">
        <f>hebesatz!AH309*einwohner!AH310</f>
        <v>12139569</v>
      </c>
      <c r="AI309" s="13">
        <f>hebesatz!AI309*einwohner!AI309</f>
        <v>8685859</v>
      </c>
      <c r="AJ309" s="13">
        <f>hebesatz!AJ309*einwohner!AJ309</f>
        <v>8901389</v>
      </c>
      <c r="AK309" s="13">
        <f>hebesatz!AK309*einwohner!AK309</f>
        <v>8855546</v>
      </c>
      <c r="AL309" s="13">
        <f>hebesatz!AL309*einwohner!AL309</f>
        <v>8805160</v>
      </c>
      <c r="AM309" s="13">
        <f>hebesatz!AM309*einwohner!AM309</f>
        <v>8820825</v>
      </c>
    </row>
    <row r="310" spans="1:39">
      <c r="A310" s="82">
        <v>5774024</v>
      </c>
      <c r="B310" s="82">
        <v>5774</v>
      </c>
      <c r="C310" t="s">
        <v>10</v>
      </c>
      <c r="D310" s="68" t="s">
        <v>254</v>
      </c>
      <c r="E310" s="13">
        <f>hebesatz!E310*einwohner!E311</f>
        <v>3083715</v>
      </c>
      <c r="F310" s="13">
        <f>hebesatz!F310*einwohner!F311</f>
        <v>3448500</v>
      </c>
      <c r="G310" s="13">
        <f>hebesatz!G310*einwohner!G311</f>
        <v>3670800</v>
      </c>
      <c r="H310" s="13">
        <f>hebesatz!H310*einwohner!H311</f>
        <v>3684000</v>
      </c>
      <c r="I310" s="13">
        <f>hebesatz!I310*einwohner!I311</f>
        <v>3949120</v>
      </c>
      <c r="J310" s="13">
        <f>hebesatz!J310*einwohner!J311</f>
        <v>3983040</v>
      </c>
      <c r="K310" s="13">
        <f>hebesatz!K310*einwohner!K311</f>
        <v>4040320</v>
      </c>
      <c r="L310" s="13">
        <f>hebesatz!L310*einwohner!L311</f>
        <v>4032960</v>
      </c>
      <c r="M310" s="13">
        <f>hebesatz!M310*einwohner!M311</f>
        <v>4076800</v>
      </c>
      <c r="N310" s="13">
        <f>hebesatz!N310*einwohner!N311</f>
        <v>4120960</v>
      </c>
      <c r="O310" s="13">
        <f>hebesatz!O310*einwohner!O311</f>
        <v>4258560</v>
      </c>
      <c r="P310" s="13">
        <f>hebesatz!P310*einwohner!P311</f>
        <v>4580480</v>
      </c>
      <c r="Q310" s="13">
        <f>hebesatz!Q310*einwohner!Q311</f>
        <v>4688600</v>
      </c>
      <c r="R310" s="13">
        <f>hebesatz!R310*einwohner!R311</f>
        <v>4832420</v>
      </c>
      <c r="S310" s="13">
        <f>hebesatz!S310*einwohner!S311</f>
        <v>4975900</v>
      </c>
      <c r="T310" s="13">
        <f>hebesatz!T310*einwohner!T311</f>
        <v>5117680</v>
      </c>
      <c r="U310" s="13">
        <f>hebesatz!U310*einwohner!U311</f>
        <v>5206760</v>
      </c>
      <c r="V310" s="13">
        <f>hebesatz!V310*einwohner!V311</f>
        <v>5431650</v>
      </c>
      <c r="W310" s="13">
        <f>hebesatz!W310*einwohner!W311</f>
        <v>5393500</v>
      </c>
      <c r="X310" s="13">
        <f>hebesatz!X310*einwohner!X311</f>
        <v>5428500</v>
      </c>
      <c r="Y310" s="13">
        <f>hebesatz!Y310*einwohner!Y311</f>
        <v>5478550</v>
      </c>
      <c r="Z310" s="13">
        <f>hebesatz!Z310*einwohner!Z311</f>
        <v>5531400</v>
      </c>
      <c r="AA310" s="13">
        <f>hebesatz!AA310*einwohner!AA311</f>
        <v>5911120</v>
      </c>
      <c r="AB310" s="13">
        <f>hebesatz!AB310*einwohner!AB311</f>
        <v>5944050</v>
      </c>
      <c r="AC310" s="13">
        <f>hebesatz!AC310*einwohner!AC311</f>
        <v>5921850</v>
      </c>
      <c r="AD310" s="13">
        <f>hebesatz!AD310*einwohner!AD311</f>
        <v>5945530</v>
      </c>
      <c r="AE310" s="13">
        <f>hebesatz!AE310*einwohner!AE311</f>
        <v>5904090</v>
      </c>
      <c r="AF310" s="13">
        <f>hebesatz!AF310*einwohner!AF311</f>
        <v>5878190</v>
      </c>
      <c r="AG310" s="13">
        <f>hebesatz!AG310*einwohner!AG311</f>
        <v>5862280</v>
      </c>
      <c r="AH310" s="13">
        <f>hebesatz!AH310*einwohner!AH311</f>
        <v>5903350</v>
      </c>
      <c r="AI310" s="13">
        <f>hebesatz!AI310*einwohner!AI310</f>
        <v>11427740</v>
      </c>
      <c r="AJ310" s="13">
        <f>hebesatz!AJ310*einwohner!AJ310</f>
        <v>11427740</v>
      </c>
      <c r="AK310" s="13">
        <f>hebesatz!AK310*einwohner!AK310</f>
        <v>12012000</v>
      </c>
      <c r="AL310" s="13">
        <f>hebesatz!AL310*einwohner!AL310</f>
        <v>12060000</v>
      </c>
      <c r="AM310" s="13">
        <f>hebesatz!AM310*einwohner!AM310</f>
        <v>12535905</v>
      </c>
    </row>
    <row r="311" spans="1:39">
      <c r="A311" s="82">
        <v>5774028</v>
      </c>
      <c r="B311" s="82">
        <v>5774</v>
      </c>
      <c r="C311" t="s">
        <v>10</v>
      </c>
      <c r="D311" s="68" t="s">
        <v>255</v>
      </c>
      <c r="E311" s="13">
        <f>hebesatz!E311*einwohner!E312</f>
        <v>2228980</v>
      </c>
      <c r="F311" s="13">
        <f>hebesatz!F311*einwohner!F312</f>
        <v>2490330</v>
      </c>
      <c r="G311" s="13">
        <f>hebesatz!G311*einwohner!G312</f>
        <v>2647500</v>
      </c>
      <c r="H311" s="13">
        <f>hebesatz!H311*einwohner!H312</f>
        <v>2673300</v>
      </c>
      <c r="I311" s="13">
        <f>hebesatz!I311*einwohner!I312</f>
        <v>2720700</v>
      </c>
      <c r="J311" s="13">
        <f>hebesatz!J311*einwohner!J312</f>
        <v>2912960</v>
      </c>
      <c r="K311" s="13">
        <f>hebesatz!K311*einwohner!K312</f>
        <v>2930560</v>
      </c>
      <c r="L311" s="13">
        <f>hebesatz!L311*einwohner!L312</f>
        <v>2932800</v>
      </c>
      <c r="M311" s="13">
        <f>hebesatz!M311*einwohner!M312</f>
        <v>2950720</v>
      </c>
      <c r="N311" s="13">
        <f>hebesatz!N311*einwohner!N312</f>
        <v>2970560</v>
      </c>
      <c r="O311" s="13">
        <f>hebesatz!O311*einwohner!O312</f>
        <v>3045120</v>
      </c>
      <c r="P311" s="13">
        <f>hebesatz!P311*einwohner!P312</f>
        <v>3135360</v>
      </c>
      <c r="Q311" s="13">
        <f>hebesatz!Q311*einwohner!Q312</f>
        <v>3179200</v>
      </c>
      <c r="R311" s="13">
        <f>hebesatz!R311*einwohner!R312</f>
        <v>3287040</v>
      </c>
      <c r="S311" s="13">
        <f>hebesatz!S311*einwohner!S312</f>
        <v>3281600</v>
      </c>
      <c r="T311" s="13">
        <f>hebesatz!T311*einwohner!T312</f>
        <v>3635100</v>
      </c>
      <c r="U311" s="13">
        <f>hebesatz!U311*einwohner!U312</f>
        <v>3866500</v>
      </c>
      <c r="V311" s="13">
        <f>hebesatz!V311*einwohner!V312</f>
        <v>3896840</v>
      </c>
      <c r="W311" s="13">
        <f>hebesatz!W311*einwohner!W312</f>
        <v>3924960</v>
      </c>
      <c r="X311" s="13">
        <f>hebesatz!X311*einwohner!X312</f>
        <v>3978980</v>
      </c>
      <c r="Y311" s="13">
        <f>hebesatz!Y311*einwohner!Y312</f>
        <v>4048170</v>
      </c>
      <c r="Z311" s="13">
        <f>hebesatz!Z311*einwohner!Z312</f>
        <v>4095900</v>
      </c>
      <c r="AA311" s="13">
        <f>hebesatz!AA311*einwohner!AA312</f>
        <v>4320810</v>
      </c>
      <c r="AB311" s="13">
        <f>hebesatz!AB311*einwohner!AB312</f>
        <v>4369170</v>
      </c>
      <c r="AC311" s="13">
        <f>hebesatz!AC311*einwohner!AC312</f>
        <v>4369950</v>
      </c>
      <c r="AD311" s="13">
        <f>hebesatz!AD311*einwohner!AD312</f>
        <v>4386330</v>
      </c>
      <c r="AE311" s="13">
        <f>hebesatz!AE311*einwohner!AE312</f>
        <v>4357080</v>
      </c>
      <c r="AF311" s="13">
        <f>hebesatz!AF311*einwohner!AF312</f>
        <v>4355520</v>
      </c>
      <c r="AG311" s="13">
        <f>hebesatz!AG311*einwohner!AG312</f>
        <v>4332900</v>
      </c>
      <c r="AH311" s="13">
        <f>hebesatz!AH311*einwohner!AH312</f>
        <v>4320810</v>
      </c>
      <c r="AI311" s="13">
        <f>hebesatz!AI311*einwohner!AI311</f>
        <v>6248580</v>
      </c>
      <c r="AJ311" s="13">
        <f>hebesatz!AJ311*einwohner!AJ311</f>
        <v>6248580</v>
      </c>
      <c r="AK311" s="13">
        <f>hebesatz!AK311*einwohner!AK311</f>
        <v>6603948</v>
      </c>
      <c r="AL311" s="13">
        <f>hebesatz!AL311*einwohner!AL311</f>
        <v>6612990</v>
      </c>
      <c r="AM311" s="13">
        <f>hebesatz!AM311*einwohner!AM311</f>
        <v>6619977</v>
      </c>
    </row>
    <row r="312" spans="1:39">
      <c r="A312" s="82">
        <v>5774032</v>
      </c>
      <c r="B312" s="82">
        <v>5774</v>
      </c>
      <c r="C312" t="s">
        <v>10</v>
      </c>
      <c r="D312" s="68" t="s">
        <v>256</v>
      </c>
      <c r="E312" s="13">
        <f>hebesatz!E312*einwohner!E313</f>
        <v>31245975</v>
      </c>
      <c r="F312" s="13">
        <f>hebesatz!F312*einwohner!F313</f>
        <v>32875800</v>
      </c>
      <c r="G312" s="13">
        <f>hebesatz!G312*einwohner!G313</f>
        <v>33028500</v>
      </c>
      <c r="H312" s="13">
        <f>hebesatz!H312*einwohner!H313</f>
        <v>35298880</v>
      </c>
      <c r="I312" s="13">
        <f>hebesatz!I312*einwohner!I313</f>
        <v>35117120</v>
      </c>
      <c r="J312" s="13">
        <f>hebesatz!J312*einwohner!J313</f>
        <v>35150400</v>
      </c>
      <c r="K312" s="13">
        <f>hebesatz!K312*einwohner!K313</f>
        <v>35137280</v>
      </c>
      <c r="L312" s="13">
        <f>hebesatz!L312*einwohner!L313</f>
        <v>35465280</v>
      </c>
      <c r="M312" s="13">
        <f>hebesatz!M312*einwohner!M313</f>
        <v>36117760</v>
      </c>
      <c r="N312" s="13">
        <f>hebesatz!N312*einwohner!N313</f>
        <v>40369350</v>
      </c>
      <c r="O312" s="13">
        <f>hebesatz!O312*einwohner!O313</f>
        <v>41500550</v>
      </c>
      <c r="P312" s="13">
        <f>hebesatz!P312*einwohner!P313</f>
        <v>42932050</v>
      </c>
      <c r="Q312" s="13">
        <f>hebesatz!Q312*einwohner!Q313</f>
        <v>44447550</v>
      </c>
      <c r="R312" s="13">
        <f>hebesatz!R312*einwohner!R313</f>
        <v>45307500</v>
      </c>
      <c r="S312" s="13">
        <f>hebesatz!S312*einwohner!S313</f>
        <v>45734150</v>
      </c>
      <c r="T312" s="13">
        <f>hebesatz!T312*einwohner!T313</f>
        <v>46235000</v>
      </c>
      <c r="U312" s="13">
        <f>hebesatz!U312*einwohner!U313</f>
        <v>49816800</v>
      </c>
      <c r="V312" s="13">
        <f>hebesatz!V312*einwohner!V313</f>
        <v>51650740</v>
      </c>
      <c r="W312" s="13">
        <f>hebesatz!W312*einwohner!W313</f>
        <v>51739280</v>
      </c>
      <c r="X312" s="13">
        <f>hebesatz!X312*einwohner!X313</f>
        <v>51998060</v>
      </c>
      <c r="Y312" s="13">
        <f>hebesatz!Y312*einwohner!Y313</f>
        <v>52517900</v>
      </c>
      <c r="Z312" s="13">
        <f>hebesatz!Z312*einwohner!Z313</f>
        <v>53146040</v>
      </c>
      <c r="AA312" s="13">
        <f>hebesatz!AA312*einwohner!AA313</f>
        <v>56920526</v>
      </c>
      <c r="AB312" s="13">
        <f>hebesatz!AB312*einwohner!AB313</f>
        <v>57130892</v>
      </c>
      <c r="AC312" s="13">
        <f>hebesatz!AC312*einwohner!AC313</f>
        <v>56746179</v>
      </c>
      <c r="AD312" s="13">
        <f>hebesatz!AD312*einwohner!AD313</f>
        <v>57213408</v>
      </c>
      <c r="AE312" s="13">
        <f>hebesatz!AE312*einwohner!AE313</f>
        <v>57395751</v>
      </c>
      <c r="AF312" s="13">
        <f>hebesatz!AF312*einwohner!AF313</f>
        <v>57550164</v>
      </c>
      <c r="AG312" s="13">
        <f>hebesatz!AG312*einwohner!AG313</f>
        <v>57612807</v>
      </c>
      <c r="AH312" s="13">
        <f>hebesatz!AH312*einwohner!AH313</f>
        <v>57818292</v>
      </c>
      <c r="AI312" s="13">
        <f>hebesatz!AI312*einwohner!AI312</f>
        <v>4728932</v>
      </c>
      <c r="AJ312" s="13">
        <f>hebesatz!AJ312*einwohner!AJ312</f>
        <v>4728932</v>
      </c>
      <c r="AK312" s="13">
        <f>hebesatz!AK312*einwohner!AK312</f>
        <v>4653507</v>
      </c>
      <c r="AL312" s="13">
        <f>hebesatz!AL312*einwohner!AL312</f>
        <v>4669454</v>
      </c>
      <c r="AM312" s="13">
        <f>hebesatz!AM312*einwohner!AM312</f>
        <v>4681091</v>
      </c>
    </row>
    <row r="313" spans="1:39">
      <c r="A313" s="82">
        <v>5774036</v>
      </c>
      <c r="B313" s="82">
        <v>5774</v>
      </c>
      <c r="C313" t="s">
        <v>10</v>
      </c>
      <c r="D313" s="68" t="s">
        <v>257</v>
      </c>
      <c r="E313" s="13">
        <f>hebesatz!E313*einwohner!E314</f>
        <v>5202020</v>
      </c>
      <c r="F313" s="13">
        <f>hebesatz!F313*einwohner!F314</f>
        <v>5501400</v>
      </c>
      <c r="G313" s="13">
        <f>hebesatz!G313*einwohner!G314</f>
        <v>5565300</v>
      </c>
      <c r="H313" s="13">
        <f>hebesatz!H313*einwohner!H314</f>
        <v>5959680</v>
      </c>
      <c r="I313" s="13">
        <f>hebesatz!I313*einwohner!I314</f>
        <v>6063040</v>
      </c>
      <c r="J313" s="13">
        <f>hebesatz!J313*einwohner!J314</f>
        <v>6103040</v>
      </c>
      <c r="K313" s="13">
        <f>hebesatz!K313*einwohner!K314</f>
        <v>6169600</v>
      </c>
      <c r="L313" s="13">
        <f>hebesatz!L313*einwohner!L314</f>
        <v>6859650</v>
      </c>
      <c r="M313" s="13">
        <f>hebesatz!M313*einwohner!M314</f>
        <v>6870500</v>
      </c>
      <c r="N313" s="13">
        <f>hebesatz!N313*einwohner!N314</f>
        <v>6970600</v>
      </c>
      <c r="O313" s="13">
        <f>hebesatz!O313*einwohner!O314</f>
        <v>7091350</v>
      </c>
      <c r="P313" s="13">
        <f>hebesatz!P313*einwohner!P314</f>
        <v>7616080</v>
      </c>
      <c r="Q313" s="13">
        <f>hebesatz!Q313*einwohner!Q314</f>
        <v>7728190</v>
      </c>
      <c r="R313" s="13">
        <f>hebesatz!R313*einwohner!R314</f>
        <v>7944270</v>
      </c>
      <c r="S313" s="13">
        <f>hebesatz!S313*einwohner!S314</f>
        <v>8021970</v>
      </c>
      <c r="T313" s="13">
        <f>hebesatz!T313*einwohner!T314</f>
        <v>8155910</v>
      </c>
      <c r="U313" s="13">
        <f>hebesatz!U313*einwohner!U314</f>
        <v>8469440</v>
      </c>
      <c r="V313" s="13">
        <f>hebesatz!V313*einwohner!V314</f>
        <v>8584960</v>
      </c>
      <c r="W313" s="13">
        <f>hebesatz!W313*einwohner!W314</f>
        <v>8682240</v>
      </c>
      <c r="X313" s="13">
        <f>hebesatz!X313*einwohner!X314</f>
        <v>8749500</v>
      </c>
      <c r="Y313" s="13">
        <f>hebesatz!Y313*einwohner!Y314</f>
        <v>8863120</v>
      </c>
      <c r="Z313" s="13">
        <f>hebesatz!Z313*einwohner!Z314</f>
        <v>8947100</v>
      </c>
      <c r="AA313" s="13">
        <f>hebesatz!AA313*einwohner!AA314</f>
        <v>9553518</v>
      </c>
      <c r="AB313" s="13">
        <f>hebesatz!AB313*einwohner!AB314</f>
        <v>9673209</v>
      </c>
      <c r="AC313" s="13">
        <f>hebesatz!AC313*einwohner!AC314</f>
        <v>9832797</v>
      </c>
      <c r="AD313" s="13">
        <f>hebesatz!AD313*einwohner!AD314</f>
        <v>9917427</v>
      </c>
      <c r="AE313" s="13">
        <f>hebesatz!AE313*einwohner!AE314</f>
        <v>9988355</v>
      </c>
      <c r="AF313" s="13">
        <f>hebesatz!AF313*einwohner!AF314</f>
        <v>10027043</v>
      </c>
      <c r="AG313" s="13">
        <f>hebesatz!AG313*einwohner!AG314</f>
        <v>10055656</v>
      </c>
      <c r="AH313" s="13">
        <f>hebesatz!AH313*einwohner!AH314</f>
        <v>10037924</v>
      </c>
      <c r="AI313" s="13">
        <f>hebesatz!AI313*einwohner!AI313</f>
        <v>58578468</v>
      </c>
      <c r="AJ313" s="13">
        <f>hebesatz!AJ313*einwohner!AJ313</f>
        <v>59741316</v>
      </c>
      <c r="AK313" s="13">
        <f>hebesatz!AK313*einwohner!AK313</f>
        <v>60392340</v>
      </c>
      <c r="AL313" s="13">
        <f>hebesatz!AL313*einwohner!AL313</f>
        <v>60586332</v>
      </c>
      <c r="AM313" s="13">
        <f>hebesatz!AM313*einwohner!AM313</f>
        <v>60780735</v>
      </c>
    </row>
    <row r="314" spans="1:39">
      <c r="A314" s="82">
        <v>5774040</v>
      </c>
      <c r="B314" s="82">
        <v>5774</v>
      </c>
      <c r="C314" t="s">
        <v>10</v>
      </c>
      <c r="D314" s="68" t="s">
        <v>258</v>
      </c>
      <c r="E314" s="13">
        <f>hebesatz!E314*einwohner!E307</f>
        <v>2107820</v>
      </c>
      <c r="F314" s="13">
        <f>hebesatz!F314*einwohner!F307</f>
        <v>2712080</v>
      </c>
      <c r="G314" s="13">
        <f>hebesatz!G314*einwohner!G307</f>
        <v>2927400</v>
      </c>
      <c r="H314" s="13">
        <f>hebesatz!H314*einwohner!H307</f>
        <v>2940900</v>
      </c>
      <c r="I314" s="13">
        <f>hebesatz!I314*einwohner!I307</f>
        <v>3134080</v>
      </c>
      <c r="J314" s="13">
        <f>hebesatz!J314*einwohner!J307</f>
        <v>3236640</v>
      </c>
      <c r="K314" s="13">
        <f>hebesatz!K314*einwohner!K307</f>
        <v>3158720</v>
      </c>
      <c r="L314" s="13">
        <f>hebesatz!L314*einwohner!L307</f>
        <v>3024320</v>
      </c>
      <c r="M314" s="13">
        <f>hebesatz!M314*einwohner!M307</f>
        <v>3056000</v>
      </c>
      <c r="N314" s="13">
        <f>hebesatz!N314*einwohner!N307</f>
        <v>3099840</v>
      </c>
      <c r="O314" s="13">
        <f>hebesatz!O314*einwohner!O307</f>
        <v>3228480</v>
      </c>
      <c r="P314" s="13">
        <f>hebesatz!P314*einwohner!P307</f>
        <v>3634050</v>
      </c>
      <c r="Q314" s="13">
        <f>hebesatz!Q314*einwohner!Q307</f>
        <v>3736600</v>
      </c>
      <c r="R314" s="13">
        <f>hebesatz!R314*einwohner!R307</f>
        <v>3873800</v>
      </c>
      <c r="S314" s="13">
        <f>hebesatz!S314*einwohner!S307</f>
        <v>3966900</v>
      </c>
      <c r="T314" s="13">
        <f>hebesatz!T314*einwohner!T307</f>
        <v>3998050</v>
      </c>
      <c r="U314" s="13">
        <f>hebesatz!U314*einwohner!U307</f>
        <v>4114950</v>
      </c>
      <c r="V314" s="13">
        <f>hebesatz!V314*einwohner!V307</f>
        <v>4485900</v>
      </c>
      <c r="W314" s="13">
        <f>hebesatz!W314*einwohner!W307</f>
        <v>4544800</v>
      </c>
      <c r="X314" s="13">
        <f>hebesatz!X314*einwohner!X307</f>
        <v>4579760</v>
      </c>
      <c r="Y314" s="13">
        <f>hebesatz!Y314*einwohner!Y307</f>
        <v>4616240</v>
      </c>
      <c r="Z314" s="13">
        <f>hebesatz!Z314*einwohner!Z307</f>
        <v>4633720</v>
      </c>
      <c r="AA314" s="13">
        <f>hebesatz!AA314*einwohner!AA307</f>
        <v>4668300</v>
      </c>
      <c r="AB314" s="13">
        <f>hebesatz!AB314*einwohner!AB307</f>
        <v>4967378</v>
      </c>
      <c r="AC314" s="13">
        <f>hebesatz!AC314*einwohner!AC307</f>
        <v>4978259</v>
      </c>
      <c r="AD314" s="13">
        <f>hebesatz!AD314*einwohner!AD307</f>
        <v>5010902</v>
      </c>
      <c r="AE314" s="13">
        <f>hebesatz!AE314*einwohner!AE307</f>
        <v>5037903</v>
      </c>
      <c r="AF314" s="13">
        <f>hebesatz!AF314*einwohner!AF307</f>
        <v>5025813</v>
      </c>
      <c r="AG314" s="13">
        <f>hebesatz!AG314*einwohner!AG307</f>
        <v>5016141</v>
      </c>
      <c r="AH314" s="13">
        <f>hebesatz!AH314*einwohner!AH307</f>
        <v>4957706</v>
      </c>
      <c r="AI314" s="13">
        <f>hebesatz!AI314*einwohner!AI314</f>
        <v>10041551</v>
      </c>
      <c r="AJ314" s="13">
        <f>hebesatz!AJ314*einwohner!AJ314</f>
        <v>10240887</v>
      </c>
      <c r="AK314" s="13">
        <f>hebesatz!AK314*einwohner!AK314</f>
        <v>10226913</v>
      </c>
      <c r="AL314" s="13">
        <f>hebesatz!AL314*einwohner!AL314</f>
        <v>10259793</v>
      </c>
      <c r="AM314" s="13">
        <f>hebesatz!AM314*einwohner!AM314</f>
        <v>10271712</v>
      </c>
    </row>
    <row r="315" spans="1:39">
      <c r="A315" s="82">
        <v>99995911</v>
      </c>
      <c r="B315" s="19">
        <v>9999</v>
      </c>
      <c r="C315" t="s">
        <v>8</v>
      </c>
      <c r="D315" s="68" t="s">
        <v>108</v>
      </c>
      <c r="E315" s="13">
        <f>hebesatz!E315*einwohner!E315</f>
        <v>140694750</v>
      </c>
      <c r="F315" s="13">
        <f>hebesatz!F315*einwohner!F315</f>
        <v>153707400</v>
      </c>
      <c r="G315" s="13">
        <f>hebesatz!G315*einwohner!G315</f>
        <v>164358675</v>
      </c>
      <c r="H315" s="13">
        <f>hebesatz!H315*einwohner!H315</f>
        <v>162380785</v>
      </c>
      <c r="I315" s="13">
        <f>hebesatz!I315*einwohner!I315</f>
        <v>160629900</v>
      </c>
      <c r="J315" s="13">
        <f>hebesatz!J315*einwohner!J315</f>
        <v>159019285</v>
      </c>
      <c r="K315" s="13">
        <f>hebesatz!K315*einwohner!K315</f>
        <v>158129525</v>
      </c>
      <c r="L315" s="13">
        <f>hebesatz!L315*einwohner!L315</f>
        <v>166071160</v>
      </c>
      <c r="M315" s="13">
        <f>hebesatz!M315*einwohner!M315</f>
        <v>166364850</v>
      </c>
      <c r="N315" s="13">
        <f>hebesatz!N315*einwohner!N315</f>
        <v>167746440</v>
      </c>
      <c r="O315" s="13">
        <f>hebesatz!O315*einwohner!O315</f>
        <v>169880530</v>
      </c>
      <c r="P315" s="13">
        <f>hebesatz!P315*einwohner!P315</f>
        <v>170877700</v>
      </c>
      <c r="Q315" s="13">
        <f>hebesatz!Q315*einwohner!Q315</f>
        <v>179911800</v>
      </c>
      <c r="R315" s="13">
        <f>hebesatz!R315*einwohner!R315</f>
        <v>180328050</v>
      </c>
      <c r="S315" s="13">
        <f>hebesatz!S315*einwohner!S315</f>
        <v>180485100</v>
      </c>
      <c r="T315" s="13">
        <f>hebesatz!T315*einwohner!T315</f>
        <v>180242550</v>
      </c>
      <c r="U315" s="13">
        <f>hebesatz!U315*einwohner!U315</f>
        <v>179689500</v>
      </c>
      <c r="V315" s="13">
        <f>hebesatz!V315*einwohner!V315</f>
        <v>178834500</v>
      </c>
      <c r="W315" s="13">
        <f>hebesatz!W315*einwohner!W315</f>
        <v>177526800</v>
      </c>
      <c r="X315" s="13">
        <f>hebesatz!X315*einwohner!X315</f>
        <v>176786550</v>
      </c>
      <c r="Y315" s="13">
        <f>hebesatz!Y315*einwohner!Y315</f>
        <v>176382000</v>
      </c>
      <c r="Z315" s="13">
        <f>hebesatz!Z315*einwohner!Z315</f>
        <v>175651650</v>
      </c>
      <c r="AA315" s="13">
        <f>hebesatz!AA315*einwohner!AA315</f>
        <v>175059900</v>
      </c>
      <c r="AB315" s="13">
        <f>hebesatz!AB315*einwohner!AB315</f>
        <v>174603150</v>
      </c>
      <c r="AC315" s="13">
        <f>hebesatz!AC315*einwohner!AC315</f>
        <v>174892500</v>
      </c>
      <c r="AD315" s="13">
        <f>hebesatz!AD315*einwohner!AD315</f>
        <v>173924550</v>
      </c>
      <c r="AE315" s="13">
        <f>hebesatz!AE315*einwohner!AE315</f>
        <v>173021400</v>
      </c>
      <c r="AF315" s="13">
        <f>hebesatz!AF315*einwohner!AF315</f>
        <v>171987750</v>
      </c>
      <c r="AG315" s="13">
        <f>hebesatz!AG315*einwohner!AG315</f>
        <v>174758600</v>
      </c>
      <c r="AH315" s="13">
        <f>hebesatz!AH315*einwohner!AH315</f>
        <v>173495440</v>
      </c>
      <c r="AI315" s="13">
        <f>hebesatz!AI315*einwohner!AI315</f>
        <v>172586020</v>
      </c>
      <c r="AJ315" s="13">
        <f>hebesatz!AJ315*einwohner!AJ315</f>
        <v>180089760</v>
      </c>
      <c r="AK315" s="13">
        <f>hebesatz!AK315*einwohner!AK315</f>
        <v>179399040</v>
      </c>
      <c r="AL315" s="13">
        <f>hebesatz!AL315*einwohner!AL315</f>
        <v>179082240</v>
      </c>
      <c r="AM315" s="13">
        <f>hebesatz!AM315*einwohner!AM315</f>
        <v>184255830</v>
      </c>
    </row>
    <row r="316" spans="1:39">
      <c r="A316" s="82">
        <v>99995913</v>
      </c>
      <c r="B316" s="19">
        <v>9999</v>
      </c>
      <c r="C316" t="s">
        <v>12</v>
      </c>
      <c r="D316" s="68" t="s">
        <v>109</v>
      </c>
      <c r="E316" s="13">
        <f>hebesatz!E316*einwohner!E316</f>
        <v>213307150</v>
      </c>
      <c r="F316" s="13">
        <f>hebesatz!F316*einwohner!F316</f>
        <v>212158100</v>
      </c>
      <c r="G316" s="13">
        <f>hebesatz!G316*einwohner!G316</f>
        <v>241189600</v>
      </c>
      <c r="H316" s="13">
        <f>hebesatz!H316*einwohner!H316</f>
        <v>238085600</v>
      </c>
      <c r="I316" s="13">
        <f>hebesatz!I316*einwohner!I316</f>
        <v>233939200</v>
      </c>
      <c r="J316" s="13">
        <f>hebesatz!J316*einwohner!J316</f>
        <v>230084800</v>
      </c>
      <c r="K316" s="13">
        <f>hebesatz!K316*einwohner!K316</f>
        <v>239332800</v>
      </c>
      <c r="L316" s="13">
        <f>hebesatz!L316*einwohner!L316</f>
        <v>245122080</v>
      </c>
      <c r="M316" s="13">
        <f>hebesatz!M316*einwohner!M316</f>
        <v>245529900</v>
      </c>
      <c r="N316" s="13">
        <f>hebesatz!N316*einwohner!N316</f>
        <v>247464000</v>
      </c>
      <c r="O316" s="13">
        <f>hebesatz!O316*einwohner!O316</f>
        <v>262844120</v>
      </c>
      <c r="P316" s="13">
        <f>hebesatz!P316*einwohner!P316</f>
        <v>263961720</v>
      </c>
      <c r="Q316" s="13">
        <f>hebesatz!Q316*einwohner!Q316</f>
        <v>270299700</v>
      </c>
      <c r="R316" s="13">
        <f>hebesatz!R316*einwohner!R316</f>
        <v>271071450</v>
      </c>
      <c r="S316" s="13">
        <f>hebesatz!S316*einwohner!S316</f>
        <v>270665100</v>
      </c>
      <c r="T316" s="13">
        <f>hebesatz!T316*einwohner!T316</f>
        <v>270020700</v>
      </c>
      <c r="U316" s="13">
        <f>hebesatz!U316*einwohner!U316</f>
        <v>269055000</v>
      </c>
      <c r="V316" s="13">
        <f>hebesatz!V316*einwohner!V316</f>
        <v>267742800</v>
      </c>
      <c r="W316" s="13">
        <f>hebesatz!W316*einwohner!W316</f>
        <v>267120900</v>
      </c>
      <c r="X316" s="13">
        <f>hebesatz!X316*einwohner!X316</f>
        <v>265624650</v>
      </c>
      <c r="Y316" s="13">
        <f>hebesatz!Y316*einwohner!Y316</f>
        <v>265119300</v>
      </c>
      <c r="Z316" s="13">
        <f>hebesatz!Z316*einwohner!Z316</f>
        <v>265556700</v>
      </c>
      <c r="AA316" s="13">
        <f>hebesatz!AA316*einwohner!AA316</f>
        <v>266104350</v>
      </c>
      <c r="AB316" s="13">
        <f>hebesatz!AB316*einwohner!AB316</f>
        <v>265648050</v>
      </c>
      <c r="AC316" s="13">
        <f>hebesatz!AC316*einwohner!AC316</f>
        <v>264584250</v>
      </c>
      <c r="AD316" s="13">
        <f>hebesatz!AD316*einwohner!AD316</f>
        <v>264523500</v>
      </c>
      <c r="AE316" s="13">
        <f>hebesatz!AE316*einwohner!AE316</f>
        <v>264472650</v>
      </c>
      <c r="AF316" s="13">
        <f>hebesatz!AF316*einwohner!AF316</f>
        <v>264211650</v>
      </c>
      <c r="AG316" s="13">
        <f>hebesatz!AG316*einwohner!AG316</f>
        <v>263551500</v>
      </c>
      <c r="AH316" s="13">
        <f>hebesatz!AH316*einwohner!AH316</f>
        <v>272462112</v>
      </c>
      <c r="AI316" s="13">
        <f>hebesatz!AI316*einwohner!AI316</f>
        <v>271761984</v>
      </c>
      <c r="AJ316" s="13">
        <f>hebesatz!AJ316*einwohner!AJ316</f>
        <v>271761984</v>
      </c>
      <c r="AK316" s="13">
        <f>hebesatz!AK316*einwohner!AK316</f>
        <v>281462475</v>
      </c>
      <c r="AL316" s="13">
        <f>hebesatz!AL316*einwohner!AL316</f>
        <v>281766085</v>
      </c>
      <c r="AM316" s="13">
        <f>hebesatz!AM316*einwohner!AM316</f>
        <v>282308315</v>
      </c>
    </row>
    <row r="317" spans="1:39">
      <c r="A317" s="82">
        <v>99995914</v>
      </c>
      <c r="B317" s="19">
        <v>9999</v>
      </c>
      <c r="C317" t="s">
        <v>19</v>
      </c>
      <c r="D317" s="68" t="s">
        <v>110</v>
      </c>
      <c r="E317" s="13">
        <f>hebesatz!E317*einwohner!E317</f>
        <v>74837740</v>
      </c>
      <c r="F317" s="13">
        <f>hebesatz!F317*einwohner!F317</f>
        <v>74104020</v>
      </c>
      <c r="G317" s="13">
        <f>hebesatz!G317*einwohner!G317</f>
        <v>80845125</v>
      </c>
      <c r="H317" s="13">
        <f>hebesatz!H317*einwohner!H317</f>
        <v>87133200</v>
      </c>
      <c r="I317" s="13">
        <f>hebesatz!I317*einwohner!I317</f>
        <v>85892950</v>
      </c>
      <c r="J317" s="13">
        <f>hebesatz!J317*einwohner!J317</f>
        <v>86828700</v>
      </c>
      <c r="K317" s="13">
        <f>hebesatz!K317*einwohner!K317</f>
        <v>86546460</v>
      </c>
      <c r="L317" s="13">
        <f>hebesatz!L317*einwohner!L317</f>
        <v>92069560</v>
      </c>
      <c r="M317" s="13">
        <f>hebesatz!M317*einwohner!M317</f>
        <v>92025120</v>
      </c>
      <c r="N317" s="13">
        <f>hebesatz!N317*einwohner!N317</f>
        <v>92691720</v>
      </c>
      <c r="O317" s="13">
        <f>hebesatz!O317*einwohner!O317</f>
        <v>93951000</v>
      </c>
      <c r="P317" s="13">
        <f>hebesatz!P317*einwohner!P317</f>
        <v>94187280</v>
      </c>
      <c r="Q317" s="13">
        <f>hebesatz!Q317*einwohner!Q317</f>
        <v>94256800</v>
      </c>
      <c r="R317" s="13">
        <f>hebesatz!R317*einwohner!R317</f>
        <v>94583720</v>
      </c>
      <c r="S317" s="13">
        <f>hebesatz!S317*einwohner!S317</f>
        <v>96368850</v>
      </c>
      <c r="T317" s="13">
        <f>hebesatz!T317*einwohner!T317</f>
        <v>95730300</v>
      </c>
      <c r="U317" s="13">
        <f>hebesatz!U317*einwohner!U317</f>
        <v>95087250</v>
      </c>
      <c r="V317" s="13">
        <f>hebesatz!V317*einwohner!V317</f>
        <v>94588650</v>
      </c>
      <c r="W317" s="13">
        <f>hebesatz!W317*einwohner!W317</f>
        <v>93736800</v>
      </c>
      <c r="X317" s="13">
        <f>hebesatz!X317*einwohner!X317</f>
        <v>92862450</v>
      </c>
      <c r="Y317" s="13">
        <f>hebesatz!Y317*einwohner!Y317</f>
        <v>91924650</v>
      </c>
      <c r="Z317" s="13">
        <f>hebesatz!Z317*einwohner!Z317</f>
        <v>91167750</v>
      </c>
      <c r="AA317" s="13">
        <f>hebesatz!AA317*einwohner!AA317</f>
        <v>90689400</v>
      </c>
      <c r="AB317" s="13">
        <f>hebesatz!AB317*einwohner!AB317</f>
        <v>90354600</v>
      </c>
      <c r="AC317" s="13">
        <f>hebesatz!AC317*einwohner!AC317</f>
        <v>89749350</v>
      </c>
      <c r="AD317" s="13">
        <f>hebesatz!AD317*einwohner!AD317</f>
        <v>89034300</v>
      </c>
      <c r="AE317" s="13">
        <f>hebesatz!AE317*einwohner!AE317</f>
        <v>88295850</v>
      </c>
      <c r="AF317" s="13">
        <f>hebesatz!AF317*einwohner!AF317</f>
        <v>87662700</v>
      </c>
      <c r="AG317" s="13">
        <f>hebesatz!AG317*einwohner!AG317</f>
        <v>89765925</v>
      </c>
      <c r="AH317" s="13">
        <f>hebesatz!AH317*einwohner!AH317</f>
        <v>88927065</v>
      </c>
      <c r="AI317" s="13">
        <f>hebesatz!AI317*einwohner!AI317</f>
        <v>92854020</v>
      </c>
      <c r="AJ317" s="13">
        <f>hebesatz!AJ317*einwohner!AJ317</f>
        <v>92854020</v>
      </c>
      <c r="AK317" s="13">
        <f>hebesatz!AK317*einwohner!AK317</f>
        <v>94016500</v>
      </c>
      <c r="AL317" s="13">
        <f>hebesatz!AL317*einwohner!AL317</f>
        <v>95271570</v>
      </c>
      <c r="AM317" s="13">
        <f>hebesatz!AM317*einwohner!AM317</f>
        <v>96671120</v>
      </c>
    </row>
    <row r="318" spans="1:39">
      <c r="A318" s="82">
        <v>99995915</v>
      </c>
      <c r="B318" s="19">
        <v>9999</v>
      </c>
      <c r="C318" s="12" t="s">
        <v>12</v>
      </c>
      <c r="D318" s="68" t="s">
        <v>111</v>
      </c>
      <c r="E318" s="13">
        <f>hebesatz!E318*einwohner!E318</f>
        <v>53194140</v>
      </c>
      <c r="F318" s="13">
        <f>hebesatz!F318*einwohner!F318</f>
        <v>54933120</v>
      </c>
      <c r="G318" s="13">
        <f>hebesatz!G318*einwohner!G318</f>
        <v>61542000</v>
      </c>
      <c r="H318" s="13">
        <f>hebesatz!H318*einwohner!H318</f>
        <v>61185960</v>
      </c>
      <c r="I318" s="13">
        <f>hebesatz!I318*einwohner!I318</f>
        <v>60327000</v>
      </c>
      <c r="J318" s="13">
        <f>hebesatz!J318*einwohner!J318</f>
        <v>66600000</v>
      </c>
      <c r="K318" s="13">
        <f>hebesatz!K318*einwohner!K318</f>
        <v>66482400</v>
      </c>
      <c r="L318" s="13">
        <f>hebesatz!L318*einwohner!L318</f>
        <v>68434800</v>
      </c>
      <c r="M318" s="13">
        <f>hebesatz!M318*einwohner!M318</f>
        <v>68810000</v>
      </c>
      <c r="N318" s="13">
        <f>hebesatz!N318*einwohner!N318</f>
        <v>69871600</v>
      </c>
      <c r="O318" s="13">
        <f>hebesatz!O318*einwohner!O318</f>
        <v>71267600</v>
      </c>
      <c r="P318" s="13">
        <f>hebesatz!P318*einwohner!P318</f>
        <v>75639900</v>
      </c>
      <c r="Q318" s="13">
        <f>hebesatz!Q318*einwohner!Q318</f>
        <v>75887280</v>
      </c>
      <c r="R318" s="13">
        <f>hebesatz!R318*einwohner!R318</f>
        <v>76949880</v>
      </c>
      <c r="S318" s="13">
        <f>hebesatz!S318*einwohner!S318</f>
        <v>77550480</v>
      </c>
      <c r="T318" s="13">
        <f>hebesatz!T318*einwohner!T318</f>
        <v>77159880</v>
      </c>
      <c r="U318" s="13">
        <f>hebesatz!U318*einwohner!U318</f>
        <v>82277100</v>
      </c>
      <c r="V318" s="13">
        <f>hebesatz!V318*einwohner!V318</f>
        <v>81604350</v>
      </c>
      <c r="W318" s="13">
        <f>hebesatz!W318*einwohner!W318</f>
        <v>81468900</v>
      </c>
      <c r="X318" s="13">
        <f>hebesatz!X318*einwohner!X318</f>
        <v>81657450</v>
      </c>
      <c r="Y318" s="13">
        <f>hebesatz!Y318*einwohner!Y318</f>
        <v>81954900</v>
      </c>
      <c r="Z318" s="13">
        <f>hebesatz!Z318*einwohner!Z318</f>
        <v>82388250</v>
      </c>
      <c r="AA318" s="13">
        <f>hebesatz!AA318*einwohner!AA318</f>
        <v>83051550</v>
      </c>
      <c r="AB318" s="13">
        <f>hebesatz!AB318*einwohner!AB318</f>
        <v>83183400</v>
      </c>
      <c r="AC318" s="13">
        <f>hebesatz!AC318*einwohner!AC318</f>
        <v>83209050</v>
      </c>
      <c r="AD318" s="13">
        <f>hebesatz!AD318*einwohner!AD318</f>
        <v>83050200</v>
      </c>
      <c r="AE318" s="13">
        <f>hebesatz!AE318*einwohner!AE318</f>
        <v>82807650</v>
      </c>
      <c r="AF318" s="13">
        <f>hebesatz!AF318*einwohner!AF318</f>
        <v>82475100</v>
      </c>
      <c r="AG318" s="13">
        <f>hebesatz!AG318*einwohner!AG318</f>
        <v>82189800</v>
      </c>
      <c r="AH318" s="13">
        <f>hebesatz!AH318*einwohner!AH318</f>
        <v>84640230</v>
      </c>
      <c r="AI318" s="13">
        <f>hebesatz!AI318*einwohner!AI318</f>
        <v>84447720</v>
      </c>
      <c r="AJ318" s="13">
        <f>hebesatz!AJ318*einwohner!AJ318</f>
        <v>84447720</v>
      </c>
      <c r="AK318" s="13">
        <f>hebesatz!AK318*einwohner!AK318</f>
        <v>84556530</v>
      </c>
      <c r="AL318" s="13">
        <f>hebesatz!AL318*einwohner!AL318</f>
        <v>84699750</v>
      </c>
      <c r="AM318" s="13">
        <f>hebesatz!AM318*einwohner!AM318</f>
        <v>84450045</v>
      </c>
    </row>
    <row r="319" spans="1:39">
      <c r="A319" s="82">
        <v>99995916</v>
      </c>
      <c r="B319" s="19">
        <v>9999</v>
      </c>
      <c r="C319" t="s">
        <v>8</v>
      </c>
      <c r="D319" s="68" t="s">
        <v>112</v>
      </c>
      <c r="E319" s="13">
        <f>hebesatz!E319*einwohner!E319</f>
        <v>61292940</v>
      </c>
      <c r="F319" s="13">
        <f>hebesatz!F319*einwohner!F319</f>
        <v>67220860</v>
      </c>
      <c r="G319" s="13">
        <f>hebesatz!G319*einwohner!G319</f>
        <v>73850020</v>
      </c>
      <c r="H319" s="13">
        <f>hebesatz!H319*einwohner!H319</f>
        <v>72857410</v>
      </c>
      <c r="I319" s="13">
        <f>hebesatz!I319*einwohner!I319</f>
        <v>71677840</v>
      </c>
      <c r="J319" s="13">
        <f>hebesatz!J319*einwohner!J319</f>
        <v>70634390</v>
      </c>
      <c r="K319" s="13">
        <f>hebesatz!K319*einwohner!K319</f>
        <v>70326070</v>
      </c>
      <c r="L319" s="13">
        <f>hebesatz!L319*einwohner!L319</f>
        <v>74030325</v>
      </c>
      <c r="M319" s="13">
        <f>hebesatz!M319*einwohner!M319</f>
        <v>74086425</v>
      </c>
      <c r="N319" s="13">
        <f>hebesatz!N319*einwohner!N319</f>
        <v>74413675</v>
      </c>
      <c r="O319" s="13">
        <f>hebesatz!O319*einwohner!O319</f>
        <v>75410300</v>
      </c>
      <c r="P319" s="13">
        <f>hebesatz!P319*einwohner!P319</f>
        <v>78508320</v>
      </c>
      <c r="Q319" s="13">
        <f>hebesatz!Q319*einwohner!Q319</f>
        <v>79021360</v>
      </c>
      <c r="R319" s="13">
        <f>hebesatz!R319*einwohner!R319</f>
        <v>79412960</v>
      </c>
      <c r="S319" s="13">
        <f>hebesatz!S319*einwohner!S319</f>
        <v>79350040</v>
      </c>
      <c r="T319" s="13">
        <f>hebesatz!T319*einwohner!T319</f>
        <v>79134000</v>
      </c>
      <c r="U319" s="13">
        <f>hebesatz!U319*einwohner!U319</f>
        <v>78863840</v>
      </c>
      <c r="V319" s="13">
        <f>hebesatz!V319*einwohner!V319</f>
        <v>81996380</v>
      </c>
      <c r="W319" s="13">
        <f>hebesatz!W319*einwohner!W319</f>
        <v>81512460</v>
      </c>
      <c r="X319" s="13">
        <f>hebesatz!X319*einwohner!X319</f>
        <v>81041880</v>
      </c>
      <c r="Y319" s="13">
        <f>hebesatz!Y319*einwohner!Y319</f>
        <v>80570840</v>
      </c>
      <c r="Z319" s="13">
        <f>hebesatz!Z319*einwohner!Z319</f>
        <v>80130160</v>
      </c>
      <c r="AA319" s="13">
        <f>hebesatz!AA319*einwohner!AA319</f>
        <v>79959040</v>
      </c>
      <c r="AB319" s="13">
        <f>hebesatz!AB319*einwohner!AB319</f>
        <v>79720300</v>
      </c>
      <c r="AC319" s="13">
        <f>hebesatz!AC319*einwohner!AC319</f>
        <v>79293880</v>
      </c>
      <c r="AD319" s="13">
        <f>hebesatz!AD319*einwohner!AD319</f>
        <v>78772240</v>
      </c>
      <c r="AE319" s="13">
        <f>hebesatz!AE319*einwohner!AE319</f>
        <v>78406080</v>
      </c>
      <c r="AF319" s="13">
        <f>hebesatz!AF319*einwohner!AF319</f>
        <v>77835220</v>
      </c>
      <c r="AG319" s="13">
        <f>hebesatz!AG319*einwohner!AG319</f>
        <v>77150280</v>
      </c>
      <c r="AH319" s="13">
        <f>hebesatz!AH319*einwohner!AH319</f>
        <v>76446020</v>
      </c>
      <c r="AI319" s="13">
        <f>hebesatz!AI319*einwohner!AI319</f>
        <v>79266720</v>
      </c>
      <c r="AJ319" s="13">
        <f>hebesatz!AJ319*einwohner!AJ319</f>
        <v>79266720</v>
      </c>
      <c r="AK319" s="13">
        <f>hebesatz!AK319*einwohner!AK319</f>
        <v>78890400</v>
      </c>
      <c r="AL319" s="13">
        <f>hebesatz!AL319*einwohner!AL319</f>
        <v>78631680</v>
      </c>
      <c r="AM319" s="13">
        <f>hebesatz!AM319*einwohner!AM319</f>
        <v>78546240</v>
      </c>
    </row>
    <row r="320" spans="1:39">
      <c r="A320" s="82">
        <v>5954004</v>
      </c>
      <c r="B320" s="82">
        <v>5954</v>
      </c>
      <c r="C320" t="s">
        <v>19</v>
      </c>
      <c r="D320" s="68" t="s">
        <v>113</v>
      </c>
      <c r="E320" s="13">
        <f>hebesatz!E320*einwohner!E320</f>
        <v>2041600</v>
      </c>
      <c r="F320" s="13">
        <f>hebesatz!F320*einwohner!F320</f>
        <v>2108300</v>
      </c>
      <c r="G320" s="13">
        <f>hebesatz!G320*einwohner!G320</f>
        <v>2392000</v>
      </c>
      <c r="H320" s="13">
        <f>hebesatz!H320*einwohner!H320</f>
        <v>2391360</v>
      </c>
      <c r="I320" s="13">
        <f>hebesatz!I320*einwohner!I320</f>
        <v>2430720</v>
      </c>
      <c r="J320" s="13">
        <f>hebesatz!J320*einwohner!J320</f>
        <v>2569115</v>
      </c>
      <c r="K320" s="13">
        <f>hebesatz!K320*einwohner!K320</f>
        <v>2693250</v>
      </c>
      <c r="L320" s="13">
        <f>hebesatz!L320*einwohner!L320</f>
        <v>2796840</v>
      </c>
      <c r="M320" s="13">
        <f>hebesatz!M320*einwohner!M320</f>
        <v>2920410</v>
      </c>
      <c r="N320" s="13">
        <f>hebesatz!N320*einwohner!N320</f>
        <v>3028220</v>
      </c>
      <c r="O320" s="13">
        <f>hebesatz!O320*einwohner!O320</f>
        <v>3124740</v>
      </c>
      <c r="P320" s="13">
        <f>hebesatz!P320*einwohner!P320</f>
        <v>3347230</v>
      </c>
      <c r="Q320" s="13">
        <f>hebesatz!Q320*einwohner!Q320</f>
        <v>3419120</v>
      </c>
      <c r="R320" s="13">
        <f>hebesatz!R320*einwohner!R320</f>
        <v>3427415</v>
      </c>
      <c r="S320" s="13">
        <f>hebesatz!S320*einwohner!S320</f>
        <v>3492985</v>
      </c>
      <c r="T320" s="13">
        <f>hebesatz!T320*einwohner!T320</f>
        <v>3654740</v>
      </c>
      <c r="U320" s="13">
        <f>hebesatz!U320*einwohner!U320</f>
        <v>3656790</v>
      </c>
      <c r="V320" s="13">
        <f>hebesatz!V320*einwohner!V320</f>
        <v>3630550</v>
      </c>
      <c r="W320" s="13">
        <f>hebesatz!W320*einwohner!W320</f>
        <v>3586270</v>
      </c>
      <c r="X320" s="13">
        <f>hebesatz!X320*einwohner!X320</f>
        <v>3629320</v>
      </c>
      <c r="Y320" s="13">
        <f>hebesatz!Y320*einwohner!Y320</f>
        <v>3780420</v>
      </c>
      <c r="Z320" s="13">
        <f>hebesatz!Z320*einwohner!Z320</f>
        <v>3845520</v>
      </c>
      <c r="AA320" s="13">
        <f>hebesatz!AA320*einwohner!AA320</f>
        <v>3886260</v>
      </c>
      <c r="AB320" s="13">
        <f>hebesatz!AB320*einwohner!AB320</f>
        <v>3865680</v>
      </c>
      <c r="AC320" s="13">
        <f>hebesatz!AC320*einwohner!AC320</f>
        <v>3872820</v>
      </c>
      <c r="AD320" s="13">
        <f>hebesatz!AD320*einwohner!AD320</f>
        <v>3947580</v>
      </c>
      <c r="AE320" s="13">
        <f>hebesatz!AE320*einwohner!AE320</f>
        <v>3933300</v>
      </c>
      <c r="AF320" s="13">
        <f>hebesatz!AF320*einwohner!AF320</f>
        <v>3942540</v>
      </c>
      <c r="AG320" s="13">
        <f>hebesatz!AG320*einwohner!AG320</f>
        <v>3930360</v>
      </c>
      <c r="AH320" s="13">
        <f>hebesatz!AH320*einwohner!AH320</f>
        <v>3911460</v>
      </c>
      <c r="AI320" s="13">
        <f>hebesatz!AI320*einwohner!AI320</f>
        <v>4000290</v>
      </c>
      <c r="AJ320" s="13">
        <f>hebesatz!AJ320*einwohner!AJ320</f>
        <v>4000290</v>
      </c>
      <c r="AK320" s="13">
        <f>hebesatz!AK320*einwohner!AK320</f>
        <v>3979220</v>
      </c>
      <c r="AL320" s="13">
        <f>hebesatz!AL320*einwohner!AL320</f>
        <v>3937510</v>
      </c>
      <c r="AM320" s="13">
        <f>hebesatz!AM320*einwohner!AM320</f>
        <v>3898810</v>
      </c>
    </row>
    <row r="321" spans="1:39">
      <c r="A321" s="82">
        <v>5954008</v>
      </c>
      <c r="B321" s="82">
        <v>5954</v>
      </c>
      <c r="C321" t="s">
        <v>19</v>
      </c>
      <c r="D321" s="68" t="s">
        <v>114</v>
      </c>
      <c r="E321" s="13">
        <f>hebesatz!E321*einwohner!E321</f>
        <v>9896808</v>
      </c>
      <c r="F321" s="13">
        <f>hebesatz!F321*einwohner!F321</f>
        <v>10647600</v>
      </c>
      <c r="G321" s="13">
        <f>hebesatz!G321*einwohner!G321</f>
        <v>11507100</v>
      </c>
      <c r="H321" s="13">
        <f>hebesatz!H321*einwohner!H321</f>
        <v>11318670</v>
      </c>
      <c r="I321" s="13">
        <f>hebesatz!I321*einwohner!I321</f>
        <v>11138160</v>
      </c>
      <c r="J321" s="13">
        <f>hebesatz!J321*einwohner!J321</f>
        <v>11782400</v>
      </c>
      <c r="K321" s="13">
        <f>hebesatz!K321*einwohner!K321</f>
        <v>11744600</v>
      </c>
      <c r="L321" s="13">
        <f>hebesatz!L321*einwohner!L321</f>
        <v>12263635</v>
      </c>
      <c r="M321" s="13">
        <f>hebesatz!M321*einwohner!M321</f>
        <v>12228230</v>
      </c>
      <c r="N321" s="13">
        <f>hebesatz!N321*einwohner!N321</f>
        <v>12273855</v>
      </c>
      <c r="O321" s="13">
        <f>hebesatz!O321*einwohner!O321</f>
        <v>12407445</v>
      </c>
      <c r="P321" s="13">
        <f>hebesatz!P321*einwohner!P321</f>
        <v>12931780</v>
      </c>
      <c r="Q321" s="13">
        <f>hebesatz!Q321*einwohner!Q321</f>
        <v>13045020</v>
      </c>
      <c r="R321" s="13">
        <f>hebesatz!R321*einwohner!R321</f>
        <v>13044640</v>
      </c>
      <c r="S321" s="13">
        <f>hebesatz!S321*einwohner!S321</f>
        <v>13035520</v>
      </c>
      <c r="T321" s="13">
        <f>hebesatz!T321*einwohner!T321</f>
        <v>12983080</v>
      </c>
      <c r="U321" s="13">
        <f>hebesatz!U321*einwohner!U321</f>
        <v>12946220</v>
      </c>
      <c r="V321" s="13">
        <f>hebesatz!V321*einwohner!V321</f>
        <v>13782150</v>
      </c>
      <c r="W321" s="13">
        <f>hebesatz!W321*einwohner!W321</f>
        <v>13770000</v>
      </c>
      <c r="X321" s="13">
        <f>hebesatz!X321*einwohner!X321</f>
        <v>13692240</v>
      </c>
      <c r="Y321" s="13">
        <f>hebesatz!Y321*einwohner!Y321</f>
        <v>13670775</v>
      </c>
      <c r="Z321" s="13">
        <f>hebesatz!Z321*einwohner!Z321</f>
        <v>13648905</v>
      </c>
      <c r="AA321" s="13">
        <f>hebesatz!AA321*einwohner!AA321</f>
        <v>13469895</v>
      </c>
      <c r="AB321" s="13">
        <f>hebesatz!AB321*einwohner!AB321</f>
        <v>13366215</v>
      </c>
      <c r="AC321" s="13">
        <f>hebesatz!AC321*einwohner!AC321</f>
        <v>13272660</v>
      </c>
      <c r="AD321" s="13">
        <f>hebesatz!AD321*einwohner!AD321</f>
        <v>13141845</v>
      </c>
      <c r="AE321" s="13">
        <f>hebesatz!AE321*einwohner!AE321</f>
        <v>12973770</v>
      </c>
      <c r="AF321" s="13">
        <f>hebesatz!AF321*einwohner!AF321</f>
        <v>12724725</v>
      </c>
      <c r="AG321" s="13">
        <f>hebesatz!AG321*einwohner!AG321</f>
        <v>12596168</v>
      </c>
      <c r="AH321" s="13">
        <f>hebesatz!AH321*einwohner!AH321</f>
        <v>12445446</v>
      </c>
      <c r="AI321" s="13">
        <f>hebesatz!AI321*einwohner!AI321</f>
        <v>12345099</v>
      </c>
      <c r="AJ321" s="13">
        <f>hebesatz!AJ321*einwohner!AJ321</f>
        <v>12590163</v>
      </c>
      <c r="AK321" s="13">
        <f>hebesatz!AK321*einwohner!AK321</f>
        <v>13248296</v>
      </c>
      <c r="AL321" s="13">
        <f>hebesatz!AL321*einwohner!AL321</f>
        <v>13111828</v>
      </c>
      <c r="AM321" s="13">
        <f>hebesatz!AM321*einwohner!AM321</f>
        <v>13296155</v>
      </c>
    </row>
    <row r="322" spans="1:39">
      <c r="A322" s="82">
        <v>5954012</v>
      </c>
      <c r="B322" s="82">
        <v>5954</v>
      </c>
      <c r="C322" t="s">
        <v>20</v>
      </c>
      <c r="D322" s="68" t="s">
        <v>115</v>
      </c>
      <c r="E322" s="13">
        <f>hebesatz!E322*einwohner!E322</f>
        <v>8657568</v>
      </c>
      <c r="F322" s="13">
        <f>hebesatz!F322*einwohner!F322</f>
        <v>8686548</v>
      </c>
      <c r="G322" s="13">
        <f>hebesatz!G322*einwohner!G322</f>
        <v>10348470</v>
      </c>
      <c r="H322" s="13">
        <f>hebesatz!H322*einwohner!H322</f>
        <v>10178850</v>
      </c>
      <c r="I322" s="13">
        <f>hebesatz!I322*einwohner!I322</f>
        <v>10125720</v>
      </c>
      <c r="J322" s="13">
        <f>hebesatz!J322*einwohner!J322</f>
        <v>10661700</v>
      </c>
      <c r="K322" s="13">
        <f>hebesatz!K322*einwohner!K322</f>
        <v>10672900</v>
      </c>
      <c r="L322" s="13">
        <f>hebesatz!L322*einwohner!L322</f>
        <v>12166875</v>
      </c>
      <c r="M322" s="13">
        <f>hebesatz!M322*einwohner!M322</f>
        <v>12149250</v>
      </c>
      <c r="N322" s="13">
        <f>hebesatz!N322*einwohner!N322</f>
        <v>12193125</v>
      </c>
      <c r="O322" s="13">
        <f>hebesatz!O322*einwohner!O322</f>
        <v>12357375</v>
      </c>
      <c r="P322" s="13">
        <f>hebesatz!P322*einwohner!P322</f>
        <v>13255410</v>
      </c>
      <c r="Q322" s="13">
        <f>hebesatz!Q322*einwohner!Q322</f>
        <v>13296095</v>
      </c>
      <c r="R322" s="13">
        <f>hebesatz!R322*einwohner!R322</f>
        <v>13294910</v>
      </c>
      <c r="S322" s="13">
        <f>hebesatz!S322*einwohner!S322</f>
        <v>13320190</v>
      </c>
      <c r="T322" s="13">
        <f>hebesatz!T322*einwohner!T322</f>
        <v>13866610</v>
      </c>
      <c r="U322" s="13">
        <f>hebesatz!U322*einwohner!U322</f>
        <v>13823970</v>
      </c>
      <c r="V322" s="13">
        <f>hebesatz!V322*einwohner!V322</f>
        <v>14383700</v>
      </c>
      <c r="W322" s="13">
        <f>hebesatz!W322*einwohner!W322</f>
        <v>14398150</v>
      </c>
      <c r="X322" s="13">
        <f>hebesatz!X322*einwohner!X322</f>
        <v>14337800</v>
      </c>
      <c r="Y322" s="13">
        <f>hebesatz!Y322*einwohner!Y322</f>
        <v>14299125</v>
      </c>
      <c r="Z322" s="13">
        <f>hebesatz!Z322*einwohner!Z322</f>
        <v>14764640</v>
      </c>
      <c r="AA322" s="13">
        <f>hebesatz!AA322*einwohner!AA322</f>
        <v>14743960</v>
      </c>
      <c r="AB322" s="13">
        <f>hebesatz!AB322*einwohner!AB322</f>
        <v>14536280</v>
      </c>
      <c r="AC322" s="13">
        <f>hebesatz!AC322*einwohner!AC322</f>
        <v>14473360</v>
      </c>
      <c r="AD322" s="13">
        <f>hebesatz!AD322*einwohner!AD322</f>
        <v>14912170</v>
      </c>
      <c r="AE322" s="13">
        <f>hebesatz!AE322*einwohner!AE322</f>
        <v>14845740</v>
      </c>
      <c r="AF322" s="13">
        <f>hebesatz!AF322*einwohner!AF322</f>
        <v>14742910</v>
      </c>
      <c r="AG322" s="13">
        <f>hebesatz!AG322*einwohner!AG322</f>
        <v>14597765</v>
      </c>
      <c r="AH322" s="13">
        <f>hebesatz!AH322*einwohner!AH322</f>
        <v>14428960</v>
      </c>
      <c r="AI322" s="13">
        <f>hebesatz!AI322*einwohner!AI322</f>
        <v>15463420</v>
      </c>
      <c r="AJ322" s="13">
        <f>hebesatz!AJ322*einwohner!AJ322</f>
        <v>15463420</v>
      </c>
      <c r="AK322" s="13">
        <f>hebesatz!AK322*einwohner!AK322</f>
        <v>15401680</v>
      </c>
      <c r="AL322" s="13">
        <f>hebesatz!AL322*einwohner!AL322</f>
        <v>15355130</v>
      </c>
      <c r="AM322" s="13">
        <f>hebesatz!AM322*einwohner!AM322</f>
        <v>15307600</v>
      </c>
    </row>
    <row r="323" spans="1:39">
      <c r="A323" s="82">
        <v>5954016</v>
      </c>
      <c r="B323" s="82">
        <v>5954</v>
      </c>
      <c r="C323" t="s">
        <v>8</v>
      </c>
      <c r="D323" s="68" t="s">
        <v>116</v>
      </c>
      <c r="E323" s="13">
        <f>hebesatz!E323*einwohner!E323</f>
        <v>15828600</v>
      </c>
      <c r="F323" s="13">
        <f>hebesatz!F323*einwohner!F323</f>
        <v>18288320</v>
      </c>
      <c r="G323" s="13">
        <f>hebesatz!G323*einwohner!G323</f>
        <v>21917665</v>
      </c>
      <c r="H323" s="13">
        <f>hebesatz!H323*einwohner!H323</f>
        <v>21641235</v>
      </c>
      <c r="I323" s="13">
        <f>hebesatz!I323*einwohner!I323</f>
        <v>21217350</v>
      </c>
      <c r="J323" s="13">
        <f>hebesatz!J323*einwohner!J323</f>
        <v>21166530</v>
      </c>
      <c r="K323" s="13">
        <f>hebesatz!K323*einwohner!K323</f>
        <v>21199640</v>
      </c>
      <c r="L323" s="13">
        <f>hebesatz!L323*einwohner!L323</f>
        <v>21522270</v>
      </c>
      <c r="M323" s="13">
        <f>hebesatz!M323*einwohner!M323</f>
        <v>21565390</v>
      </c>
      <c r="N323" s="13">
        <f>hebesatz!N323*einwohner!N323</f>
        <v>21717850</v>
      </c>
      <c r="O323" s="13">
        <f>hebesatz!O323*einwohner!O323</f>
        <v>22289960</v>
      </c>
      <c r="P323" s="13">
        <f>hebesatz!P323*einwohner!P323</f>
        <v>23837810</v>
      </c>
      <c r="Q323" s="13">
        <f>hebesatz!Q323*einwohner!Q323</f>
        <v>23774260</v>
      </c>
      <c r="R323" s="13">
        <f>hebesatz!R323*einwohner!R323</f>
        <v>23945230</v>
      </c>
      <c r="S323" s="13">
        <f>hebesatz!S323*einwohner!S323</f>
        <v>23920220</v>
      </c>
      <c r="T323" s="13">
        <f>hebesatz!T323*einwohner!T323</f>
        <v>25158870</v>
      </c>
      <c r="U323" s="13">
        <f>hebesatz!U323*einwohner!U323</f>
        <v>25159730</v>
      </c>
      <c r="V323" s="13">
        <f>hebesatz!V323*einwohner!V323</f>
        <v>25184670</v>
      </c>
      <c r="W323" s="13">
        <f>hebesatz!W323*einwohner!W323</f>
        <v>25156720</v>
      </c>
      <c r="X323" s="13">
        <f>hebesatz!X323*einwohner!X323</f>
        <v>25102970</v>
      </c>
      <c r="Y323" s="13">
        <f>hebesatz!Y323*einwohner!Y323</f>
        <v>25127050</v>
      </c>
      <c r="Z323" s="13">
        <f>hebesatz!Z323*einwohner!Z323</f>
        <v>26233650</v>
      </c>
      <c r="AA323" s="13">
        <f>hebesatz!AA323*einwohner!AA323</f>
        <v>26081550</v>
      </c>
      <c r="AB323" s="13">
        <f>hebesatz!AB323*einwohner!AB323</f>
        <v>26005050</v>
      </c>
      <c r="AC323" s="13">
        <f>hebesatz!AC323*einwohner!AC323</f>
        <v>25800300</v>
      </c>
      <c r="AD323" s="13">
        <f>hebesatz!AD323*einwohner!AD323</f>
        <v>25677000</v>
      </c>
      <c r="AE323" s="13">
        <f>hebesatz!AE323*einwohner!AE323</f>
        <v>26651820</v>
      </c>
      <c r="AF323" s="13">
        <f>hebesatz!AF323*einwohner!AF323</f>
        <v>26641010</v>
      </c>
      <c r="AG323" s="13">
        <f>hebesatz!AG323*einwohner!AG323</f>
        <v>26500480</v>
      </c>
      <c r="AH323" s="13">
        <f>hebesatz!AH323*einwohner!AH323</f>
        <v>26296030</v>
      </c>
      <c r="AI323" s="13">
        <f>hebesatz!AI323*einwohner!AI323</f>
        <v>27280750</v>
      </c>
      <c r="AJ323" s="13">
        <f>hebesatz!AJ323*einwohner!AJ323</f>
        <v>27280750</v>
      </c>
      <c r="AK323" s="13">
        <f>hebesatz!AK323*einwohner!AK323</f>
        <v>27142570</v>
      </c>
      <c r="AL323" s="13">
        <f>hebesatz!AL323*einwohner!AL323</f>
        <v>27122480</v>
      </c>
      <c r="AM323" s="13">
        <f>hebesatz!AM323*einwohner!AM323</f>
        <v>27194510</v>
      </c>
    </row>
    <row r="324" spans="1:39">
      <c r="A324" s="82">
        <v>5954020</v>
      </c>
      <c r="B324" s="82">
        <v>5954</v>
      </c>
      <c r="C324" t="s">
        <v>19</v>
      </c>
      <c r="D324" s="68" t="s">
        <v>117</v>
      </c>
      <c r="E324" s="13">
        <f>hebesatz!E324*einwohner!E324</f>
        <v>6826890</v>
      </c>
      <c r="F324" s="13">
        <f>hebesatz!F324*einwohner!F324</f>
        <v>7554015</v>
      </c>
      <c r="G324" s="13">
        <f>hebesatz!G324*einwohner!G324</f>
        <v>7979070</v>
      </c>
      <c r="H324" s="13">
        <f>hebesatz!H324*einwohner!H324</f>
        <v>7969500</v>
      </c>
      <c r="I324" s="13">
        <f>hebesatz!I324*einwohner!I324</f>
        <v>7998870</v>
      </c>
      <c r="J324" s="13">
        <f>hebesatz!J324*einwohner!J324</f>
        <v>8525650</v>
      </c>
      <c r="K324" s="13">
        <f>hebesatz!K324*einwohner!K324</f>
        <v>8573250</v>
      </c>
      <c r="L324" s="13">
        <f>hebesatz!L324*einwohner!L324</f>
        <v>9470250</v>
      </c>
      <c r="M324" s="13">
        <f>hebesatz!M324*einwohner!M324</f>
        <v>9560625</v>
      </c>
      <c r="N324" s="13">
        <f>hebesatz!N324*einwohner!N324</f>
        <v>9620250</v>
      </c>
      <c r="O324" s="13">
        <f>hebesatz!O324*einwohner!O324</f>
        <v>10030790</v>
      </c>
      <c r="P324" s="13">
        <f>hebesatz!P324*einwohner!P324</f>
        <v>10353740</v>
      </c>
      <c r="Q324" s="13">
        <f>hebesatz!Q324*einwohner!Q324</f>
        <v>10433925</v>
      </c>
      <c r="R324" s="13">
        <f>hebesatz!R324*einwohner!R324</f>
        <v>10483695</v>
      </c>
      <c r="S324" s="13">
        <f>hebesatz!S324*einwohner!S324</f>
        <v>10440640</v>
      </c>
      <c r="T324" s="13">
        <f>hebesatz!T324*einwohner!T324</f>
        <v>10802270</v>
      </c>
      <c r="U324" s="13">
        <f>hebesatz!U324*einwohner!U324</f>
        <v>10733800</v>
      </c>
      <c r="V324" s="13">
        <f>hebesatz!V324*einwohner!V324</f>
        <v>11255680</v>
      </c>
      <c r="W324" s="13">
        <f>hebesatz!W324*einwohner!W324</f>
        <v>11225150</v>
      </c>
      <c r="X324" s="13">
        <f>hebesatz!X324*einwohner!X324</f>
        <v>11646985</v>
      </c>
      <c r="Y324" s="13">
        <f>hebesatz!Y324*einwohner!Y324</f>
        <v>11552645</v>
      </c>
      <c r="Z324" s="13">
        <f>hebesatz!Z324*einwohner!Z324</f>
        <v>11565995</v>
      </c>
      <c r="AA324" s="13">
        <f>hebesatz!AA324*einwohner!AA324</f>
        <v>12162852</v>
      </c>
      <c r="AB324" s="13">
        <f>hebesatz!AB324*einwohner!AB324</f>
        <v>12126348</v>
      </c>
      <c r="AC324" s="13">
        <f>hebesatz!AC324*einwohner!AC324</f>
        <v>12102948</v>
      </c>
      <c r="AD324" s="13">
        <f>hebesatz!AD324*einwohner!AD324</f>
        <v>12026664</v>
      </c>
      <c r="AE324" s="13">
        <f>hebesatz!AE324*einwohner!AE324</f>
        <v>11897028</v>
      </c>
      <c r="AF324" s="13">
        <f>hebesatz!AF324*einwohner!AF324</f>
        <v>11815596</v>
      </c>
      <c r="AG324" s="13">
        <f>hebesatz!AG324*einwohner!AG324</f>
        <v>11767392</v>
      </c>
      <c r="AH324" s="13">
        <f>hebesatz!AH324*einwohner!AH324</f>
        <v>11657880</v>
      </c>
      <c r="AI324" s="13">
        <f>hebesatz!AI324*einwohner!AI324</f>
        <v>12087810</v>
      </c>
      <c r="AJ324" s="13">
        <f>hebesatz!AJ324*einwohner!AJ324</f>
        <v>12087810</v>
      </c>
      <c r="AK324" s="13">
        <f>hebesatz!AK324*einwohner!AK324</f>
        <v>11921700</v>
      </c>
      <c r="AL324" s="13">
        <f>hebesatz!AL324*einwohner!AL324</f>
        <v>11857510</v>
      </c>
      <c r="AM324" s="13">
        <f>hebesatz!AM324*einwohner!AM324</f>
        <v>11804100</v>
      </c>
    </row>
    <row r="325" spans="1:39">
      <c r="A325" s="82">
        <v>5954024</v>
      </c>
      <c r="B325" s="82">
        <v>5954</v>
      </c>
      <c r="C325" t="s">
        <v>19</v>
      </c>
      <c r="D325" s="68" t="s">
        <v>118</v>
      </c>
      <c r="E325" s="13">
        <f>hebesatz!E325*einwohner!E325</f>
        <v>8649012</v>
      </c>
      <c r="F325" s="13">
        <f>hebesatz!F325*einwohner!F325</f>
        <v>9302700</v>
      </c>
      <c r="G325" s="13">
        <f>hebesatz!G325*einwohner!G325</f>
        <v>9229200</v>
      </c>
      <c r="H325" s="13">
        <f>hebesatz!H325*einwohner!H325</f>
        <v>10015500</v>
      </c>
      <c r="I325" s="13">
        <f>hebesatz!I325*einwohner!I325</f>
        <v>9962370</v>
      </c>
      <c r="J325" s="13">
        <f>hebesatz!J325*einwohner!J325</f>
        <v>10472000</v>
      </c>
      <c r="K325" s="13">
        <f>hebesatz!K325*einwohner!K325</f>
        <v>10485300</v>
      </c>
      <c r="L325" s="13">
        <f>hebesatz!L325*einwohner!L325</f>
        <v>10935350</v>
      </c>
      <c r="M325" s="13">
        <f>hebesatz!M325*einwohner!M325</f>
        <v>10905750</v>
      </c>
      <c r="N325" s="13">
        <f>hebesatz!N325*einwohner!N325</f>
        <v>10969390</v>
      </c>
      <c r="O325" s="13">
        <f>hebesatz!O325*einwohner!O325</f>
        <v>11199160</v>
      </c>
      <c r="P325" s="13">
        <f>hebesatz!P325*einwohner!P325</f>
        <v>12045920</v>
      </c>
      <c r="Q325" s="13">
        <f>hebesatz!Q325*einwohner!Q325</f>
        <v>12076730</v>
      </c>
      <c r="R325" s="13">
        <f>hebesatz!R325*einwohner!R325</f>
        <v>12196810</v>
      </c>
      <c r="S325" s="13">
        <f>hebesatz!S325*einwohner!S325</f>
        <v>12199970</v>
      </c>
      <c r="T325" s="13">
        <f>hebesatz!T325*einwohner!T325</f>
        <v>12903240</v>
      </c>
      <c r="U325" s="13">
        <f>hebesatz!U325*einwohner!U325</f>
        <v>12928020</v>
      </c>
      <c r="V325" s="13">
        <f>hebesatz!V325*einwohner!V325</f>
        <v>12938100</v>
      </c>
      <c r="W325" s="13">
        <f>hebesatz!W325*einwohner!W325</f>
        <v>12879300</v>
      </c>
      <c r="X325" s="13">
        <f>hebesatz!X325*einwohner!X325</f>
        <v>12917520</v>
      </c>
      <c r="Y325" s="13">
        <f>hebesatz!Y325*einwohner!Y325</f>
        <v>12881400</v>
      </c>
      <c r="Z325" s="13">
        <f>hebesatz!Z325*einwohner!Z325</f>
        <v>12802860</v>
      </c>
      <c r="AA325" s="13">
        <f>hebesatz!AA325*einwohner!AA325</f>
        <v>12765060</v>
      </c>
      <c r="AB325" s="13">
        <f>hebesatz!AB325*einwohner!AB325</f>
        <v>12739440</v>
      </c>
      <c r="AC325" s="13">
        <f>hebesatz!AC325*einwohner!AC325</f>
        <v>13120470</v>
      </c>
      <c r="AD325" s="13">
        <f>hebesatz!AD325*einwohner!AD325</f>
        <v>13046955</v>
      </c>
      <c r="AE325" s="13">
        <f>hebesatz!AE325*einwohner!AE325</f>
        <v>12954300</v>
      </c>
      <c r="AF325" s="13">
        <f>hebesatz!AF325*einwohner!AF325</f>
        <v>13309200</v>
      </c>
      <c r="AG325" s="13">
        <f>hebesatz!AG325*einwohner!AG325</f>
        <v>13259700</v>
      </c>
      <c r="AH325" s="13">
        <f>hebesatz!AH325*einwohner!AH325</f>
        <v>13069350</v>
      </c>
      <c r="AI325" s="13">
        <f>hebesatz!AI325*einwohner!AI325</f>
        <v>12995550</v>
      </c>
      <c r="AJ325" s="13">
        <f>hebesatz!AJ325*einwohner!AJ325</f>
        <v>13428735</v>
      </c>
      <c r="AK325" s="13">
        <f>hebesatz!AK325*einwohner!AK325</f>
        <v>13262265</v>
      </c>
      <c r="AL325" s="13">
        <f>hebesatz!AL325*einwohner!AL325</f>
        <v>13182285</v>
      </c>
      <c r="AM325" s="13">
        <f>hebesatz!AM325*einwohner!AM325</f>
        <v>13759200</v>
      </c>
    </row>
    <row r="326" spans="1:39">
      <c r="A326" s="82">
        <v>5954028</v>
      </c>
      <c r="B326" s="82">
        <v>5954</v>
      </c>
      <c r="C326" t="s">
        <v>19</v>
      </c>
      <c r="D326" s="68" t="s">
        <v>119</v>
      </c>
      <c r="E326" s="13">
        <f>hebesatz!E326*einwohner!E326</f>
        <v>6561270</v>
      </c>
      <c r="F326" s="13">
        <f>hebesatz!F326*einwohner!F326</f>
        <v>7283400</v>
      </c>
      <c r="G326" s="13">
        <f>hebesatz!G326*einwohner!G326</f>
        <v>7254000</v>
      </c>
      <c r="H326" s="13">
        <f>hebesatz!H326*einwohner!H326</f>
        <v>7209900</v>
      </c>
      <c r="I326" s="13">
        <f>hebesatz!I326*einwohner!I326</f>
        <v>7667520</v>
      </c>
      <c r="J326" s="13">
        <f>hebesatz!J326*einwohner!J326</f>
        <v>8363250</v>
      </c>
      <c r="K326" s="13">
        <f>hebesatz!K326*einwohner!K326</f>
        <v>8365350</v>
      </c>
      <c r="L326" s="13">
        <f>hebesatz!L326*einwohner!L326</f>
        <v>8820060</v>
      </c>
      <c r="M326" s="13">
        <f>hebesatz!M326*einwohner!M326</f>
        <v>8830050</v>
      </c>
      <c r="N326" s="13">
        <f>hebesatz!N326*einwohner!N326</f>
        <v>8893690</v>
      </c>
      <c r="O326" s="13">
        <f>hebesatz!O326*einwohner!O326</f>
        <v>9022080</v>
      </c>
      <c r="P326" s="13">
        <f>hebesatz!P326*einwohner!P326</f>
        <v>9129010</v>
      </c>
      <c r="Q326" s="13">
        <f>hebesatz!Q326*einwohner!Q326</f>
        <v>9948400</v>
      </c>
      <c r="R326" s="13">
        <f>hebesatz!R326*einwohner!R326</f>
        <v>10024800</v>
      </c>
      <c r="S326" s="13">
        <f>hebesatz!S326*einwohner!S326</f>
        <v>10109600</v>
      </c>
      <c r="T326" s="13">
        <f>hebesatz!T326*einwohner!T326</f>
        <v>10140400</v>
      </c>
      <c r="U326" s="13">
        <f>hebesatz!U326*einwohner!U326</f>
        <v>10192800</v>
      </c>
      <c r="V326" s="13">
        <f>hebesatz!V326*einwohner!V326</f>
        <v>10506250</v>
      </c>
      <c r="W326" s="13">
        <f>hebesatz!W326*einwohner!W326</f>
        <v>10870440</v>
      </c>
      <c r="X326" s="13">
        <f>hebesatz!X326*einwohner!X326</f>
        <v>11046420</v>
      </c>
      <c r="Y326" s="13">
        <f>hebesatz!Y326*einwohner!Y326</f>
        <v>11085060</v>
      </c>
      <c r="Z326" s="13">
        <f>hebesatz!Z326*einwohner!Z326</f>
        <v>11107320</v>
      </c>
      <c r="AA326" s="13">
        <f>hebesatz!AA326*einwohner!AA326</f>
        <v>11078760</v>
      </c>
      <c r="AB326" s="13">
        <f>hebesatz!AB326*einwohner!AB326</f>
        <v>11040960</v>
      </c>
      <c r="AC326" s="13">
        <f>hebesatz!AC326*einwohner!AC326</f>
        <v>11072460</v>
      </c>
      <c r="AD326" s="13">
        <f>hebesatz!AD326*einwohner!AD326</f>
        <v>11011140</v>
      </c>
      <c r="AE326" s="13">
        <f>hebesatz!AE326*einwohner!AE326</f>
        <v>11192900</v>
      </c>
      <c r="AF326" s="13">
        <f>hebesatz!AF326*einwohner!AF326</f>
        <v>11392040</v>
      </c>
      <c r="AG326" s="13">
        <f>hebesatz!AG326*einwohner!AG326</f>
        <v>11293040</v>
      </c>
      <c r="AH326" s="13">
        <f>hebesatz!AH326*einwohner!AH326</f>
        <v>11499300</v>
      </c>
      <c r="AI326" s="13">
        <f>hebesatz!AI326*einwohner!AI326</f>
        <v>11478150</v>
      </c>
      <c r="AJ326" s="13">
        <f>hebesatz!AJ326*einwohner!AJ326</f>
        <v>11478150</v>
      </c>
      <c r="AK326" s="13">
        <f>hebesatz!AK326*einwohner!AK326</f>
        <v>11404350</v>
      </c>
      <c r="AL326" s="13">
        <f>hebesatz!AL326*einwohner!AL326</f>
        <v>11321550</v>
      </c>
      <c r="AM326" s="13">
        <f>hebesatz!AM326*einwohner!AM326</f>
        <v>11528980</v>
      </c>
    </row>
    <row r="327" spans="1:39">
      <c r="A327" s="82">
        <v>5954032</v>
      </c>
      <c r="B327" s="82">
        <v>5954</v>
      </c>
      <c r="C327" t="s">
        <v>19</v>
      </c>
      <c r="D327" s="68" t="s">
        <v>120</v>
      </c>
      <c r="E327" s="13">
        <f>hebesatz!E327*einwohner!E327</f>
        <v>8228664</v>
      </c>
      <c r="F327" s="13">
        <f>hebesatz!F327*einwohner!F327</f>
        <v>8925600</v>
      </c>
      <c r="G327" s="13">
        <f>hebesatz!G327*einwohner!G327</f>
        <v>8869200</v>
      </c>
      <c r="H327" s="13">
        <f>hebesatz!H327*einwohner!H327</f>
        <v>8758200</v>
      </c>
      <c r="I327" s="13">
        <f>hebesatz!I327*einwohner!I327</f>
        <v>8566200</v>
      </c>
      <c r="J327" s="13">
        <f>hebesatz!J327*einwohner!J327</f>
        <v>9419850</v>
      </c>
      <c r="K327" s="13">
        <f>hebesatz!K327*einwohner!K327</f>
        <v>9488820</v>
      </c>
      <c r="L327" s="13">
        <f>hebesatz!L327*einwohner!L327</f>
        <v>10134720</v>
      </c>
      <c r="M327" s="13">
        <f>hebesatz!M327*einwohner!M327</f>
        <v>10099800</v>
      </c>
      <c r="N327" s="13">
        <f>hebesatz!N327*einwohner!N327</f>
        <v>10136520</v>
      </c>
      <c r="O327" s="13">
        <f>hebesatz!O327*einwohner!O327</f>
        <v>10307520</v>
      </c>
      <c r="P327" s="13">
        <f>hebesatz!P327*einwohner!P327</f>
        <v>11106095</v>
      </c>
      <c r="Q327" s="13">
        <f>hebesatz!Q327*einwohner!Q327</f>
        <v>11153065</v>
      </c>
      <c r="R327" s="13">
        <f>hebesatz!R327*einwohner!R327</f>
        <v>11335940</v>
      </c>
      <c r="S327" s="13">
        <f>hebesatz!S327*einwohner!S327</f>
        <v>11320925</v>
      </c>
      <c r="T327" s="13">
        <f>hebesatz!T327*einwohner!T327</f>
        <v>11285120</v>
      </c>
      <c r="U327" s="13">
        <f>hebesatz!U327*einwohner!U327</f>
        <v>11330935</v>
      </c>
      <c r="V327" s="13">
        <f>hebesatz!V327*einwohner!V327</f>
        <v>12661780</v>
      </c>
      <c r="W327" s="13">
        <f>hebesatz!W327*einwohner!W327</f>
        <v>12743050</v>
      </c>
      <c r="X327" s="13">
        <f>hebesatz!X327*einwohner!X327</f>
        <v>12817440</v>
      </c>
      <c r="Y327" s="13">
        <f>hebesatz!Y327*einwohner!Y327</f>
        <v>12839370</v>
      </c>
      <c r="Z327" s="13">
        <f>hebesatz!Z327*einwohner!Z327</f>
        <v>12803250</v>
      </c>
      <c r="AA327" s="13">
        <f>hebesatz!AA327*einwohner!AA327</f>
        <v>12756380</v>
      </c>
      <c r="AB327" s="13">
        <f>hebesatz!AB327*einwohner!AB327</f>
        <v>12605020</v>
      </c>
      <c r="AC327" s="13">
        <f>hebesatz!AC327*einwohner!AC327</f>
        <v>12570190</v>
      </c>
      <c r="AD327" s="13">
        <f>hebesatz!AD327*einwohner!AD327</f>
        <v>12517300</v>
      </c>
      <c r="AE327" s="13">
        <f>hebesatz!AE327*einwohner!AE327</f>
        <v>12436890</v>
      </c>
      <c r="AF327" s="13">
        <f>hebesatz!AF327*einwohner!AF327</f>
        <v>12939750</v>
      </c>
      <c r="AG327" s="13">
        <f>hebesatz!AG327*einwohner!AG327</f>
        <v>12878100</v>
      </c>
      <c r="AH327" s="13">
        <f>hebesatz!AH327*einwohner!AH327</f>
        <v>12727350</v>
      </c>
      <c r="AI327" s="13">
        <f>hebesatz!AI327*einwohner!AI327</f>
        <v>12665700</v>
      </c>
      <c r="AJ327" s="13">
        <f>hebesatz!AJ327*einwohner!AJ327</f>
        <v>13650810</v>
      </c>
      <c r="AK327" s="13">
        <f>hebesatz!AK327*einwohner!AK327</f>
        <v>13616860</v>
      </c>
      <c r="AL327" s="13">
        <f>hebesatz!AL327*einwohner!AL327</f>
        <v>13693050</v>
      </c>
      <c r="AM327" s="13">
        <f>hebesatz!AM327*einwohner!AM327</f>
        <v>13629840</v>
      </c>
    </row>
    <row r="328" spans="1:39">
      <c r="A328" s="82">
        <v>5954036</v>
      </c>
      <c r="B328" s="82">
        <v>5954</v>
      </c>
      <c r="C328" t="s">
        <v>8</v>
      </c>
      <c r="D328" s="68" t="s">
        <v>121</v>
      </c>
      <c r="E328" s="13">
        <f>hebesatz!E328*einwohner!E328</f>
        <v>34974390</v>
      </c>
      <c r="F328" s="13">
        <f>hebesatz!F328*einwohner!F328</f>
        <v>39042770</v>
      </c>
      <c r="G328" s="13">
        <f>hebesatz!G328*einwohner!G328</f>
        <v>43112320</v>
      </c>
      <c r="H328" s="13">
        <f>hebesatz!H328*einwohner!H328</f>
        <v>42710930</v>
      </c>
      <c r="I328" s="13">
        <f>hebesatz!I328*einwohner!I328</f>
        <v>42182440</v>
      </c>
      <c r="J328" s="13">
        <f>hebesatz!J328*einwohner!J328</f>
        <v>41867150</v>
      </c>
      <c r="K328" s="13">
        <f>hebesatz!K328*einwohner!K328</f>
        <v>41897900</v>
      </c>
      <c r="L328" s="13">
        <f>hebesatz!L328*einwohner!L328</f>
        <v>44235390</v>
      </c>
      <c r="M328" s="13">
        <f>hebesatz!M328*einwohner!M328</f>
        <v>44355360</v>
      </c>
      <c r="N328" s="13">
        <f>hebesatz!N328*einwohner!N328</f>
        <v>44655500</v>
      </c>
      <c r="O328" s="13">
        <f>hebesatz!O328*einwohner!O328</f>
        <v>45204180</v>
      </c>
      <c r="P328" s="13">
        <f>hebesatz!P328*einwohner!P328</f>
        <v>45282440</v>
      </c>
      <c r="Q328" s="13">
        <f>hebesatz!Q328*einwohner!Q328</f>
        <v>45317700</v>
      </c>
      <c r="R328" s="13">
        <f>hebesatz!R328*einwohner!R328</f>
        <v>45457880</v>
      </c>
      <c r="S328" s="13">
        <f>hebesatz!S328*einwohner!S328</f>
        <v>45362420</v>
      </c>
      <c r="T328" s="13">
        <f>hebesatz!T328*einwohner!T328</f>
        <v>45143980</v>
      </c>
      <c r="U328" s="13">
        <f>hebesatz!U328*einwohner!U328</f>
        <v>44940590</v>
      </c>
      <c r="V328" s="13">
        <f>hebesatz!V328*einwohner!V328</f>
        <v>44771600</v>
      </c>
      <c r="W328" s="13">
        <f>hebesatz!W328*einwohner!W328</f>
        <v>44525640</v>
      </c>
      <c r="X328" s="13">
        <f>hebesatz!X328*einwohner!X328</f>
        <v>44288280</v>
      </c>
      <c r="Y328" s="13">
        <f>hebesatz!Y328*einwohner!Y328</f>
        <v>44364820</v>
      </c>
      <c r="Z328" s="13">
        <f>hebesatz!Z328*einwohner!Z328</f>
        <v>44367830</v>
      </c>
      <c r="AA328" s="13">
        <f>hebesatz!AA328*einwohner!AA328</f>
        <v>44262480</v>
      </c>
      <c r="AB328" s="13">
        <f>hebesatz!AB328*einwohner!AB328</f>
        <v>43995880</v>
      </c>
      <c r="AC328" s="13">
        <f>hebesatz!AC328*einwohner!AC328</f>
        <v>43605870</v>
      </c>
      <c r="AD328" s="13">
        <f>hebesatz!AD328*einwohner!AD328</f>
        <v>43438170</v>
      </c>
      <c r="AE328" s="13">
        <f>hebesatz!AE328*einwohner!AE328</f>
        <v>43181460</v>
      </c>
      <c r="AF328" s="13">
        <f>hebesatz!AF328*einwohner!AF328</f>
        <v>43989440</v>
      </c>
      <c r="AG328" s="13">
        <f>hebesatz!AG328*einwohner!AG328</f>
        <v>43700800</v>
      </c>
      <c r="AH328" s="13">
        <f>hebesatz!AH328*einwohner!AH328</f>
        <v>43474200</v>
      </c>
      <c r="AI328" s="13">
        <f>hebesatz!AI328*einwohner!AI328</f>
        <v>48192480</v>
      </c>
      <c r="AJ328" s="13">
        <f>hebesatz!AJ328*einwohner!AJ328</f>
        <v>48192480</v>
      </c>
      <c r="AK328" s="13">
        <f>hebesatz!AK328*einwohner!AK328</f>
        <v>47963650</v>
      </c>
      <c r="AL328" s="13">
        <f>hebesatz!AL328*einwohner!AL328</f>
        <v>48885000</v>
      </c>
      <c r="AM328" s="13">
        <f>hebesatz!AM328*einwohner!AM328</f>
        <v>48715000</v>
      </c>
    </row>
    <row r="329" spans="1:39">
      <c r="A329" s="82">
        <v>5958004</v>
      </c>
      <c r="B329" s="82">
        <v>5958</v>
      </c>
      <c r="C329" s="77" t="s">
        <v>9</v>
      </c>
      <c r="D329" s="68" t="s">
        <v>122</v>
      </c>
      <c r="E329" s="13">
        <f>hebesatz!E329*einwohner!E329</f>
        <v>22639430</v>
      </c>
      <c r="F329" s="13">
        <f>hebesatz!F329*einwohner!F329</f>
        <v>24923840</v>
      </c>
      <c r="G329" s="13">
        <f>hebesatz!G329*einwohner!G329</f>
        <v>25810075</v>
      </c>
      <c r="H329" s="13">
        <f>hebesatz!H329*einwohner!H329</f>
        <v>25503885</v>
      </c>
      <c r="I329" s="13">
        <f>hebesatz!I329*einwohner!I329</f>
        <v>25292835</v>
      </c>
      <c r="J329" s="13">
        <f>hebesatz!J329*einwohner!J329</f>
        <v>25550320</v>
      </c>
      <c r="K329" s="13">
        <f>hebesatz!K329*einwohner!K329</f>
        <v>26145700</v>
      </c>
      <c r="L329" s="13">
        <f>hebesatz!L329*einwohner!L329</f>
        <v>25922750</v>
      </c>
      <c r="M329" s="13">
        <f>hebesatz!M329*einwohner!M329</f>
        <v>25850650</v>
      </c>
      <c r="N329" s="13">
        <f>hebesatz!N329*einwohner!N329</f>
        <v>25941650</v>
      </c>
      <c r="O329" s="13">
        <f>hebesatz!O329*einwohner!O329</f>
        <v>30248000</v>
      </c>
      <c r="P329" s="13">
        <f>hebesatz!P329*einwohner!P329</f>
        <v>30426800</v>
      </c>
      <c r="Q329" s="13">
        <f>hebesatz!Q329*einwohner!Q329</f>
        <v>30640800</v>
      </c>
      <c r="R329" s="13">
        <f>hebesatz!R329*einwohner!R329</f>
        <v>30947600</v>
      </c>
      <c r="S329" s="13">
        <f>hebesatz!S329*einwohner!S329</f>
        <v>31241200</v>
      </c>
      <c r="T329" s="13">
        <f>hebesatz!T329*einwohner!T329</f>
        <v>31416400</v>
      </c>
      <c r="U329" s="13">
        <f>hebesatz!U329*einwohner!U329</f>
        <v>31598400</v>
      </c>
      <c r="V329" s="13">
        <f>hebesatz!V329*einwohner!V329</f>
        <v>31507600</v>
      </c>
      <c r="W329" s="13">
        <f>hebesatz!W329*einwohner!W329</f>
        <v>31376400</v>
      </c>
      <c r="X329" s="13">
        <f>hebesatz!X329*einwohner!X329</f>
        <v>31252400</v>
      </c>
      <c r="Y329" s="13">
        <f>hebesatz!Y329*einwohner!Y329</f>
        <v>31056000</v>
      </c>
      <c r="Z329" s="13">
        <f>hebesatz!Z329*einwohner!Z329</f>
        <v>30936400</v>
      </c>
      <c r="AA329" s="13">
        <f>hebesatz!AA329*einwohner!AA329</f>
        <v>32708898</v>
      </c>
      <c r="AB329" s="13">
        <f>hebesatz!AB329*einwohner!AB329</f>
        <v>32610762</v>
      </c>
      <c r="AC329" s="13">
        <f>hebesatz!AC329*einwohner!AC329</f>
        <v>32462289</v>
      </c>
      <c r="AD329" s="13">
        <f>hebesatz!AD329*einwohner!AD329</f>
        <v>32287590</v>
      </c>
      <c r="AE329" s="13">
        <f>hebesatz!AE329*einwohner!AE329</f>
        <v>32205528</v>
      </c>
      <c r="AF329" s="13">
        <f>hebesatz!AF329*einwohner!AF329</f>
        <v>32059170</v>
      </c>
      <c r="AG329" s="13">
        <f>hebesatz!AG329*einwohner!AG329</f>
        <v>31947921</v>
      </c>
      <c r="AH329" s="13">
        <f>hebesatz!AH329*einwohner!AH329</f>
        <v>31575000</v>
      </c>
      <c r="AI329" s="13">
        <f>hebesatz!AI329*einwohner!AI329</f>
        <v>32159927</v>
      </c>
      <c r="AJ329" s="13">
        <f>hebesatz!AJ329*einwohner!AJ329</f>
        <v>32756863</v>
      </c>
      <c r="AK329" s="13">
        <f>hebesatz!AK329*einwohner!AK329</f>
        <v>33994917</v>
      </c>
      <c r="AL329" s="13">
        <f>hebesatz!AL329*einwohner!AL329</f>
        <v>33822333</v>
      </c>
      <c r="AM329" s="13">
        <f>hebesatz!AM329*einwohner!AM329</f>
        <v>33624504</v>
      </c>
    </row>
    <row r="330" spans="1:39">
      <c r="A330" s="82">
        <v>5958008</v>
      </c>
      <c r="B330" s="82">
        <v>5958</v>
      </c>
      <c r="C330" t="s">
        <v>9</v>
      </c>
      <c r="D330" s="68" t="s">
        <v>123</v>
      </c>
      <c r="E330" s="13">
        <f>hebesatz!E330*einwohner!E330</f>
        <v>2938750</v>
      </c>
      <c r="F330" s="13">
        <f>hebesatz!F330*einwohner!F330</f>
        <v>3307920</v>
      </c>
      <c r="G330" s="13">
        <f>hebesatz!G330*einwohner!G330</f>
        <v>3539700</v>
      </c>
      <c r="H330" s="13">
        <f>hebesatz!H330*einwohner!H330</f>
        <v>3492000</v>
      </c>
      <c r="I330" s="13">
        <f>hebesatz!I330*einwohner!I330</f>
        <v>3680960</v>
      </c>
      <c r="J330" s="13">
        <f>hebesatz!J330*einwohner!J330</f>
        <v>3827375</v>
      </c>
      <c r="K330" s="13">
        <f>hebesatz!K330*einwohner!K330</f>
        <v>3770760</v>
      </c>
      <c r="L330" s="13">
        <f>hebesatz!L330*einwohner!L330</f>
        <v>3795885</v>
      </c>
      <c r="M330" s="13">
        <f>hebesatz!M330*einwohner!M330</f>
        <v>3795885</v>
      </c>
      <c r="N330" s="13">
        <f>hebesatz!N330*einwohner!N330</f>
        <v>3792200</v>
      </c>
      <c r="O330" s="13">
        <f>hebesatz!O330*einwohner!O330</f>
        <v>3869585</v>
      </c>
      <c r="P330" s="13">
        <f>hebesatz!P330*einwohner!P330</f>
        <v>4071200</v>
      </c>
      <c r="Q330" s="13">
        <f>hebesatz!Q330*einwohner!Q330</f>
        <v>4119150</v>
      </c>
      <c r="R330" s="13">
        <f>hebesatz!R330*einwohner!R330</f>
        <v>4532260</v>
      </c>
      <c r="S330" s="13">
        <f>hebesatz!S330*einwohner!S330</f>
        <v>4553160</v>
      </c>
      <c r="T330" s="13">
        <f>hebesatz!T330*einwohner!T330</f>
        <v>4576340</v>
      </c>
      <c r="U330" s="13">
        <f>hebesatz!U330*einwohner!U330</f>
        <v>4655760</v>
      </c>
      <c r="V330" s="13">
        <f>hebesatz!V330*einwohner!V330</f>
        <v>4672100</v>
      </c>
      <c r="W330" s="13">
        <f>hebesatz!W330*einwohner!W330</f>
        <v>4629920</v>
      </c>
      <c r="X330" s="13">
        <f>hebesatz!X330*einwohner!X330</f>
        <v>4572540</v>
      </c>
      <c r="Y330" s="13">
        <f>hebesatz!Y330*einwohner!Y330</f>
        <v>4547460</v>
      </c>
      <c r="Z330" s="13">
        <f>hebesatz!Z330*einwohner!Z330</f>
        <v>4797600</v>
      </c>
      <c r="AA330" s="13">
        <f>hebesatz!AA330*einwohner!AA330</f>
        <v>4791267</v>
      </c>
      <c r="AB330" s="13">
        <f>hebesatz!AB330*einwohner!AB330</f>
        <v>4781998</v>
      </c>
      <c r="AC330" s="13">
        <f>hebesatz!AC330*einwohner!AC330</f>
        <v>4733235</v>
      </c>
      <c r="AD330" s="13">
        <f>hebesatz!AD330*einwohner!AD330</f>
        <v>4720339</v>
      </c>
      <c r="AE330" s="13">
        <f>hebesatz!AE330*einwohner!AE330</f>
        <v>4709055</v>
      </c>
      <c r="AF330" s="13">
        <f>hebesatz!AF330*einwohner!AF330</f>
        <v>4662307</v>
      </c>
      <c r="AG330" s="13">
        <f>hebesatz!AG330*einwohner!AG330</f>
        <v>4582513</v>
      </c>
      <c r="AH330" s="13">
        <f>hebesatz!AH330*einwohner!AH330</f>
        <v>4292346</v>
      </c>
      <c r="AI330" s="13">
        <f>hebesatz!AI330*einwohner!AI330</f>
        <v>4611971</v>
      </c>
      <c r="AJ330" s="13">
        <f>hebesatz!AJ330*einwohner!AJ330</f>
        <v>5058651</v>
      </c>
      <c r="AK330" s="13">
        <f>hebesatz!AK330*einwohner!AK330</f>
        <v>5025582</v>
      </c>
      <c r="AL330" s="13">
        <f>hebesatz!AL330*einwohner!AL330</f>
        <v>5009274</v>
      </c>
      <c r="AM330" s="13">
        <f>hebesatz!AM330*einwohner!AM330</f>
        <v>4990897</v>
      </c>
    </row>
    <row r="331" spans="1:39">
      <c r="A331" s="82">
        <v>5958012</v>
      </c>
      <c r="B331" s="82">
        <v>5958</v>
      </c>
      <c r="C331" t="s">
        <v>9</v>
      </c>
      <c r="D331" s="68" t="s">
        <v>124</v>
      </c>
      <c r="E331" s="13">
        <f>hebesatz!E331*einwohner!E331</f>
        <v>6261015</v>
      </c>
      <c r="F331" s="13">
        <f>hebesatz!F331*einwohner!F331</f>
        <v>6869240</v>
      </c>
      <c r="G331" s="13">
        <f>hebesatz!G331*einwohner!G331</f>
        <v>7370400</v>
      </c>
      <c r="H331" s="13">
        <f>hebesatz!H331*einwohner!H331</f>
        <v>7344900</v>
      </c>
      <c r="I331" s="13">
        <f>hebesatz!I331*einwohner!I331</f>
        <v>7843840</v>
      </c>
      <c r="J331" s="13">
        <f>hebesatz!J331*einwohner!J331</f>
        <v>7814720</v>
      </c>
      <c r="K331" s="13">
        <f>hebesatz!K331*einwohner!K331</f>
        <v>7852480</v>
      </c>
      <c r="L331" s="13">
        <f>hebesatz!L331*einwohner!L331</f>
        <v>7752000</v>
      </c>
      <c r="M331" s="13">
        <f>hebesatz!M331*einwohner!M331</f>
        <v>7755520</v>
      </c>
      <c r="N331" s="13">
        <f>hebesatz!N331*einwohner!N331</f>
        <v>7812160</v>
      </c>
      <c r="O331" s="13">
        <f>hebesatz!O331*einwohner!O331</f>
        <v>8390075</v>
      </c>
      <c r="P331" s="13">
        <f>hebesatz!P331*einwohner!P331</f>
        <v>8919050</v>
      </c>
      <c r="Q331" s="13">
        <f>hebesatz!Q331*einwohner!Q331</f>
        <v>9047500</v>
      </c>
      <c r="R331" s="13">
        <f>hebesatz!R331*einwohner!R331</f>
        <v>9238600</v>
      </c>
      <c r="S331" s="13">
        <f>hebesatz!S331*einwohner!S331</f>
        <v>9341150</v>
      </c>
      <c r="T331" s="13">
        <f>hebesatz!T331*einwohner!T331</f>
        <v>9481500</v>
      </c>
      <c r="U331" s="13">
        <f>hebesatz!U331*einwohner!U331</f>
        <v>10096190</v>
      </c>
      <c r="V331" s="13">
        <f>hebesatz!V331*einwohner!V331</f>
        <v>10353480</v>
      </c>
      <c r="W331" s="13">
        <f>hebesatz!W331*einwohner!W331</f>
        <v>10357660</v>
      </c>
      <c r="X331" s="13">
        <f>hebesatz!X331*einwohner!X331</f>
        <v>10403260</v>
      </c>
      <c r="Y331" s="13">
        <f>hebesatz!Y331*einwohner!Y331</f>
        <v>10389960</v>
      </c>
      <c r="Z331" s="13">
        <f>hebesatz!Z331*einwohner!Z331</f>
        <v>10947200</v>
      </c>
      <c r="AA331" s="13">
        <f>hebesatz!AA331*einwohner!AA331</f>
        <v>10908000</v>
      </c>
      <c r="AB331" s="13">
        <f>hebesatz!AB331*einwohner!AB331</f>
        <v>11409300</v>
      </c>
      <c r="AC331" s="13">
        <f>hebesatz!AC331*einwohner!AC331</f>
        <v>11431980</v>
      </c>
      <c r="AD331" s="13">
        <f>hebesatz!AD331*einwohner!AD331</f>
        <v>11341680</v>
      </c>
      <c r="AE331" s="13">
        <f>hebesatz!AE331*einwohner!AE331</f>
        <v>11375700</v>
      </c>
      <c r="AF331" s="13">
        <f>hebesatz!AF331*einwohner!AF331</f>
        <v>11300520</v>
      </c>
      <c r="AG331" s="13">
        <f>hebesatz!AG331*einwohner!AG331</f>
        <v>11261460</v>
      </c>
      <c r="AH331" s="13">
        <f>hebesatz!AH331*einwohner!AH331</f>
        <v>10376730</v>
      </c>
      <c r="AI331" s="13">
        <f>hebesatz!AI331*einwohner!AI331</f>
        <v>11471054</v>
      </c>
      <c r="AJ331" s="13">
        <f>hebesatz!AJ331*einwohner!AJ331</f>
        <v>11471054</v>
      </c>
      <c r="AK331" s="13">
        <f>hebesatz!AK331*einwohner!AK331</f>
        <v>11388594</v>
      </c>
      <c r="AL331" s="13">
        <f>hebesatz!AL331*einwohner!AL331</f>
        <v>11289208</v>
      </c>
      <c r="AM331" s="13">
        <f>hebesatz!AM331*einwohner!AM331</f>
        <v>11244506</v>
      </c>
    </row>
    <row r="332" spans="1:39">
      <c r="A332" s="82">
        <v>5958016</v>
      </c>
      <c r="B332" s="82">
        <v>5958</v>
      </c>
      <c r="C332" t="s">
        <v>9</v>
      </c>
      <c r="D332" s="68" t="s">
        <v>125</v>
      </c>
      <c r="E332" s="13">
        <f>hebesatz!E332*einwohner!E332</f>
        <v>2280575</v>
      </c>
      <c r="F332" s="13">
        <f>hebesatz!F332*einwohner!F332</f>
        <v>2294880</v>
      </c>
      <c r="G332" s="13">
        <f>hebesatz!G332*einwohner!G332</f>
        <v>2506800</v>
      </c>
      <c r="H332" s="13">
        <f>hebesatz!H332*einwohner!H332</f>
        <v>2472000</v>
      </c>
      <c r="I332" s="13">
        <f>hebesatz!I332*einwohner!I332</f>
        <v>2467500</v>
      </c>
      <c r="J332" s="13">
        <f>hebesatz!J332*einwohner!J332</f>
        <v>2705010</v>
      </c>
      <c r="K332" s="13">
        <f>hebesatz!K332*einwohner!K332</f>
        <v>2730420</v>
      </c>
      <c r="L332" s="13">
        <f>hebesatz!L332*einwohner!L332</f>
        <v>2802030</v>
      </c>
      <c r="M332" s="13">
        <f>hebesatz!M332*einwohner!M332</f>
        <v>2816880</v>
      </c>
      <c r="N332" s="13">
        <f>hebesatz!N332*einwohner!N332</f>
        <v>2841960</v>
      </c>
      <c r="O332" s="13">
        <f>hebesatz!O332*einwohner!O332</f>
        <v>2895090</v>
      </c>
      <c r="P332" s="13">
        <f>hebesatz!P332*einwohner!P332</f>
        <v>2945250</v>
      </c>
      <c r="Q332" s="13">
        <f>hebesatz!Q332*einwohner!Q332</f>
        <v>3176600</v>
      </c>
      <c r="R332" s="13">
        <f>hebesatz!R332*einwohner!R332</f>
        <v>3202500</v>
      </c>
      <c r="S332" s="13">
        <f>hebesatz!S332*einwohner!S332</f>
        <v>3196200</v>
      </c>
      <c r="T332" s="13">
        <f>hebesatz!T332*einwohner!T332</f>
        <v>3220350</v>
      </c>
      <c r="U332" s="13">
        <f>hebesatz!U332*einwohner!U332</f>
        <v>3403990</v>
      </c>
      <c r="V332" s="13">
        <f>hebesatz!V332*einwohner!V332</f>
        <v>3538560</v>
      </c>
      <c r="W332" s="13">
        <f>hebesatz!W332*einwohner!W332</f>
        <v>3548060</v>
      </c>
      <c r="X332" s="13">
        <f>hebesatz!X332*einwohner!X332</f>
        <v>3556420</v>
      </c>
      <c r="Y332" s="13">
        <f>hebesatz!Y332*einwohner!Y332</f>
        <v>3548440</v>
      </c>
      <c r="Z332" s="13">
        <f>hebesatz!Z332*einwohner!Z332</f>
        <v>3550720</v>
      </c>
      <c r="AA332" s="13">
        <f>hebesatz!AA332*einwohner!AA332</f>
        <v>3765632</v>
      </c>
      <c r="AB332" s="13">
        <f>hebesatz!AB332*einwohner!AB332</f>
        <v>3761602</v>
      </c>
      <c r="AC332" s="13">
        <f>hebesatz!AC332*einwohner!AC332</f>
        <v>3739034</v>
      </c>
      <c r="AD332" s="13">
        <f>hebesatz!AD332*einwohner!AD332</f>
        <v>3731377</v>
      </c>
      <c r="AE332" s="13">
        <f>hebesatz!AE332*einwohner!AE332</f>
        <v>3723720</v>
      </c>
      <c r="AF332" s="13">
        <f>hebesatz!AF332*einwohner!AF332</f>
        <v>3720899</v>
      </c>
      <c r="AG332" s="13">
        <f>hebesatz!AG332*einwohner!AG332</f>
        <v>3702764</v>
      </c>
      <c r="AH332" s="13">
        <f>hebesatz!AH332*einwohner!AH332</f>
        <v>3501771</v>
      </c>
      <c r="AI332" s="13">
        <f>hebesatz!AI332*einwohner!AI332</f>
        <v>4016850</v>
      </c>
      <c r="AJ332" s="13">
        <f>hebesatz!AJ332*einwohner!AJ332</f>
        <v>4016850</v>
      </c>
      <c r="AK332" s="13">
        <f>hebesatz!AK332*einwohner!AK332</f>
        <v>4005436</v>
      </c>
      <c r="AL332" s="13">
        <f>hebesatz!AL332*einwohner!AL332</f>
        <v>3956268</v>
      </c>
      <c r="AM332" s="13">
        <f>hebesatz!AM332*einwohner!AM332</f>
        <v>3985420</v>
      </c>
    </row>
    <row r="333" spans="1:39">
      <c r="A333" s="82">
        <v>5958020</v>
      </c>
      <c r="B333" s="82">
        <v>5958</v>
      </c>
      <c r="C333" t="s">
        <v>9</v>
      </c>
      <c r="D333" s="68" t="s">
        <v>126</v>
      </c>
      <c r="E333" s="13">
        <f>hebesatz!E333*einwohner!E333</f>
        <v>1170500</v>
      </c>
      <c r="F333" s="13">
        <f>hebesatz!F333*einwohner!F333</f>
        <v>1307600</v>
      </c>
      <c r="G333" s="13">
        <f>hebesatz!G333*einwohner!G333</f>
        <v>1393200</v>
      </c>
      <c r="H333" s="13">
        <f>hebesatz!H333*einwohner!H333</f>
        <v>1392300</v>
      </c>
      <c r="I333" s="13">
        <f>hebesatz!I333*einwohner!I333</f>
        <v>1388100</v>
      </c>
      <c r="J333" s="13">
        <f>hebesatz!J333*einwohner!J333</f>
        <v>1478720</v>
      </c>
      <c r="K333" s="13">
        <f>hebesatz!K333*einwohner!K333</f>
        <v>1486400</v>
      </c>
      <c r="L333" s="13">
        <f>hebesatz!L333*einwohner!L333</f>
        <v>1514560</v>
      </c>
      <c r="M333" s="13">
        <f>hebesatz!M333*einwohner!M333</f>
        <v>1507200</v>
      </c>
      <c r="N333" s="13">
        <f>hebesatz!N333*einwohner!N333</f>
        <v>1525440</v>
      </c>
      <c r="O333" s="13">
        <f>hebesatz!O333*einwohner!O333</f>
        <v>1552640</v>
      </c>
      <c r="P333" s="13">
        <f>hebesatz!P333*einwohner!P333</f>
        <v>1562240</v>
      </c>
      <c r="Q333" s="13">
        <f>hebesatz!Q333*einwohner!Q333</f>
        <v>1586880</v>
      </c>
      <c r="R333" s="13">
        <f>hebesatz!R333*einwohner!R333</f>
        <v>1748250</v>
      </c>
      <c r="S333" s="13">
        <f>hebesatz!S333*einwohner!S333</f>
        <v>1749300</v>
      </c>
      <c r="T333" s="13">
        <f>hebesatz!T333*einwohner!T333</f>
        <v>1733200</v>
      </c>
      <c r="U333" s="13">
        <f>hebesatz!U333*einwohner!U333</f>
        <v>1799640</v>
      </c>
      <c r="V333" s="13">
        <f>hebesatz!V333*einwohner!V333</f>
        <v>1802520</v>
      </c>
      <c r="W333" s="13">
        <f>hebesatz!W333*einwohner!W333</f>
        <v>1762920</v>
      </c>
      <c r="X333" s="13">
        <f>hebesatz!X333*einwohner!X333</f>
        <v>1859340</v>
      </c>
      <c r="Y333" s="13">
        <f>hebesatz!Y333*einwohner!Y333</f>
        <v>1836160</v>
      </c>
      <c r="Z333" s="13">
        <f>hebesatz!Z333*einwohner!Z333</f>
        <v>1802720</v>
      </c>
      <c r="AA333" s="13">
        <f>hebesatz!AA333*einwohner!AA333</f>
        <v>1895712</v>
      </c>
      <c r="AB333" s="13">
        <f>hebesatz!AB333*einwohner!AB333</f>
        <v>1888861</v>
      </c>
      <c r="AC333" s="13">
        <f>hebesatz!AC333*einwohner!AC333</f>
        <v>1886040</v>
      </c>
      <c r="AD333" s="13">
        <f>hebesatz!AD333*einwohner!AD333</f>
        <v>1871935</v>
      </c>
      <c r="AE333" s="13">
        <f>hebesatz!AE333*einwohner!AE333</f>
        <v>1891152</v>
      </c>
      <c r="AF333" s="13">
        <f>hebesatz!AF333*einwohner!AF333</f>
        <v>1877490</v>
      </c>
      <c r="AG333" s="13">
        <f>hebesatz!AG333*einwohner!AG333</f>
        <v>1860930</v>
      </c>
      <c r="AH333" s="13">
        <f>hebesatz!AH333*einwohner!AH333</f>
        <v>1792544</v>
      </c>
      <c r="AI333" s="13">
        <f>hebesatz!AI333*einwohner!AI333</f>
        <v>1819530</v>
      </c>
      <c r="AJ333" s="13">
        <f>hebesatz!AJ333*einwohner!AJ333</f>
        <v>1819530</v>
      </c>
      <c r="AK333" s="13">
        <f>hebesatz!AK333*einwohner!AK333</f>
        <v>1821600</v>
      </c>
      <c r="AL333" s="13">
        <f>hebesatz!AL333*einwohner!AL333</f>
        <v>1813320</v>
      </c>
      <c r="AM333" s="13">
        <f>hebesatz!AM333*einwohner!AM333</f>
        <v>1781028</v>
      </c>
    </row>
    <row r="334" spans="1:39">
      <c r="A334" s="82">
        <v>5958024</v>
      </c>
      <c r="B334" s="82">
        <v>5958</v>
      </c>
      <c r="C334" t="s">
        <v>9</v>
      </c>
      <c r="D334" s="68" t="s">
        <v>127</v>
      </c>
      <c r="E334" s="13">
        <f>hebesatz!E334*einwohner!E334</f>
        <v>6212360</v>
      </c>
      <c r="F334" s="13">
        <f>hebesatz!F334*einwohner!F334</f>
        <v>6611100</v>
      </c>
      <c r="G334" s="13">
        <f>hebesatz!G334*einwohner!G334</f>
        <v>7237890</v>
      </c>
      <c r="H334" s="13">
        <f>hebesatz!H334*einwohner!H334</f>
        <v>7203570</v>
      </c>
      <c r="I334" s="13">
        <f>hebesatz!I334*einwohner!I334</f>
        <v>7178490</v>
      </c>
      <c r="J334" s="13">
        <f>hebesatz!J334*einwohner!J334</f>
        <v>7126020</v>
      </c>
      <c r="K334" s="13">
        <f>hebesatz!K334*einwohner!K334</f>
        <v>7094670</v>
      </c>
      <c r="L334" s="13">
        <f>hebesatz!L334*einwohner!L334</f>
        <v>6845850</v>
      </c>
      <c r="M334" s="13">
        <f>hebesatz!M334*einwohner!M334</f>
        <v>6797010</v>
      </c>
      <c r="N334" s="13">
        <f>hebesatz!N334*einwohner!N334</f>
        <v>6796020</v>
      </c>
      <c r="O334" s="13">
        <f>hebesatz!O334*einwohner!O334</f>
        <v>6938250</v>
      </c>
      <c r="P334" s="13">
        <f>hebesatz!P334*einwohner!P334</f>
        <v>7432250</v>
      </c>
      <c r="Q334" s="13">
        <f>hebesatz!Q334*einwohner!Q334</f>
        <v>7530600</v>
      </c>
      <c r="R334" s="13">
        <f>hebesatz!R334*einwohner!R334</f>
        <v>7666050</v>
      </c>
      <c r="S334" s="13">
        <f>hebesatz!S334*einwohner!S334</f>
        <v>7812000</v>
      </c>
      <c r="T334" s="13">
        <f>hebesatz!T334*einwohner!T334</f>
        <v>8715300</v>
      </c>
      <c r="U334" s="13">
        <f>hebesatz!U334*einwohner!U334</f>
        <v>8779900</v>
      </c>
      <c r="V334" s="13">
        <f>hebesatz!V334*einwohner!V334</f>
        <v>8722900</v>
      </c>
      <c r="W334" s="13">
        <f>hebesatz!W334*einwohner!W334</f>
        <v>8705420</v>
      </c>
      <c r="X334" s="13">
        <f>hebesatz!X334*einwohner!X334</f>
        <v>8616880</v>
      </c>
      <c r="Y334" s="13">
        <f>hebesatz!Y334*einwohner!Y334</f>
        <v>8575080</v>
      </c>
      <c r="Z334" s="13">
        <f>hebesatz!Z334*einwohner!Z334</f>
        <v>8531760</v>
      </c>
      <c r="AA334" s="13">
        <f>hebesatz!AA334*einwohner!AA334</f>
        <v>9035260</v>
      </c>
      <c r="AB334" s="13">
        <f>hebesatz!AB334*einwohner!AB334</f>
        <v>8955869</v>
      </c>
      <c r="AC334" s="13">
        <f>hebesatz!AC334*einwohner!AC334</f>
        <v>9259740</v>
      </c>
      <c r="AD334" s="13">
        <f>hebesatz!AD334*einwohner!AD334</f>
        <v>9187500</v>
      </c>
      <c r="AE334" s="13">
        <f>hebesatz!AE334*einwohner!AE334</f>
        <v>9151800</v>
      </c>
      <c r="AF334" s="13">
        <f>hebesatz!AF334*einwohner!AF334</f>
        <v>9074520</v>
      </c>
      <c r="AG334" s="13">
        <f>hebesatz!AG334*einwohner!AG334</f>
        <v>8990940</v>
      </c>
      <c r="AH334" s="13">
        <f>hebesatz!AH334*einwohner!AH334</f>
        <v>9369893</v>
      </c>
      <c r="AI334" s="13">
        <f>hebesatz!AI334*einwohner!AI334</f>
        <v>9236920</v>
      </c>
      <c r="AJ334" s="13">
        <f>hebesatz!AJ334*einwohner!AJ334</f>
        <v>9236920</v>
      </c>
      <c r="AK334" s="13">
        <f>hebesatz!AK334*einwohner!AK334</f>
        <v>9108880</v>
      </c>
      <c r="AL334" s="13">
        <f>hebesatz!AL334*einwohner!AL334</f>
        <v>9004600</v>
      </c>
      <c r="AM334" s="13">
        <f>hebesatz!AM334*einwohner!AM334</f>
        <v>9421056</v>
      </c>
    </row>
    <row r="335" spans="1:39">
      <c r="A335" s="82">
        <v>5958028</v>
      </c>
      <c r="B335" s="82">
        <v>5958</v>
      </c>
      <c r="C335" t="s">
        <v>9</v>
      </c>
      <c r="D335" s="68" t="s">
        <v>128</v>
      </c>
      <c r="E335" s="13">
        <f>hebesatz!E335*einwohner!E335</f>
        <v>1969275</v>
      </c>
      <c r="F335" s="13">
        <f>hebesatz!F335*einwohner!F335</f>
        <v>1994720</v>
      </c>
      <c r="G335" s="13">
        <f>hebesatz!G335*einwohner!G335</f>
        <v>2363790</v>
      </c>
      <c r="H335" s="13">
        <f>hebesatz!H335*einwohner!H335</f>
        <v>2352570</v>
      </c>
      <c r="I335" s="13">
        <f>hebesatz!I335*einwohner!I335</f>
        <v>2343990</v>
      </c>
      <c r="J335" s="13">
        <f>hebesatz!J335*einwohner!J335</f>
        <v>2485350</v>
      </c>
      <c r="K335" s="13">
        <f>hebesatz!K335*einwohner!K335</f>
        <v>2495850</v>
      </c>
      <c r="L335" s="13">
        <f>hebesatz!L335*einwohner!L335</f>
        <v>2538900</v>
      </c>
      <c r="M335" s="13">
        <f>hebesatz!M335*einwohner!M335</f>
        <v>2522450</v>
      </c>
      <c r="N335" s="13">
        <f>hebesatz!N335*einwohner!N335</f>
        <v>2539950</v>
      </c>
      <c r="O335" s="13">
        <f>hebesatz!O335*einwohner!O335</f>
        <v>2622550</v>
      </c>
      <c r="P335" s="13">
        <f>hebesatz!P335*einwohner!P335</f>
        <v>2675750</v>
      </c>
      <c r="Q335" s="13">
        <f>hebesatz!Q335*einwohner!Q335</f>
        <v>2726500</v>
      </c>
      <c r="R335" s="13">
        <f>hebesatz!R335*einwohner!R335</f>
        <v>2797200</v>
      </c>
      <c r="S335" s="13">
        <f>hebesatz!S335*einwohner!S335</f>
        <v>2857750</v>
      </c>
      <c r="T335" s="13">
        <f>hebesatz!T335*einwohner!T335</f>
        <v>2935440</v>
      </c>
      <c r="U335" s="13">
        <f>hebesatz!U335*einwohner!U335</f>
        <v>3055090</v>
      </c>
      <c r="V335" s="13">
        <f>hebesatz!V335*einwohner!V335</f>
        <v>3136520</v>
      </c>
      <c r="W335" s="13">
        <f>hebesatz!W335*einwohner!W335</f>
        <v>3142600</v>
      </c>
      <c r="X335" s="13">
        <f>hebesatz!X335*einwohner!X335</f>
        <v>3165400</v>
      </c>
      <c r="Y335" s="13">
        <f>hebesatz!Y335*einwohner!Y335</f>
        <v>3166540</v>
      </c>
      <c r="Z335" s="13">
        <f>hebesatz!Z335*einwohner!Z335</f>
        <v>3170340</v>
      </c>
      <c r="AA335" s="13">
        <f>hebesatz!AA335*einwohner!AA335</f>
        <v>3369483</v>
      </c>
      <c r="AB335" s="13">
        <f>hebesatz!AB335*einwohner!AB335</f>
        <v>3336840</v>
      </c>
      <c r="AC335" s="13">
        <f>hebesatz!AC335*einwohner!AC335</f>
        <v>3327168</v>
      </c>
      <c r="AD335" s="13">
        <f>hebesatz!AD335*einwohner!AD335</f>
        <v>3309839</v>
      </c>
      <c r="AE335" s="13">
        <f>hebesatz!AE335*einwohner!AE335</f>
        <v>3292107</v>
      </c>
      <c r="AF335" s="13">
        <f>hebesatz!AF335*einwohner!AF335</f>
        <v>3275584</v>
      </c>
      <c r="AG335" s="13">
        <f>hebesatz!AG335*einwohner!AG335</f>
        <v>3237299</v>
      </c>
      <c r="AH335" s="13">
        <f>hebesatz!AH335*einwohner!AH335</f>
        <v>3051048</v>
      </c>
      <c r="AI335" s="13">
        <f>hebesatz!AI335*einwohner!AI335</f>
        <v>3189745</v>
      </c>
      <c r="AJ335" s="13">
        <f>hebesatz!AJ335*einwohner!AJ335</f>
        <v>3253065</v>
      </c>
      <c r="AK335" s="13">
        <f>hebesatz!AK335*einwohner!AK335</f>
        <v>3233748</v>
      </c>
      <c r="AL335" s="13">
        <f>hebesatz!AL335*einwohner!AL335</f>
        <v>3215253</v>
      </c>
      <c r="AM335" s="13">
        <f>hebesatz!AM335*einwohner!AM335</f>
        <v>3404720</v>
      </c>
    </row>
    <row r="336" spans="1:39">
      <c r="A336" s="82">
        <v>5958032</v>
      </c>
      <c r="B336" s="82">
        <v>5958</v>
      </c>
      <c r="C336" t="s">
        <v>9</v>
      </c>
      <c r="D336" s="68" t="s">
        <v>129</v>
      </c>
      <c r="E336" s="13">
        <f>hebesatz!E336*einwohner!E336</f>
        <v>9082800</v>
      </c>
      <c r="F336" s="13">
        <f>hebesatz!F336*einwohner!F336</f>
        <v>9716640</v>
      </c>
      <c r="G336" s="13">
        <f>hebesatz!G336*einwohner!G336</f>
        <v>9593570</v>
      </c>
      <c r="H336" s="13">
        <f>hebesatz!H336*einwohner!H336</f>
        <v>9756160</v>
      </c>
      <c r="I336" s="13">
        <f>hebesatz!I336*einwohner!I336</f>
        <v>9608000</v>
      </c>
      <c r="J336" s="13">
        <f>hebesatz!J336*einwohner!J336</f>
        <v>10371200</v>
      </c>
      <c r="K336" s="13">
        <f>hebesatz!K336*einwohner!K336</f>
        <v>10261300</v>
      </c>
      <c r="L336" s="13">
        <f>hebesatz!L336*einwohner!L336</f>
        <v>11346025</v>
      </c>
      <c r="M336" s="13">
        <f>hebesatz!M336*einwohner!M336</f>
        <v>11279230</v>
      </c>
      <c r="N336" s="13">
        <f>hebesatz!N336*einwohner!N336</f>
        <v>11294560</v>
      </c>
      <c r="O336" s="13">
        <f>hebesatz!O336*einwohner!O336</f>
        <v>11516115</v>
      </c>
      <c r="P336" s="13">
        <f>hebesatz!P336*einwohner!P336</f>
        <v>11579625</v>
      </c>
      <c r="Q336" s="13">
        <f>hebesatz!Q336*einwohner!Q336</f>
        <v>11628170</v>
      </c>
      <c r="R336" s="13">
        <f>hebesatz!R336*einwohner!R336</f>
        <v>11817970</v>
      </c>
      <c r="S336" s="13">
        <f>hebesatz!S336*einwohner!S336</f>
        <v>11774900</v>
      </c>
      <c r="T336" s="13">
        <f>hebesatz!T336*einwohner!T336</f>
        <v>11848995</v>
      </c>
      <c r="U336" s="13">
        <f>hebesatz!U336*einwohner!U336</f>
        <v>12370900</v>
      </c>
      <c r="V336" s="13">
        <f>hebesatz!V336*einwohner!V336</f>
        <v>12423720</v>
      </c>
      <c r="W336" s="13">
        <f>hebesatz!W336*einwohner!W336</f>
        <v>12450320</v>
      </c>
      <c r="X336" s="13">
        <f>hebesatz!X336*einwohner!X336</f>
        <v>12486800</v>
      </c>
      <c r="Y336" s="13">
        <f>hebesatz!Y336*einwohner!Y336</f>
        <v>13147200</v>
      </c>
      <c r="Z336" s="13">
        <f>hebesatz!Z336*einwohner!Z336</f>
        <v>13042400</v>
      </c>
      <c r="AA336" s="13">
        <f>hebesatz!AA336*einwohner!AA336</f>
        <v>13064400</v>
      </c>
      <c r="AB336" s="13">
        <f>hebesatz!AB336*einwohner!AB336</f>
        <v>12998000</v>
      </c>
      <c r="AC336" s="13">
        <f>hebesatz!AC336*einwohner!AC336</f>
        <v>13684050</v>
      </c>
      <c r="AD336" s="13">
        <f>hebesatz!AD336*einwohner!AD336</f>
        <v>13584645</v>
      </c>
      <c r="AE336" s="13">
        <f>hebesatz!AE336*einwohner!AE336</f>
        <v>13551228</v>
      </c>
      <c r="AF336" s="13">
        <f>hebesatz!AF336*einwohner!AF336</f>
        <v>13461975</v>
      </c>
      <c r="AG336" s="13">
        <f>hebesatz!AG336*einwohner!AG336</f>
        <v>13393872</v>
      </c>
      <c r="AH336" s="13">
        <f>hebesatz!AH336*einwohner!AH336</f>
        <v>12414996</v>
      </c>
      <c r="AI336" s="13">
        <f>hebesatz!AI336*einwohner!AI336</f>
        <v>13133727</v>
      </c>
      <c r="AJ336" s="13">
        <f>hebesatz!AJ336*einwohner!AJ336</f>
        <v>13506315</v>
      </c>
      <c r="AK336" s="13">
        <f>hebesatz!AK336*einwohner!AK336</f>
        <v>13351455</v>
      </c>
      <c r="AL336" s="13">
        <f>hebesatz!AL336*einwohner!AL336</f>
        <v>13293165</v>
      </c>
      <c r="AM336" s="13">
        <f>hebesatz!AM336*einwohner!AM336</f>
        <v>13147005</v>
      </c>
    </row>
    <row r="337" spans="1:39">
      <c r="A337" s="82">
        <v>5958036</v>
      </c>
      <c r="B337" s="82">
        <v>5958</v>
      </c>
      <c r="C337" t="s">
        <v>9</v>
      </c>
      <c r="D337" s="68" t="s">
        <v>130</v>
      </c>
      <c r="E337" s="13">
        <f>hebesatz!E337*einwohner!E337</f>
        <v>3980760</v>
      </c>
      <c r="F337" s="13">
        <f>hebesatz!F337*einwohner!F337</f>
        <v>4260900</v>
      </c>
      <c r="G337" s="13">
        <f>hebesatz!G337*einwohner!G337</f>
        <v>4699530</v>
      </c>
      <c r="H337" s="13">
        <f>hebesatz!H337*einwohner!H337</f>
        <v>4668510</v>
      </c>
      <c r="I337" s="13">
        <f>hebesatz!I337*einwohner!I337</f>
        <v>4645740</v>
      </c>
      <c r="J337" s="13">
        <f>hebesatz!J337*einwohner!J337</f>
        <v>5081760</v>
      </c>
      <c r="K337" s="13">
        <f>hebesatz!K337*einwohner!K337</f>
        <v>5141520</v>
      </c>
      <c r="L337" s="13">
        <f>hebesatz!L337*einwohner!L337</f>
        <v>5206320</v>
      </c>
      <c r="M337" s="13">
        <f>hebesatz!M337*einwohner!M337</f>
        <v>5225760</v>
      </c>
      <c r="N337" s="13">
        <f>hebesatz!N337*einwohner!N337</f>
        <v>5224680</v>
      </c>
      <c r="O337" s="13">
        <f>hebesatz!O337*einwohner!O337</f>
        <v>5410080</v>
      </c>
      <c r="P337" s="13">
        <f>hebesatz!P337*einwohner!P337</f>
        <v>5506920</v>
      </c>
      <c r="Q337" s="13">
        <f>hebesatz!Q337*einwohner!Q337</f>
        <v>5604120</v>
      </c>
      <c r="R337" s="13">
        <f>hebesatz!R337*einwohner!R337</f>
        <v>5967520</v>
      </c>
      <c r="S337" s="13">
        <f>hebesatz!S337*einwohner!S337</f>
        <v>6063280</v>
      </c>
      <c r="T337" s="13">
        <f>hebesatz!T337*einwohner!T337</f>
        <v>6100140</v>
      </c>
      <c r="U337" s="13">
        <f>hebesatz!U337*einwohner!U337</f>
        <v>6181460</v>
      </c>
      <c r="V337" s="13">
        <f>hebesatz!V337*einwohner!V337</f>
        <v>6190960</v>
      </c>
      <c r="W337" s="13">
        <f>hebesatz!W337*einwohner!W337</f>
        <v>6214140</v>
      </c>
      <c r="X337" s="13">
        <f>hebesatz!X337*einwohner!X337</f>
        <v>6220600</v>
      </c>
      <c r="Y337" s="13">
        <f>hebesatz!Y337*einwohner!Y337</f>
        <v>6180700</v>
      </c>
      <c r="Z337" s="13">
        <f>hebesatz!Z337*einwohner!Z337</f>
        <v>6505200</v>
      </c>
      <c r="AA337" s="13">
        <f>hebesatz!AA337*einwohner!AA337</f>
        <v>6844563</v>
      </c>
      <c r="AB337" s="13">
        <f>hebesatz!AB337*einwohner!AB337</f>
        <v>6801417</v>
      </c>
      <c r="AC337" s="13">
        <f>hebesatz!AC337*einwohner!AC337</f>
        <v>6716817</v>
      </c>
      <c r="AD337" s="13">
        <f>hebesatz!AD337*einwohner!AD337</f>
        <v>6677478</v>
      </c>
      <c r="AE337" s="13">
        <f>hebesatz!AE337*einwohner!AE337</f>
        <v>6670710</v>
      </c>
      <c r="AF337" s="13">
        <f>hebesatz!AF337*einwohner!AF337</f>
        <v>6614874</v>
      </c>
      <c r="AG337" s="13">
        <f>hebesatz!AG337*einwohner!AG337</f>
        <v>6747720</v>
      </c>
      <c r="AH337" s="13">
        <f>hebesatz!AH337*einwohner!AH337</f>
        <v>6295772</v>
      </c>
      <c r="AI337" s="13">
        <f>hebesatz!AI337*einwohner!AI337</f>
        <v>6603300</v>
      </c>
      <c r="AJ337" s="13">
        <f>hebesatz!AJ337*einwohner!AJ337</f>
        <v>6603300</v>
      </c>
      <c r="AK337" s="13">
        <f>hebesatz!AK337*einwohner!AK337</f>
        <v>6545010</v>
      </c>
      <c r="AL337" s="13">
        <f>hebesatz!AL337*einwohner!AL337</f>
        <v>6468015</v>
      </c>
      <c r="AM337" s="13">
        <f>hebesatz!AM337*einwohner!AM337</f>
        <v>6451740</v>
      </c>
    </row>
    <row r="338" spans="1:39">
      <c r="A338" s="82">
        <v>5958040</v>
      </c>
      <c r="B338" s="82">
        <v>5958</v>
      </c>
      <c r="C338" t="s">
        <v>9</v>
      </c>
      <c r="D338" s="68" t="s">
        <v>131</v>
      </c>
      <c r="E338" s="13">
        <f>hebesatz!E338*einwohner!E338</f>
        <v>6259750</v>
      </c>
      <c r="F338" s="13">
        <f>hebesatz!F338*einwohner!F338</f>
        <v>7484400</v>
      </c>
      <c r="G338" s="13">
        <f>hebesatz!G338*einwohner!G338</f>
        <v>7486800</v>
      </c>
      <c r="H338" s="13">
        <f>hebesatz!H338*einwohner!H338</f>
        <v>7423200</v>
      </c>
      <c r="I338" s="13">
        <f>hebesatz!I338*einwohner!I338</f>
        <v>7830080</v>
      </c>
      <c r="J338" s="13">
        <f>hebesatz!J338*einwohner!J338</f>
        <v>7814080</v>
      </c>
      <c r="K338" s="13">
        <f>hebesatz!K338*einwohner!K338</f>
        <v>7813120</v>
      </c>
      <c r="L338" s="13">
        <f>hebesatz!L338*einwohner!L338</f>
        <v>7826560</v>
      </c>
      <c r="M338" s="13">
        <f>hebesatz!M338*einwohner!M338</f>
        <v>7841600</v>
      </c>
      <c r="N338" s="13">
        <f>hebesatz!N338*einwohner!N338</f>
        <v>7850880</v>
      </c>
      <c r="O338" s="13">
        <f>hebesatz!O338*einwohner!O338</f>
        <v>7996480</v>
      </c>
      <c r="P338" s="13">
        <f>hebesatz!P338*einwohner!P338</f>
        <v>8467125</v>
      </c>
      <c r="Q338" s="13">
        <f>hebesatz!Q338*einwohner!Q338</f>
        <v>8673485</v>
      </c>
      <c r="R338" s="13">
        <f>hebesatz!R338*einwohner!R338</f>
        <v>8747855</v>
      </c>
      <c r="S338" s="13">
        <f>hebesatz!S338*einwohner!S338</f>
        <v>8835290</v>
      </c>
      <c r="T338" s="13">
        <f>hebesatz!T338*einwohner!T338</f>
        <v>8896930</v>
      </c>
      <c r="U338" s="13">
        <f>hebesatz!U338*einwohner!U338</f>
        <v>9722870</v>
      </c>
      <c r="V338" s="13">
        <f>hebesatz!V338*einwohner!V338</f>
        <v>9771415</v>
      </c>
      <c r="W338" s="13">
        <f>hebesatz!W338*einwohner!W338</f>
        <v>9710825</v>
      </c>
      <c r="X338" s="13">
        <f>hebesatz!X338*einwohner!X338</f>
        <v>9680165</v>
      </c>
      <c r="Y338" s="13">
        <f>hebesatz!Y338*einwohner!Y338</f>
        <v>9688195</v>
      </c>
      <c r="Z338" s="13">
        <f>hebesatz!Z338*einwohner!Z338</f>
        <v>9659360</v>
      </c>
      <c r="AA338" s="13">
        <f>hebesatz!AA338*einwohner!AA338</f>
        <v>10269196</v>
      </c>
      <c r="AB338" s="13">
        <f>hebesatz!AB338*einwohner!AB338</f>
        <v>10196252</v>
      </c>
      <c r="AC338" s="13">
        <f>hebesatz!AC338*einwohner!AC338</f>
        <v>10474000</v>
      </c>
      <c r="AD338" s="13">
        <f>hebesatz!AD338*einwohner!AD338</f>
        <v>10400800</v>
      </c>
      <c r="AE338" s="13">
        <f>hebesatz!AE338*einwohner!AE338</f>
        <v>10394800</v>
      </c>
      <c r="AF338" s="13">
        <f>hebesatz!AF338*einwohner!AF338</f>
        <v>10352800</v>
      </c>
      <c r="AG338" s="13">
        <f>hebesatz!AG338*einwohner!AG338</f>
        <v>10302400</v>
      </c>
      <c r="AH338" s="13">
        <f>hebesatz!AH338*einwohner!AH338</f>
        <v>9710900</v>
      </c>
      <c r="AI338" s="13">
        <f>hebesatz!AI338*einwohner!AI338</f>
        <v>10163200</v>
      </c>
      <c r="AJ338" s="13">
        <f>hebesatz!AJ338*einwohner!AJ338</f>
        <v>10442688</v>
      </c>
      <c r="AK338" s="13">
        <f>hebesatz!AK338*einwohner!AK338</f>
        <v>10384326</v>
      </c>
      <c r="AL338" s="13">
        <f>hebesatz!AL338*einwohner!AL338</f>
        <v>10281165</v>
      </c>
      <c r="AM338" s="13">
        <f>hebesatz!AM338*einwohner!AM338</f>
        <v>10292868</v>
      </c>
    </row>
    <row r="339" spans="1:39">
      <c r="A339" s="82">
        <v>5958044</v>
      </c>
      <c r="B339" s="82">
        <v>5958</v>
      </c>
      <c r="C339" t="s">
        <v>9</v>
      </c>
      <c r="D339" s="68" t="s">
        <v>132</v>
      </c>
      <c r="E339" s="13">
        <f>hebesatz!E339*einwohner!E339</f>
        <v>7401090</v>
      </c>
      <c r="F339" s="13">
        <f>hebesatz!F339*einwohner!F339</f>
        <v>8234880</v>
      </c>
      <c r="G339" s="13">
        <f>hebesatz!G339*einwohner!G339</f>
        <v>8160640</v>
      </c>
      <c r="H339" s="13">
        <f>hebesatz!H339*einwohner!H339</f>
        <v>8491245</v>
      </c>
      <c r="I339" s="13">
        <f>hebesatz!I339*einwohner!I339</f>
        <v>8478850</v>
      </c>
      <c r="J339" s="13">
        <f>hebesatz!J339*einwohner!J339</f>
        <v>8809150</v>
      </c>
      <c r="K339" s="13">
        <f>hebesatz!K339*einwohner!K339</f>
        <v>9308830</v>
      </c>
      <c r="L339" s="13">
        <f>hebesatz!L339*einwohner!L339</f>
        <v>9548220</v>
      </c>
      <c r="M339" s="13">
        <f>hebesatz!M339*einwohner!M339</f>
        <v>9319680</v>
      </c>
      <c r="N339" s="13">
        <f>hebesatz!N339*einwohner!N339</f>
        <v>9417240</v>
      </c>
      <c r="O339" s="13">
        <f>hebesatz!O339*einwohner!O339</f>
        <v>9730080</v>
      </c>
      <c r="P339" s="13">
        <f>hebesatz!P339*einwohner!P339</f>
        <v>9876960</v>
      </c>
      <c r="Q339" s="13">
        <f>hebesatz!Q339*einwohner!Q339</f>
        <v>10651020</v>
      </c>
      <c r="R339" s="13">
        <f>hebesatz!R339*einwohner!R339</f>
        <v>10853180</v>
      </c>
      <c r="S339" s="13">
        <f>hebesatz!S339*einwohner!S339</f>
        <v>10970220</v>
      </c>
      <c r="T339" s="13">
        <f>hebesatz!T339*einwohner!T339</f>
        <v>11099800</v>
      </c>
      <c r="U339" s="13">
        <f>hebesatz!U339*einwohner!U339</f>
        <v>11219500</v>
      </c>
      <c r="V339" s="13">
        <f>hebesatz!V339*einwohner!V339</f>
        <v>11286000</v>
      </c>
      <c r="W339" s="13">
        <f>hebesatz!W339*einwohner!W339</f>
        <v>11327800</v>
      </c>
      <c r="X339" s="13">
        <f>hebesatz!X339*einwohner!X339</f>
        <v>11378340</v>
      </c>
      <c r="Y339" s="13">
        <f>hebesatz!Y339*einwohner!Y339</f>
        <v>11851185</v>
      </c>
      <c r="Z339" s="13">
        <f>hebesatz!Z339*einwohner!Z339</f>
        <v>11804575</v>
      </c>
      <c r="AA339" s="13">
        <f>hebesatz!AA339*einwohner!AA339</f>
        <v>12476046</v>
      </c>
      <c r="AB339" s="13">
        <f>hebesatz!AB339*einwohner!AB339</f>
        <v>12452220</v>
      </c>
      <c r="AC339" s="13">
        <f>hebesatz!AC339*einwohner!AC339</f>
        <v>12353154</v>
      </c>
      <c r="AD339" s="13">
        <f>hebesatz!AD339*einwohner!AD339</f>
        <v>12280422</v>
      </c>
      <c r="AE339" s="13">
        <f>hebesatz!AE339*einwohner!AE339</f>
        <v>12320968</v>
      </c>
      <c r="AF339" s="13">
        <f>hebesatz!AF339*einwohner!AF339</f>
        <v>12283766</v>
      </c>
      <c r="AG339" s="13">
        <f>hebesatz!AG339*einwohner!AG339</f>
        <v>12193060</v>
      </c>
      <c r="AH339" s="13">
        <f>hebesatz!AH339*einwohner!AH339</f>
        <v>12827282</v>
      </c>
      <c r="AI339" s="13">
        <f>hebesatz!AI339*einwohner!AI339</f>
        <v>12543660</v>
      </c>
      <c r="AJ339" s="13">
        <f>hebesatz!AJ339*einwohner!AJ339</f>
        <v>12543660</v>
      </c>
      <c r="AK339" s="13">
        <f>hebesatz!AK339*einwohner!AK339</f>
        <v>12854700</v>
      </c>
      <c r="AL339" s="13">
        <f>hebesatz!AL339*einwohner!AL339</f>
        <v>12734100</v>
      </c>
      <c r="AM339" s="13">
        <f>hebesatz!AM339*einwohner!AM339</f>
        <v>12659400</v>
      </c>
    </row>
    <row r="340" spans="1:39">
      <c r="A340" s="82">
        <v>5958048</v>
      </c>
      <c r="B340" s="82">
        <v>5958</v>
      </c>
      <c r="C340" t="s">
        <v>9</v>
      </c>
      <c r="D340" s="68" t="s">
        <v>133</v>
      </c>
      <c r="E340" s="13">
        <f>hebesatz!E340*einwohner!E340</f>
        <v>3826020</v>
      </c>
      <c r="F340" s="13">
        <f>hebesatz!F340*einwohner!F340</f>
        <v>4266080</v>
      </c>
      <c r="G340" s="13">
        <f>hebesatz!G340*einwohner!G340</f>
        <v>4630500</v>
      </c>
      <c r="H340" s="13">
        <f>hebesatz!H340*einwohner!H340</f>
        <v>4641600</v>
      </c>
      <c r="I340" s="13">
        <f>hebesatz!I340*einwohner!I340</f>
        <v>4916800</v>
      </c>
      <c r="J340" s="13">
        <f>hebesatz!J340*einwohner!J340</f>
        <v>4905280</v>
      </c>
      <c r="K340" s="13">
        <f>hebesatz!K340*einwohner!K340</f>
        <v>4871040</v>
      </c>
      <c r="L340" s="13">
        <f>hebesatz!L340*einwohner!L340</f>
        <v>4595100</v>
      </c>
      <c r="M340" s="13">
        <f>hebesatz!M340*einwohner!M340</f>
        <v>4570620</v>
      </c>
      <c r="N340" s="13">
        <f>hebesatz!N340*einwohner!N340</f>
        <v>4578100</v>
      </c>
      <c r="O340" s="13">
        <f>hebesatz!O340*einwohner!O340</f>
        <v>4737560</v>
      </c>
      <c r="P340" s="13">
        <f>hebesatz!P340*einwohner!P340</f>
        <v>4909260</v>
      </c>
      <c r="Q340" s="13">
        <f>hebesatz!Q340*einwohner!Q340</f>
        <v>5157250</v>
      </c>
      <c r="R340" s="13">
        <f>hebesatz!R340*einwohner!R340</f>
        <v>5221650</v>
      </c>
      <c r="S340" s="13">
        <f>hebesatz!S340*einwohner!S340</f>
        <v>5263300</v>
      </c>
      <c r="T340" s="13">
        <f>hebesatz!T340*einwohner!T340</f>
        <v>5285000</v>
      </c>
      <c r="U340" s="13">
        <f>hebesatz!U340*einwohner!U340</f>
        <v>5575530</v>
      </c>
      <c r="V340" s="13">
        <f>hebesatz!V340*einwohner!V340</f>
        <v>5739140</v>
      </c>
      <c r="W340" s="13">
        <f>hebesatz!W340*einwohner!W340</f>
        <v>5723940</v>
      </c>
      <c r="X340" s="13">
        <f>hebesatz!X340*einwohner!X340</f>
        <v>5745600</v>
      </c>
      <c r="Y340" s="13">
        <f>hebesatz!Y340*einwohner!Y340</f>
        <v>5685940</v>
      </c>
      <c r="Z340" s="13">
        <f>hebesatz!Z340*einwohner!Z340</f>
        <v>5902800</v>
      </c>
      <c r="AA340" s="13">
        <f>hebesatz!AA340*einwohner!AA340</f>
        <v>5931354</v>
      </c>
      <c r="AB340" s="13">
        <f>hebesatz!AB340*einwohner!AB340</f>
        <v>5899920</v>
      </c>
      <c r="AC340" s="13">
        <f>hebesatz!AC340*einwohner!AC340</f>
        <v>5855590</v>
      </c>
      <c r="AD340" s="13">
        <f>hebesatz!AD340*einwohner!AD340</f>
        <v>5817305</v>
      </c>
      <c r="AE340" s="13">
        <f>hebesatz!AE340*einwohner!AE340</f>
        <v>5787483</v>
      </c>
      <c r="AF340" s="13">
        <f>hebesatz!AF340*einwohner!AF340</f>
        <v>5724615</v>
      </c>
      <c r="AG340" s="13">
        <f>hebesatz!AG340*einwohner!AG340</f>
        <v>5655299</v>
      </c>
      <c r="AH340" s="13">
        <f>hebesatz!AH340*einwohner!AH340</f>
        <v>5290185</v>
      </c>
      <c r="AI340" s="13">
        <f>hebesatz!AI340*einwohner!AI340</f>
        <v>5963850</v>
      </c>
      <c r="AJ340" s="13">
        <f>hebesatz!AJ340*einwohner!AJ340</f>
        <v>5963850</v>
      </c>
      <c r="AK340" s="13">
        <f>hebesatz!AK340*einwohner!AK340</f>
        <v>5857710</v>
      </c>
      <c r="AL340" s="13">
        <f>hebesatz!AL340*einwohner!AL340</f>
        <v>5839440</v>
      </c>
      <c r="AM340" s="13">
        <f>hebesatz!AM340*einwohner!AM340</f>
        <v>5795070</v>
      </c>
    </row>
    <row r="341" spans="1:39">
      <c r="A341" s="82">
        <v>5962004</v>
      </c>
      <c r="B341" s="82">
        <v>5962</v>
      </c>
      <c r="C341" s="77" t="s">
        <v>19</v>
      </c>
      <c r="D341" s="68" t="s">
        <v>134</v>
      </c>
      <c r="E341" s="13">
        <f>hebesatz!E341*einwohner!E341</f>
        <v>7432500</v>
      </c>
      <c r="F341" s="13">
        <f>hebesatz!F341*einwohner!F341</f>
        <v>7338600</v>
      </c>
      <c r="G341" s="13">
        <f>hebesatz!G341*einwohner!G341</f>
        <v>7897560</v>
      </c>
      <c r="H341" s="13">
        <f>hebesatz!H341*einwohner!H341</f>
        <v>7719690</v>
      </c>
      <c r="I341" s="13">
        <f>hebesatz!I341*einwohner!I341</f>
        <v>7555350</v>
      </c>
      <c r="J341" s="13">
        <f>hebesatz!J341*einwohner!J341</f>
        <v>7365600</v>
      </c>
      <c r="K341" s="13">
        <f>hebesatz!K341*einwohner!K341</f>
        <v>7741650</v>
      </c>
      <c r="L341" s="13">
        <f>hebesatz!L341*einwohner!L341</f>
        <v>8120000</v>
      </c>
      <c r="M341" s="13">
        <f>hebesatz!M341*einwohner!M341</f>
        <v>8122800</v>
      </c>
      <c r="N341" s="13">
        <f>hebesatz!N341*einwohner!N341</f>
        <v>8198750</v>
      </c>
      <c r="O341" s="13">
        <f>hebesatz!O341*einwohner!O341</f>
        <v>8386350</v>
      </c>
      <c r="P341" s="13">
        <f>hebesatz!P341*einwohner!P341</f>
        <v>8998500</v>
      </c>
      <c r="Q341" s="13">
        <f>hebesatz!Q341*einwohner!Q341</f>
        <v>9124500</v>
      </c>
      <c r="R341" s="13">
        <f>hebesatz!R341*einwohner!R341</f>
        <v>9148875</v>
      </c>
      <c r="S341" s="13">
        <f>hebesatz!S341*einwohner!S341</f>
        <v>9088500</v>
      </c>
      <c r="T341" s="13">
        <f>hebesatz!T341*einwohner!T341</f>
        <v>9169020</v>
      </c>
      <c r="U341" s="13">
        <f>hebesatz!U341*einwohner!U341</f>
        <v>9277320</v>
      </c>
      <c r="V341" s="13">
        <f>hebesatz!V341*einwohner!V341</f>
        <v>9442800</v>
      </c>
      <c r="W341" s="13">
        <f>hebesatz!W341*einwohner!W341</f>
        <v>9290400</v>
      </c>
      <c r="X341" s="13">
        <f>hebesatz!X341*einwohner!X341</f>
        <v>9168400</v>
      </c>
      <c r="Y341" s="13">
        <f>hebesatz!Y341*einwohner!Y341</f>
        <v>9224180</v>
      </c>
      <c r="Z341" s="13">
        <f>hebesatz!Z341*einwohner!Z341</f>
        <v>9355100</v>
      </c>
      <c r="AA341" s="13">
        <f>hebesatz!AA341*einwohner!AA341</f>
        <v>9204225</v>
      </c>
      <c r="AB341" s="13">
        <f>hebesatz!AB341*einwohner!AB341</f>
        <v>9026575</v>
      </c>
      <c r="AC341" s="13">
        <f>hebesatz!AC341*einwohner!AC341</f>
        <v>8923725</v>
      </c>
      <c r="AD341" s="13">
        <f>hebesatz!AD341*einwohner!AD341</f>
        <v>8761375</v>
      </c>
      <c r="AE341" s="13">
        <f>hebesatz!AE341*einwohner!AE341</f>
        <v>8603700</v>
      </c>
      <c r="AF341" s="13">
        <f>hebesatz!AF341*einwohner!AF341</f>
        <v>8409475</v>
      </c>
      <c r="AG341" s="13">
        <f>hebesatz!AG341*einwohner!AG341</f>
        <v>8255625</v>
      </c>
      <c r="AH341" s="13">
        <f>hebesatz!AH341*einwohner!AH341</f>
        <v>8086050</v>
      </c>
      <c r="AI341" s="13">
        <f>hebesatz!AI341*einwohner!AI341</f>
        <v>7881200</v>
      </c>
      <c r="AJ341" s="13">
        <f>hebesatz!AJ341*einwohner!AJ341</f>
        <v>7881200</v>
      </c>
      <c r="AK341" s="13">
        <f>hebesatz!AK341*einwohner!AK341</f>
        <v>7897860</v>
      </c>
      <c r="AL341" s="13">
        <f>hebesatz!AL341*einwohner!AL341</f>
        <v>7793025</v>
      </c>
      <c r="AM341" s="13">
        <f>hebesatz!AM341*einwohner!AM341</f>
        <v>7856475</v>
      </c>
    </row>
    <row r="342" spans="1:39">
      <c r="A342" s="82">
        <v>5962008</v>
      </c>
      <c r="B342" s="82">
        <v>5962</v>
      </c>
      <c r="C342" t="s">
        <v>19</v>
      </c>
      <c r="D342" s="68" t="s">
        <v>135</v>
      </c>
      <c r="E342" s="13">
        <f>hebesatz!E342*einwohner!E342</f>
        <v>2926550</v>
      </c>
      <c r="F342" s="13">
        <f>hebesatz!F342*einwohner!F342</f>
        <v>3257100</v>
      </c>
      <c r="G342" s="13">
        <f>hebesatz!G342*einwohner!G342</f>
        <v>3252000</v>
      </c>
      <c r="H342" s="13">
        <f>hebesatz!H342*einwohner!H342</f>
        <v>3576870</v>
      </c>
      <c r="I342" s="13">
        <f>hebesatz!I342*einwohner!I342</f>
        <v>3588750</v>
      </c>
      <c r="J342" s="13">
        <f>hebesatz!J342*einwohner!J342</f>
        <v>3562350</v>
      </c>
      <c r="K342" s="13">
        <f>hebesatz!K342*einwohner!K342</f>
        <v>3771250</v>
      </c>
      <c r="L342" s="13">
        <f>hebesatz!L342*einwohner!L342</f>
        <v>3915100</v>
      </c>
      <c r="M342" s="13">
        <f>hebesatz!M342*einwohner!M342</f>
        <v>3907400</v>
      </c>
      <c r="N342" s="13">
        <f>hebesatz!N342*einwohner!N342</f>
        <v>3920000</v>
      </c>
      <c r="O342" s="13">
        <f>hebesatz!O342*einwohner!O342</f>
        <v>3980900</v>
      </c>
      <c r="P342" s="13">
        <f>hebesatz!P342*einwohner!P342</f>
        <v>4319250</v>
      </c>
      <c r="Q342" s="13">
        <f>hebesatz!Q342*einwohner!Q342</f>
        <v>4368000</v>
      </c>
      <c r="R342" s="13">
        <f>hebesatz!R342*einwohner!R342</f>
        <v>4463625</v>
      </c>
      <c r="S342" s="13">
        <f>hebesatz!S342*einwohner!S342</f>
        <v>4458000</v>
      </c>
      <c r="T342" s="13">
        <f>hebesatz!T342*einwohner!T342</f>
        <v>4467000</v>
      </c>
      <c r="U342" s="13">
        <f>hebesatz!U342*einwohner!U342</f>
        <v>4706820</v>
      </c>
      <c r="V342" s="13">
        <f>hebesatz!V342*einwohner!V342</f>
        <v>4736445</v>
      </c>
      <c r="W342" s="13">
        <f>hebesatz!W342*einwohner!W342</f>
        <v>4790560</v>
      </c>
      <c r="X342" s="13">
        <f>hebesatz!X342*einwohner!X342</f>
        <v>4806755</v>
      </c>
      <c r="Y342" s="13">
        <f>hebesatz!Y342*einwohner!Y342</f>
        <v>4800830</v>
      </c>
      <c r="Z342" s="13">
        <f>hebesatz!Z342*einwohner!Z342</f>
        <v>4970020</v>
      </c>
      <c r="AA342" s="13">
        <f>hebesatz!AA342*einwohner!AA342</f>
        <v>4998720</v>
      </c>
      <c r="AB342" s="13">
        <f>hebesatz!AB342*einwohner!AB342</f>
        <v>5004050</v>
      </c>
      <c r="AC342" s="13">
        <f>hebesatz!AC342*einwohner!AC342</f>
        <v>5064462</v>
      </c>
      <c r="AD342" s="13">
        <f>hebesatz!AD342*einwohner!AD342</f>
        <v>5050800</v>
      </c>
      <c r="AE342" s="13">
        <f>hebesatz!AE342*einwohner!AE342</f>
        <v>5026788</v>
      </c>
      <c r="AF342" s="13">
        <f>hebesatz!AF342*einwohner!AF342</f>
        <v>5034654</v>
      </c>
      <c r="AG342" s="13">
        <f>hebesatz!AG342*einwohner!AG342</f>
        <v>5004432</v>
      </c>
      <c r="AH342" s="13">
        <f>hebesatz!AH342*einwohner!AH342</f>
        <v>4984146</v>
      </c>
      <c r="AI342" s="13">
        <f>hebesatz!AI342*einwohner!AI342</f>
        <v>5279560</v>
      </c>
      <c r="AJ342" s="13">
        <f>hebesatz!AJ342*einwohner!AJ342</f>
        <v>5279560</v>
      </c>
      <c r="AK342" s="13">
        <f>hebesatz!AK342*einwohner!AK342</f>
        <v>5692320</v>
      </c>
      <c r="AL342" s="13">
        <f>hebesatz!AL342*einwohner!AL342</f>
        <v>5623680</v>
      </c>
      <c r="AM342" s="13">
        <f>hebesatz!AM342*einwohner!AM342</f>
        <v>5562720</v>
      </c>
    </row>
    <row r="343" spans="1:39">
      <c r="A343" s="82">
        <v>5962012</v>
      </c>
      <c r="B343" s="82">
        <v>5962</v>
      </c>
      <c r="C343" t="s">
        <v>19</v>
      </c>
      <c r="D343" s="68" t="s">
        <v>136</v>
      </c>
      <c r="E343" s="13">
        <f>hebesatz!E343*einwohner!E343</f>
        <v>4608300</v>
      </c>
      <c r="F343" s="13">
        <f>hebesatz!F343*einwohner!F343</f>
        <v>4583700</v>
      </c>
      <c r="G343" s="13">
        <f>hebesatz!G343*einwohner!G343</f>
        <v>4762170</v>
      </c>
      <c r="H343" s="13">
        <f>hebesatz!H343*einwohner!H343</f>
        <v>4723110</v>
      </c>
      <c r="I343" s="13">
        <f>hebesatz!I343*einwohner!I343</f>
        <v>4712320</v>
      </c>
      <c r="J343" s="13">
        <f>hebesatz!J343*einwohner!J343</f>
        <v>4722560</v>
      </c>
      <c r="K343" s="13">
        <f>hebesatz!K343*einwohner!K343</f>
        <v>5051720</v>
      </c>
      <c r="L343" s="13">
        <f>hebesatz!L343*einwohner!L343</f>
        <v>5210500</v>
      </c>
      <c r="M343" s="13">
        <f>hebesatz!M343*einwohner!M343</f>
        <v>5189080</v>
      </c>
      <c r="N343" s="13">
        <f>hebesatz!N343*einwohner!N343</f>
        <v>5469450</v>
      </c>
      <c r="O343" s="13">
        <f>hebesatz!O343*einwohner!O343</f>
        <v>5612600</v>
      </c>
      <c r="P343" s="13">
        <f>hebesatz!P343*einwohner!P343</f>
        <v>6021380</v>
      </c>
      <c r="Q343" s="13">
        <f>hebesatz!Q343*einwohner!Q343</f>
        <v>6121650</v>
      </c>
      <c r="R343" s="13">
        <f>hebesatz!R343*einwohner!R343</f>
        <v>6237090</v>
      </c>
      <c r="S343" s="13">
        <f>hebesatz!S343*einwohner!S343</f>
        <v>6281490</v>
      </c>
      <c r="T343" s="13">
        <f>hebesatz!T343*einwohner!T343</f>
        <v>6283710</v>
      </c>
      <c r="U343" s="13">
        <f>hebesatz!U343*einwohner!U343</f>
        <v>6887200</v>
      </c>
      <c r="V343" s="13">
        <f>hebesatz!V343*einwohner!V343</f>
        <v>6962800</v>
      </c>
      <c r="W343" s="13">
        <f>hebesatz!W343*einwohner!W343</f>
        <v>6993200</v>
      </c>
      <c r="X343" s="13">
        <f>hebesatz!X343*einwohner!X343</f>
        <v>6988400</v>
      </c>
      <c r="Y343" s="13">
        <f>hebesatz!Y343*einwohner!Y343</f>
        <v>7003600</v>
      </c>
      <c r="Z343" s="13">
        <f>hebesatz!Z343*einwohner!Z343</f>
        <v>7018000</v>
      </c>
      <c r="AA343" s="13">
        <f>hebesatz!AA343*einwohner!AA343</f>
        <v>7090785</v>
      </c>
      <c r="AB343" s="13">
        <f>hebesatz!AB343*einwohner!AB343</f>
        <v>7118189</v>
      </c>
      <c r="AC343" s="13">
        <f>hebesatz!AC343*einwohner!AC343</f>
        <v>7468065</v>
      </c>
      <c r="AD343" s="13">
        <f>hebesatz!AD343*einwohner!AD343</f>
        <v>7423650</v>
      </c>
      <c r="AE343" s="13">
        <f>hebesatz!AE343*einwohner!AE343</f>
        <v>7359354</v>
      </c>
      <c r="AF343" s="13">
        <f>hebesatz!AF343*einwohner!AF343</f>
        <v>7315785</v>
      </c>
      <c r="AG343" s="13">
        <f>hebesatz!AG343*einwohner!AG343</f>
        <v>7249797</v>
      </c>
      <c r="AH343" s="13">
        <f>hebesatz!AH343*einwohner!AH343</f>
        <v>7181694</v>
      </c>
      <c r="AI343" s="13">
        <f>hebesatz!AI343*einwohner!AI343</f>
        <v>7137279</v>
      </c>
      <c r="AJ343" s="13">
        <f>hebesatz!AJ343*einwohner!AJ343</f>
        <v>7137279</v>
      </c>
      <c r="AK343" s="13">
        <f>hebesatz!AK343*einwohner!AK343</f>
        <v>7031106</v>
      </c>
      <c r="AL343" s="13">
        <f>hebesatz!AL343*einwohner!AL343</f>
        <v>7010379</v>
      </c>
      <c r="AM343" s="13">
        <f>hebesatz!AM343*einwohner!AM343</f>
        <v>6943545</v>
      </c>
    </row>
    <row r="344" spans="1:39">
      <c r="A344" s="82">
        <v>5962016</v>
      </c>
      <c r="B344" s="82">
        <v>5962</v>
      </c>
      <c r="C344" t="s">
        <v>19</v>
      </c>
      <c r="D344" s="68" t="s">
        <v>137</v>
      </c>
      <c r="E344" s="13">
        <f>hebesatz!E344*einwohner!E344</f>
        <v>9867000</v>
      </c>
      <c r="F344" s="13">
        <f>hebesatz!F344*einwohner!F344</f>
        <v>9821100</v>
      </c>
      <c r="G344" s="13">
        <f>hebesatz!G344*einwohner!G344</f>
        <v>10698600</v>
      </c>
      <c r="H344" s="13">
        <f>hebesatz!H344*einwohner!H344</f>
        <v>11252500</v>
      </c>
      <c r="I344" s="13">
        <f>hebesatz!I344*einwohner!I344</f>
        <v>11216450</v>
      </c>
      <c r="J344" s="13">
        <f>hebesatz!J344*einwohner!J344</f>
        <v>11444400</v>
      </c>
      <c r="K344" s="13">
        <f>hebesatz!K344*einwohner!K344</f>
        <v>11304000</v>
      </c>
      <c r="L344" s="13">
        <f>hebesatz!L344*einwohner!L344</f>
        <v>11848680</v>
      </c>
      <c r="M344" s="13">
        <f>hebesatz!M344*einwohner!M344</f>
        <v>11948760</v>
      </c>
      <c r="N344" s="13">
        <f>hebesatz!N344*einwohner!N344</f>
        <v>12081960</v>
      </c>
      <c r="O344" s="13">
        <f>hebesatz!O344*einwohner!O344</f>
        <v>12310560</v>
      </c>
      <c r="P344" s="13">
        <f>hebesatz!P344*einwohner!P344</f>
        <v>12391200</v>
      </c>
      <c r="Q344" s="13">
        <f>hebesatz!Q344*einwohner!Q344</f>
        <v>13036280</v>
      </c>
      <c r="R344" s="13">
        <f>hebesatz!R344*einwohner!R344</f>
        <v>13223620</v>
      </c>
      <c r="S344" s="13">
        <f>hebesatz!S344*einwohner!S344</f>
        <v>13353580</v>
      </c>
      <c r="T344" s="13">
        <f>hebesatz!T344*einwohner!T344</f>
        <v>13521160</v>
      </c>
      <c r="U344" s="13">
        <f>hebesatz!U344*einwohner!U344</f>
        <v>13694060</v>
      </c>
      <c r="V344" s="13">
        <f>hebesatz!V344*einwohner!V344</f>
        <v>14656000</v>
      </c>
      <c r="W344" s="13">
        <f>hebesatz!W344*einwohner!W344</f>
        <v>14809200</v>
      </c>
      <c r="X344" s="13">
        <f>hebesatz!X344*einwohner!X344</f>
        <v>14918400</v>
      </c>
      <c r="Y344" s="13">
        <f>hebesatz!Y344*einwohner!Y344</f>
        <v>14872000</v>
      </c>
      <c r="Z344" s="13">
        <f>hebesatz!Z344*einwohner!Z344</f>
        <v>15909875</v>
      </c>
      <c r="AA344" s="13">
        <f>hebesatz!AA344*einwohner!AA344</f>
        <v>15958750</v>
      </c>
      <c r="AB344" s="13">
        <f>hebesatz!AB344*einwohner!AB344</f>
        <v>16022075</v>
      </c>
      <c r="AC344" s="13">
        <f>hebesatz!AC344*einwohner!AC344</f>
        <v>16250990</v>
      </c>
      <c r="AD344" s="13">
        <f>hebesatz!AD344*einwohner!AD344</f>
        <v>16249700</v>
      </c>
      <c r="AE344" s="13">
        <f>hebesatz!AE344*einwohner!AE344</f>
        <v>16235510</v>
      </c>
      <c r="AF344" s="13">
        <f>hebesatz!AF344*einwohner!AF344</f>
        <v>16230780</v>
      </c>
      <c r="AG344" s="13">
        <f>hebesatz!AG344*einwohner!AG344</f>
        <v>16135320</v>
      </c>
      <c r="AH344" s="13">
        <f>hebesatz!AH344*einwohner!AH344</f>
        <v>16099630</v>
      </c>
      <c r="AI344" s="13">
        <f>hebesatz!AI344*einwohner!AI344</f>
        <v>17476560</v>
      </c>
      <c r="AJ344" s="13">
        <f>hebesatz!AJ344*einwohner!AJ344</f>
        <v>17476560</v>
      </c>
      <c r="AK344" s="13">
        <f>hebesatz!AK344*einwohner!AK344</f>
        <v>18032160</v>
      </c>
      <c r="AL344" s="13">
        <f>hebesatz!AL344*einwohner!AL344</f>
        <v>18213600</v>
      </c>
      <c r="AM344" s="13">
        <f>hebesatz!AM344*einwohner!AM344</f>
        <v>17966400</v>
      </c>
    </row>
    <row r="345" spans="1:39">
      <c r="A345" s="82">
        <v>5962020</v>
      </c>
      <c r="B345" s="82">
        <v>5962</v>
      </c>
      <c r="C345" t="s">
        <v>19</v>
      </c>
      <c r="D345" s="68" t="s">
        <v>138</v>
      </c>
      <c r="E345" s="13">
        <f>hebesatz!E345*einwohner!E345</f>
        <v>1749000</v>
      </c>
      <c r="F345" s="13">
        <f>hebesatz!F345*einwohner!F345</f>
        <v>1869000</v>
      </c>
      <c r="G345" s="13">
        <f>hebesatz!G345*einwohner!G345</f>
        <v>1995900</v>
      </c>
      <c r="H345" s="13">
        <f>hebesatz!H345*einwohner!H345</f>
        <v>2135680</v>
      </c>
      <c r="I345" s="13">
        <f>hebesatz!I345*einwohner!I345</f>
        <v>2119680</v>
      </c>
      <c r="J345" s="13">
        <f>hebesatz!J345*einwohner!J345</f>
        <v>2143360</v>
      </c>
      <c r="K345" s="13">
        <f>hebesatz!K345*einwohner!K345</f>
        <v>2172800</v>
      </c>
      <c r="L345" s="13">
        <f>hebesatz!L345*einwohner!L345</f>
        <v>2192640</v>
      </c>
      <c r="M345" s="13">
        <f>hebesatz!M345*einwohner!M345</f>
        <v>2192960</v>
      </c>
      <c r="N345" s="13">
        <f>hebesatz!N345*einwohner!N345</f>
        <v>2305135</v>
      </c>
      <c r="O345" s="13">
        <f>hebesatz!O345*einwohner!O345</f>
        <v>2377160</v>
      </c>
      <c r="P345" s="13">
        <f>hebesatz!P345*einwohner!P345</f>
        <v>2511600</v>
      </c>
      <c r="Q345" s="13">
        <f>hebesatz!Q345*einwohner!Q345</f>
        <v>2749500</v>
      </c>
      <c r="R345" s="13">
        <f>hebesatz!R345*einwohner!R345</f>
        <v>2767500</v>
      </c>
      <c r="S345" s="13">
        <f>hebesatz!S345*einwohner!S345</f>
        <v>2774625</v>
      </c>
      <c r="T345" s="13">
        <f>hebesatz!T345*einwohner!T345</f>
        <v>2779500</v>
      </c>
      <c r="U345" s="13">
        <f>hebesatz!U345*einwohner!U345</f>
        <v>2843540</v>
      </c>
      <c r="V345" s="13">
        <f>hebesatz!V345*einwohner!V345</f>
        <v>2844680</v>
      </c>
      <c r="W345" s="13">
        <f>hebesatz!W345*einwohner!W345</f>
        <v>2840880</v>
      </c>
      <c r="X345" s="13">
        <f>hebesatz!X345*einwohner!X345</f>
        <v>2851140</v>
      </c>
      <c r="Y345" s="13">
        <f>hebesatz!Y345*einwohner!Y345</f>
        <v>2853040</v>
      </c>
      <c r="Z345" s="13">
        <f>hebesatz!Z345*einwohner!Z345</f>
        <v>3039600</v>
      </c>
      <c r="AA345" s="13">
        <f>hebesatz!AA345*einwohner!AA345</f>
        <v>3040000</v>
      </c>
      <c r="AB345" s="13">
        <f>hebesatz!AB345*einwohner!AB345</f>
        <v>3143880</v>
      </c>
      <c r="AC345" s="13">
        <f>hebesatz!AC345*einwohner!AC345</f>
        <v>3140190</v>
      </c>
      <c r="AD345" s="13">
        <f>hebesatz!AD345*einwohner!AD345</f>
        <v>3122970</v>
      </c>
      <c r="AE345" s="13">
        <f>hebesatz!AE345*einwohner!AE345</f>
        <v>3108210</v>
      </c>
      <c r="AF345" s="13">
        <f>hebesatz!AF345*einwohner!AF345</f>
        <v>3151260</v>
      </c>
      <c r="AG345" s="13">
        <f>hebesatz!AG345*einwohner!AG345</f>
        <v>3127740</v>
      </c>
      <c r="AH345" s="13">
        <f>hebesatz!AH345*einwohner!AH345</f>
        <v>3078180</v>
      </c>
      <c r="AI345" s="13">
        <f>hebesatz!AI345*einwohner!AI345</f>
        <v>3066000</v>
      </c>
      <c r="AJ345" s="13">
        <f>hebesatz!AJ345*einwohner!AJ345</f>
        <v>3066000</v>
      </c>
      <c r="AK345" s="13">
        <f>hebesatz!AK345*einwohner!AK345</f>
        <v>3018120</v>
      </c>
      <c r="AL345" s="13">
        <f>hebesatz!AL345*einwohner!AL345</f>
        <v>2994180</v>
      </c>
      <c r="AM345" s="13">
        <f>hebesatz!AM345*einwohner!AM345</f>
        <v>2967300</v>
      </c>
    </row>
    <row r="346" spans="1:39">
      <c r="A346" s="82">
        <v>5962024</v>
      </c>
      <c r="B346" s="82">
        <v>5962</v>
      </c>
      <c r="C346" t="s">
        <v>19</v>
      </c>
      <c r="D346" s="68" t="s">
        <v>139</v>
      </c>
      <c r="E346" s="13">
        <f>hebesatz!E346*einwohner!E346</f>
        <v>32059620</v>
      </c>
      <c r="F346" s="13">
        <f>hebesatz!F346*einwohner!F346</f>
        <v>31748180</v>
      </c>
      <c r="G346" s="13">
        <f>hebesatz!G346*einwohner!G346</f>
        <v>31523780</v>
      </c>
      <c r="H346" s="13">
        <f>hebesatz!H346*einwohner!H346</f>
        <v>33964890</v>
      </c>
      <c r="I346" s="13">
        <f>hebesatz!I346*einwohner!I346</f>
        <v>33513490</v>
      </c>
      <c r="J346" s="13">
        <f>hebesatz!J346*einwohner!J346</f>
        <v>33173090</v>
      </c>
      <c r="K346" s="13">
        <f>hebesatz!K346*einwohner!K346</f>
        <v>33076520</v>
      </c>
      <c r="L346" s="13">
        <f>hebesatz!L346*einwohner!L346</f>
        <v>34098460</v>
      </c>
      <c r="M346" s="13">
        <f>hebesatz!M346*einwohner!M346</f>
        <v>34288640</v>
      </c>
      <c r="N346" s="13">
        <f>hebesatz!N346*einwohner!N346</f>
        <v>34657160</v>
      </c>
      <c r="O346" s="13">
        <f>hebesatz!O346*einwohner!O346</f>
        <v>35411960</v>
      </c>
      <c r="P346" s="13">
        <f>hebesatz!P346*einwohner!P346</f>
        <v>35699820</v>
      </c>
      <c r="Q346" s="13">
        <f>hebesatz!Q346*einwohner!Q346</f>
        <v>36023940</v>
      </c>
      <c r="R346" s="13">
        <f>hebesatz!R346*einwohner!R346</f>
        <v>36361010</v>
      </c>
      <c r="S346" s="13">
        <f>hebesatz!S346*einwohner!S346</f>
        <v>39420000</v>
      </c>
      <c r="T346" s="13">
        <f>hebesatz!T346*einwohner!T346</f>
        <v>39586400</v>
      </c>
      <c r="U346" s="13">
        <f>hebesatz!U346*einwohner!U346</f>
        <v>39810400</v>
      </c>
      <c r="V346" s="13">
        <f>hebesatz!V346*einwohner!V346</f>
        <v>39875600</v>
      </c>
      <c r="W346" s="13">
        <f>hebesatz!W346*einwohner!W346</f>
        <v>39794800</v>
      </c>
      <c r="X346" s="13">
        <f>hebesatz!X346*einwohner!X346</f>
        <v>39815600</v>
      </c>
      <c r="Y346" s="13">
        <f>hebesatz!Y346*einwohner!Y346</f>
        <v>43625120</v>
      </c>
      <c r="Z346" s="13">
        <f>hebesatz!Z346*einwohner!Z346</f>
        <v>43467600</v>
      </c>
      <c r="AA346" s="13">
        <f>hebesatz!AA346*einwohner!AA346</f>
        <v>43537560</v>
      </c>
      <c r="AB346" s="13">
        <f>hebesatz!AB346*einwohner!AB346</f>
        <v>43264760</v>
      </c>
      <c r="AC346" s="13">
        <f>hebesatz!AC346*einwohner!AC346</f>
        <v>43099760</v>
      </c>
      <c r="AD346" s="13">
        <f>hebesatz!AD346*einwohner!AD346</f>
        <v>42890320</v>
      </c>
      <c r="AE346" s="13">
        <f>hebesatz!AE346*einwohner!AE346</f>
        <v>42702440</v>
      </c>
      <c r="AF346" s="13">
        <f>hebesatz!AF346*einwohner!AF346</f>
        <v>42399280</v>
      </c>
      <c r="AG346" s="13">
        <f>hebesatz!AG346*einwohner!AG346</f>
        <v>42166960</v>
      </c>
      <c r="AH346" s="13">
        <f>hebesatz!AH346*einwohner!AH346</f>
        <v>42020000</v>
      </c>
      <c r="AI346" s="13">
        <f>hebesatz!AI346*einwohner!AI346</f>
        <v>41878760</v>
      </c>
      <c r="AJ346" s="13">
        <f>hebesatz!AJ346*einwohner!AJ346</f>
        <v>45685920</v>
      </c>
      <c r="AK346" s="13">
        <f>hebesatz!AK346*einwohner!AK346</f>
        <v>45499680</v>
      </c>
      <c r="AL346" s="13">
        <f>hebesatz!AL346*einwohner!AL346</f>
        <v>45224640</v>
      </c>
      <c r="AM346" s="13">
        <f>hebesatz!AM346*einwohner!AM346</f>
        <v>44918880</v>
      </c>
    </row>
    <row r="347" spans="1:39">
      <c r="A347" s="82">
        <v>5962028</v>
      </c>
      <c r="B347" s="82">
        <v>5962</v>
      </c>
      <c r="C347" t="s">
        <v>19</v>
      </c>
      <c r="D347" s="68" t="s">
        <v>140</v>
      </c>
      <c r="E347" s="13">
        <f>hebesatz!E347*einwohner!E347</f>
        <v>3979360</v>
      </c>
      <c r="F347" s="13">
        <f>hebesatz!F347*einwohner!F347</f>
        <v>4493140</v>
      </c>
      <c r="G347" s="13">
        <f>hebesatz!G347*einwohner!G347</f>
        <v>4791930</v>
      </c>
      <c r="H347" s="13">
        <f>hebesatz!H347*einwohner!H347</f>
        <v>5051490</v>
      </c>
      <c r="I347" s="13">
        <f>hebesatz!I347*einwohner!I347</f>
        <v>5037690</v>
      </c>
      <c r="J347" s="13">
        <f>hebesatz!J347*einwohner!J347</f>
        <v>5268600</v>
      </c>
      <c r="K347" s="13">
        <f>hebesatz!K347*einwohner!K347</f>
        <v>5308920</v>
      </c>
      <c r="L347" s="13">
        <f>hebesatz!L347*einwohner!L347</f>
        <v>5351400</v>
      </c>
      <c r="M347" s="13">
        <f>hebesatz!M347*einwohner!M347</f>
        <v>5370120</v>
      </c>
      <c r="N347" s="13">
        <f>hebesatz!N347*einwohner!N347</f>
        <v>5531400</v>
      </c>
      <c r="O347" s="13">
        <f>hebesatz!O347*einwohner!O347</f>
        <v>6095960</v>
      </c>
      <c r="P347" s="13">
        <f>hebesatz!P347*einwohner!P347</f>
        <v>6244160</v>
      </c>
      <c r="Q347" s="13">
        <f>hebesatz!Q347*einwohner!Q347</f>
        <v>6663255</v>
      </c>
      <c r="R347" s="13">
        <f>hebesatz!R347*einwohner!R347</f>
        <v>6795185</v>
      </c>
      <c r="S347" s="13">
        <f>hebesatz!S347*einwohner!S347</f>
        <v>6897095</v>
      </c>
      <c r="T347" s="13">
        <f>hebesatz!T347*einwohner!T347</f>
        <v>6897885</v>
      </c>
      <c r="U347" s="13">
        <f>hebesatz!U347*einwohner!U347</f>
        <v>6963850</v>
      </c>
      <c r="V347" s="13">
        <f>hebesatz!V347*einwohner!V347</f>
        <v>6970960</v>
      </c>
      <c r="W347" s="13">
        <f>hebesatz!W347*einwohner!W347</f>
        <v>7137650</v>
      </c>
      <c r="X347" s="13">
        <f>hebesatz!X347*einwohner!X347</f>
        <v>7226920</v>
      </c>
      <c r="Y347" s="13">
        <f>hebesatz!Y347*einwohner!Y347</f>
        <v>7239165</v>
      </c>
      <c r="Z347" s="13">
        <f>hebesatz!Z347*einwohner!Z347</f>
        <v>7268673</v>
      </c>
      <c r="AA347" s="13">
        <f>hebesatz!AA347*einwohner!AA347</f>
        <v>7293684</v>
      </c>
      <c r="AB347" s="13">
        <f>hebesatz!AB347*einwohner!AB347</f>
        <v>7249617</v>
      </c>
      <c r="AC347" s="13">
        <f>hebesatz!AC347*einwohner!AC347</f>
        <v>7591180</v>
      </c>
      <c r="AD347" s="13">
        <f>hebesatz!AD347*einwohner!AD347</f>
        <v>7599895</v>
      </c>
      <c r="AE347" s="13">
        <f>hebesatz!AE347*einwohner!AE347</f>
        <v>7516480</v>
      </c>
      <c r="AF347" s="13">
        <f>hebesatz!AF347*einwohner!AF347</f>
        <v>7433065</v>
      </c>
      <c r="AG347" s="13">
        <f>hebesatz!AG347*einwohner!AG347</f>
        <v>7335955</v>
      </c>
      <c r="AH347" s="13">
        <f>hebesatz!AH347*einwohner!AH347</f>
        <v>7237600</v>
      </c>
      <c r="AI347" s="13">
        <f>hebesatz!AI347*einwohner!AI347</f>
        <v>7191120</v>
      </c>
      <c r="AJ347" s="13">
        <f>hebesatz!AJ347*einwohner!AJ347</f>
        <v>7451040</v>
      </c>
      <c r="AK347" s="13">
        <f>hebesatz!AK347*einwohner!AK347</f>
        <v>7386970</v>
      </c>
      <c r="AL347" s="13">
        <f>hebesatz!AL347*einwohner!AL347</f>
        <v>7317310</v>
      </c>
      <c r="AM347" s="13">
        <f>hebesatz!AM347*einwohner!AM347</f>
        <v>7302690</v>
      </c>
    </row>
    <row r="348" spans="1:39">
      <c r="A348" s="82">
        <v>5962032</v>
      </c>
      <c r="B348" s="82">
        <v>5962</v>
      </c>
      <c r="C348" t="s">
        <v>19</v>
      </c>
      <c r="D348" s="68" t="s">
        <v>141</v>
      </c>
      <c r="E348" s="13">
        <f>hebesatz!E348*einwohner!E348</f>
        <v>23901760</v>
      </c>
      <c r="F348" s="13">
        <f>hebesatz!F348*einwohner!F348</f>
        <v>23850240</v>
      </c>
      <c r="G348" s="13">
        <f>hebesatz!G348*einwohner!G348</f>
        <v>23819200</v>
      </c>
      <c r="H348" s="13">
        <f>hebesatz!H348*einwohner!H348</f>
        <v>23619840</v>
      </c>
      <c r="I348" s="13">
        <f>hebesatz!I348*einwohner!I348</f>
        <v>23593600</v>
      </c>
      <c r="J348" s="13">
        <f>hebesatz!J348*einwohner!J348</f>
        <v>23564160</v>
      </c>
      <c r="K348" s="13">
        <f>hebesatz!K348*einwohner!K348</f>
        <v>23508480</v>
      </c>
      <c r="L348" s="13">
        <f>hebesatz!L348*einwohner!L348</f>
        <v>23908800</v>
      </c>
      <c r="M348" s="13">
        <f>hebesatz!M348*einwohner!M348</f>
        <v>24132480</v>
      </c>
      <c r="N348" s="13">
        <f>hebesatz!N348*einwohner!N348</f>
        <v>26798100</v>
      </c>
      <c r="O348" s="13">
        <f>hebesatz!O348*einwohner!O348</f>
        <v>27474300</v>
      </c>
      <c r="P348" s="13">
        <f>hebesatz!P348*einwohner!P348</f>
        <v>31882000</v>
      </c>
      <c r="Q348" s="13">
        <f>hebesatz!Q348*einwohner!Q348</f>
        <v>31976800</v>
      </c>
      <c r="R348" s="13">
        <f>hebesatz!R348*einwohner!R348</f>
        <v>32137600</v>
      </c>
      <c r="S348" s="13">
        <f>hebesatz!S348*einwohner!S348</f>
        <v>32261600</v>
      </c>
      <c r="T348" s="13">
        <f>hebesatz!T348*einwohner!T348</f>
        <v>32554800</v>
      </c>
      <c r="U348" s="13">
        <f>hebesatz!U348*einwohner!U348</f>
        <v>32849200</v>
      </c>
      <c r="V348" s="13">
        <f>hebesatz!V348*einwohner!V348</f>
        <v>32726400</v>
      </c>
      <c r="W348" s="13">
        <f>hebesatz!W348*einwohner!W348</f>
        <v>32639600</v>
      </c>
      <c r="X348" s="13">
        <f>hebesatz!X348*einwohner!X348</f>
        <v>32508400</v>
      </c>
      <c r="Y348" s="13">
        <f>hebesatz!Y348*einwohner!Y348</f>
        <v>32364800</v>
      </c>
      <c r="Z348" s="13">
        <f>hebesatz!Z348*einwohner!Z348</f>
        <v>34777728</v>
      </c>
      <c r="AA348" s="13">
        <f>hebesatz!AA348*einwohner!AA348</f>
        <v>34800624</v>
      </c>
      <c r="AB348" s="13">
        <f>hebesatz!AB348*einwohner!AB348</f>
        <v>34620912</v>
      </c>
      <c r="AC348" s="13">
        <f>hebesatz!AC348*einwohner!AC348</f>
        <v>34417008</v>
      </c>
      <c r="AD348" s="13">
        <f>hebesatz!AD348*einwohner!AD348</f>
        <v>34184592</v>
      </c>
      <c r="AE348" s="13">
        <f>hebesatz!AE348*einwohner!AE348</f>
        <v>33892992</v>
      </c>
      <c r="AF348" s="13">
        <f>hebesatz!AF348*einwohner!AF348</f>
        <v>33555600</v>
      </c>
      <c r="AG348" s="13">
        <f>hebesatz!AG348*einwohner!AG348</f>
        <v>33275232</v>
      </c>
      <c r="AH348" s="13">
        <f>hebesatz!AH348*einwohner!AH348</f>
        <v>32981904</v>
      </c>
      <c r="AI348" s="13">
        <f>hebesatz!AI348*einwohner!AI348</f>
        <v>32689008</v>
      </c>
      <c r="AJ348" s="13">
        <f>hebesatz!AJ348*einwohner!AJ348</f>
        <v>34051050</v>
      </c>
      <c r="AK348" s="13">
        <f>hebesatz!AK348*einwohner!AK348</f>
        <v>33938550</v>
      </c>
      <c r="AL348" s="13">
        <f>hebesatz!AL348*einwohner!AL348</f>
        <v>33791850</v>
      </c>
      <c r="AM348" s="13">
        <f>hebesatz!AM348*einwohner!AM348</f>
        <v>34464120</v>
      </c>
    </row>
    <row r="349" spans="1:39">
      <c r="A349" s="82">
        <v>5962036</v>
      </c>
      <c r="B349" s="82">
        <v>5962</v>
      </c>
      <c r="C349" t="s">
        <v>19</v>
      </c>
      <c r="D349" s="68" t="s">
        <v>142</v>
      </c>
      <c r="E349" s="13">
        <f>hebesatz!E349*einwohner!E349</f>
        <v>5657100</v>
      </c>
      <c r="F349" s="13">
        <f>hebesatz!F349*einwohner!F349</f>
        <v>5765100</v>
      </c>
      <c r="G349" s="13">
        <f>hebesatz!G349*einwohner!G349</f>
        <v>5895900</v>
      </c>
      <c r="H349" s="13">
        <f>hebesatz!H349*einwohner!H349</f>
        <v>6199040</v>
      </c>
      <c r="I349" s="13">
        <f>hebesatz!I349*einwohner!I349</f>
        <v>6537520</v>
      </c>
      <c r="J349" s="13">
        <f>hebesatz!J349*einwohner!J349</f>
        <v>6522900</v>
      </c>
      <c r="K349" s="13">
        <f>hebesatz!K349*einwohner!K349</f>
        <v>6535140</v>
      </c>
      <c r="L349" s="13">
        <f>hebesatz!L349*einwohner!L349</f>
        <v>6546309</v>
      </c>
      <c r="M349" s="13">
        <f>hebesatz!M349*einwohner!M349</f>
        <v>6688752</v>
      </c>
      <c r="N349" s="13">
        <f>hebesatz!N349*einwohner!N349</f>
        <v>6838335</v>
      </c>
      <c r="O349" s="13">
        <f>hebesatz!O349*einwohner!O349</f>
        <v>7008624</v>
      </c>
      <c r="P349" s="13">
        <f>hebesatz!P349*einwohner!P349</f>
        <v>7181055</v>
      </c>
      <c r="Q349" s="13">
        <f>hebesatz!Q349*einwohner!Q349</f>
        <v>7761120</v>
      </c>
      <c r="R349" s="13">
        <f>hebesatz!R349*einwohner!R349</f>
        <v>7925280</v>
      </c>
      <c r="S349" s="13">
        <f>hebesatz!S349*einwohner!S349</f>
        <v>8021800</v>
      </c>
      <c r="T349" s="13">
        <f>hebesatz!T349*einwohner!T349</f>
        <v>8138460</v>
      </c>
      <c r="U349" s="13">
        <f>hebesatz!U349*einwohner!U349</f>
        <v>8741520</v>
      </c>
      <c r="V349" s="13">
        <f>hebesatz!V349*einwohner!V349</f>
        <v>8865855</v>
      </c>
      <c r="W349" s="13">
        <f>hebesatz!W349*einwohner!W349</f>
        <v>8878005</v>
      </c>
      <c r="X349" s="13">
        <f>hebesatz!X349*einwohner!X349</f>
        <v>8906760</v>
      </c>
      <c r="Y349" s="13">
        <f>hebesatz!Y349*einwohner!Y349</f>
        <v>8861805</v>
      </c>
      <c r="Z349" s="13">
        <f>hebesatz!Z349*einwohner!Z349</f>
        <v>8890155</v>
      </c>
      <c r="AA349" s="13">
        <f>hebesatz!AA349*einwohner!AA349</f>
        <v>8877195</v>
      </c>
      <c r="AB349" s="13">
        <f>hebesatz!AB349*einwohner!AB349</f>
        <v>9444950</v>
      </c>
      <c r="AC349" s="13">
        <f>hebesatz!AC349*einwohner!AC349</f>
        <v>9433770</v>
      </c>
      <c r="AD349" s="13">
        <f>hebesatz!AD349*einwohner!AD349</f>
        <v>9383890</v>
      </c>
      <c r="AE349" s="13">
        <f>hebesatz!AE349*einwohner!AE349</f>
        <v>9333580</v>
      </c>
      <c r="AF349" s="13">
        <f>hebesatz!AF349*einwohner!AF349</f>
        <v>9274670</v>
      </c>
      <c r="AG349" s="13">
        <f>hebesatz!AG349*einwohner!AG349</f>
        <v>9193830</v>
      </c>
      <c r="AH349" s="13">
        <f>hebesatz!AH349*einwohner!AH349</f>
        <v>9109120</v>
      </c>
      <c r="AI349" s="13">
        <f>hebesatz!AI349*einwohner!AI349</f>
        <v>8994740</v>
      </c>
      <c r="AJ349" s="13">
        <f>hebesatz!AJ349*einwohner!AJ349</f>
        <v>8994740</v>
      </c>
      <c r="AK349" s="13">
        <f>hebesatz!AK349*einwohner!AK349</f>
        <v>9354600</v>
      </c>
      <c r="AL349" s="13">
        <f>hebesatz!AL349*einwohner!AL349</f>
        <v>9311850</v>
      </c>
      <c r="AM349" s="13">
        <f>hebesatz!AM349*einwohner!AM349</f>
        <v>9186750</v>
      </c>
    </row>
    <row r="350" spans="1:39">
      <c r="A350" s="82">
        <v>5962040</v>
      </c>
      <c r="B350" s="82">
        <v>5962</v>
      </c>
      <c r="C350" t="s">
        <v>19</v>
      </c>
      <c r="D350" s="68" t="s">
        <v>143</v>
      </c>
      <c r="E350" s="13">
        <f>hebesatz!E350*einwohner!E350</f>
        <v>16795485</v>
      </c>
      <c r="F350" s="13">
        <f>hebesatz!F350*einwohner!F350</f>
        <v>16764615</v>
      </c>
      <c r="G350" s="13">
        <f>hebesatz!G350*einwohner!G350</f>
        <v>17526450</v>
      </c>
      <c r="H350" s="13">
        <f>hebesatz!H350*einwohner!H350</f>
        <v>18987624</v>
      </c>
      <c r="I350" s="13">
        <f>hebesatz!I350*einwohner!I350</f>
        <v>18885178</v>
      </c>
      <c r="J350" s="13">
        <f>hebesatz!J350*einwohner!J350</f>
        <v>19123856</v>
      </c>
      <c r="K350" s="13">
        <f>hebesatz!K350*einwohner!K350</f>
        <v>19215856</v>
      </c>
      <c r="L350" s="13">
        <f>hebesatz!L350*einwohner!L350</f>
        <v>19898864</v>
      </c>
      <c r="M350" s="13">
        <f>hebesatz!M350*einwohner!M350</f>
        <v>20074768</v>
      </c>
      <c r="N350" s="13">
        <f>hebesatz!N350*einwohner!N350</f>
        <v>20239632</v>
      </c>
      <c r="O350" s="13">
        <f>hebesatz!O350*einwohner!O350</f>
        <v>20606896</v>
      </c>
      <c r="P350" s="13">
        <f>hebesatz!P350*einwohner!P350</f>
        <v>20800832</v>
      </c>
      <c r="Q350" s="13">
        <f>hebesatz!Q350*einwohner!Q350</f>
        <v>20956864</v>
      </c>
      <c r="R350" s="13">
        <f>hebesatz!R350*einwohner!R350</f>
        <v>21018688</v>
      </c>
      <c r="S350" s="13">
        <f>hebesatz!S350*einwohner!S350</f>
        <v>21252000</v>
      </c>
      <c r="T350" s="13">
        <f>hebesatz!T350*einwohner!T350</f>
        <v>22634820</v>
      </c>
      <c r="U350" s="13">
        <f>hebesatz!U350*einwohner!U350</f>
        <v>23440000</v>
      </c>
      <c r="V350" s="13">
        <f>hebesatz!V350*einwohner!V350</f>
        <v>23589200</v>
      </c>
      <c r="W350" s="13">
        <f>hebesatz!W350*einwohner!W350</f>
        <v>23553200</v>
      </c>
      <c r="X350" s="13">
        <f>hebesatz!X350*einwohner!X350</f>
        <v>25998720</v>
      </c>
      <c r="Y350" s="13">
        <f>hebesatz!Y350*einwohner!Y350</f>
        <v>26088040</v>
      </c>
      <c r="Z350" s="13">
        <f>hebesatz!Z350*einwohner!Z350</f>
        <v>26055480</v>
      </c>
      <c r="AA350" s="13">
        <f>hebesatz!AA350*einwohner!AA350</f>
        <v>26016320</v>
      </c>
      <c r="AB350" s="13">
        <f>hebesatz!AB350*einwohner!AB350</f>
        <v>25926560</v>
      </c>
      <c r="AC350" s="13">
        <f>hebesatz!AC350*einwohner!AC350</f>
        <v>25774760</v>
      </c>
      <c r="AD350" s="13">
        <f>hebesatz!AD350*einwohner!AD350</f>
        <v>25600960</v>
      </c>
      <c r="AE350" s="13">
        <f>hebesatz!AE350*einwohner!AE350</f>
        <v>25439040</v>
      </c>
      <c r="AF350" s="13">
        <f>hebesatz!AF350*einwohner!AF350</f>
        <v>25269640</v>
      </c>
      <c r="AG350" s="13">
        <f>hebesatz!AG350*einwohner!AG350</f>
        <v>25071640</v>
      </c>
      <c r="AH350" s="13">
        <f>hebesatz!AH350*einwohner!AH350</f>
        <v>24798840</v>
      </c>
      <c r="AI350" s="13">
        <f>hebesatz!AI350*einwohner!AI350</f>
        <v>24552880</v>
      </c>
      <c r="AJ350" s="13">
        <f>hebesatz!AJ350*einwohner!AJ350</f>
        <v>24552880</v>
      </c>
      <c r="AK350" s="13">
        <f>hebesatz!AK350*einwohner!AK350</f>
        <v>24324520</v>
      </c>
      <c r="AL350" s="13">
        <f>hebesatz!AL350*einwohner!AL350</f>
        <v>24183280</v>
      </c>
      <c r="AM350" s="13">
        <f>hebesatz!AM350*einwohner!AM350</f>
        <v>24468750</v>
      </c>
    </row>
    <row r="351" spans="1:39">
      <c r="A351" s="82">
        <v>5962044</v>
      </c>
      <c r="B351" s="82">
        <v>5962</v>
      </c>
      <c r="C351" t="s">
        <v>19</v>
      </c>
      <c r="D351" s="68" t="s">
        <v>144</v>
      </c>
      <c r="E351" s="13">
        <f>hebesatz!E351*einwohner!E351</f>
        <v>1881000</v>
      </c>
      <c r="F351" s="13">
        <f>hebesatz!F351*einwohner!F351</f>
        <v>1895320</v>
      </c>
      <c r="G351" s="13">
        <f>hebesatz!G351*einwohner!G351</f>
        <v>2007900</v>
      </c>
      <c r="H351" s="13">
        <f>hebesatz!H351*einwohner!H351</f>
        <v>2009400</v>
      </c>
      <c r="I351" s="13">
        <f>hebesatz!I351*einwohner!I351</f>
        <v>2124480</v>
      </c>
      <c r="J351" s="13">
        <f>hebesatz!J351*einwohner!J351</f>
        <v>2168430</v>
      </c>
      <c r="K351" s="13">
        <f>hebesatz!K351*einwohner!K351</f>
        <v>2272550</v>
      </c>
      <c r="L351" s="13">
        <f>hebesatz!L351*einwohner!L351</f>
        <v>2260650</v>
      </c>
      <c r="M351" s="13">
        <f>hebesatz!M351*einwohner!M351</f>
        <v>2255050</v>
      </c>
      <c r="N351" s="13">
        <f>hebesatz!N351*einwohner!N351</f>
        <v>2259950</v>
      </c>
      <c r="O351" s="13">
        <f>hebesatz!O351*einwohner!O351</f>
        <v>2279200</v>
      </c>
      <c r="P351" s="13">
        <f>hebesatz!P351*einwohner!P351</f>
        <v>2286550</v>
      </c>
      <c r="Q351" s="13">
        <f>hebesatz!Q351*einwohner!Q351</f>
        <v>2550940</v>
      </c>
      <c r="R351" s="13">
        <f>hebesatz!R351*einwohner!R351</f>
        <v>2583240</v>
      </c>
      <c r="S351" s="13">
        <f>hebesatz!S351*einwohner!S351</f>
        <v>2592360</v>
      </c>
      <c r="T351" s="13">
        <f>hebesatz!T351*einwohner!T351</f>
        <v>2615540</v>
      </c>
      <c r="U351" s="13">
        <f>hebesatz!U351*einwohner!U351</f>
        <v>2629600</v>
      </c>
      <c r="V351" s="13">
        <f>hebesatz!V351*einwohner!V351</f>
        <v>2618960</v>
      </c>
      <c r="W351" s="13">
        <f>hebesatz!W351*einwohner!W351</f>
        <v>2667600</v>
      </c>
      <c r="X351" s="13">
        <f>hebesatz!X351*einwohner!X351</f>
        <v>2696860</v>
      </c>
      <c r="Y351" s="13">
        <f>hebesatz!Y351*einwohner!Y351</f>
        <v>2697620</v>
      </c>
      <c r="Z351" s="13">
        <f>hebesatz!Z351*einwohner!Z351</f>
        <v>2664940</v>
      </c>
      <c r="AA351" s="13">
        <f>hebesatz!AA351*einwohner!AA351</f>
        <v>2642520</v>
      </c>
      <c r="AB351" s="13">
        <f>hebesatz!AB351*einwohner!AB351</f>
        <v>2630740</v>
      </c>
      <c r="AC351" s="13">
        <f>hebesatz!AC351*einwohner!AC351</f>
        <v>2613260</v>
      </c>
      <c r="AD351" s="13">
        <f>hebesatz!AD351*einwohner!AD351</f>
        <v>2605280</v>
      </c>
      <c r="AE351" s="13">
        <f>hebesatz!AE351*einwohner!AE351</f>
        <v>2633020</v>
      </c>
      <c r="AF351" s="13">
        <f>hebesatz!AF351*einwohner!AF351</f>
        <v>2801656</v>
      </c>
      <c r="AG351" s="13">
        <f>hebesatz!AG351*einwohner!AG351</f>
        <v>2789969</v>
      </c>
      <c r="AH351" s="13">
        <f>hebesatz!AH351*einwohner!AH351</f>
        <v>2735484</v>
      </c>
      <c r="AI351" s="13">
        <f>hebesatz!AI351*einwohner!AI351</f>
        <v>2728616</v>
      </c>
      <c r="AJ351" s="13">
        <f>hebesatz!AJ351*einwohner!AJ351</f>
        <v>3241920</v>
      </c>
      <c r="AK351" s="13">
        <f>hebesatz!AK351*einwohner!AK351</f>
        <v>3228960</v>
      </c>
      <c r="AL351" s="13">
        <f>hebesatz!AL351*einwohner!AL351</f>
        <v>3167040</v>
      </c>
      <c r="AM351" s="13">
        <f>hebesatz!AM351*einwohner!AM351</f>
        <v>3125280</v>
      </c>
    </row>
    <row r="352" spans="1:39">
      <c r="A352" s="82">
        <v>5962048</v>
      </c>
      <c r="B352" s="82">
        <v>5962</v>
      </c>
      <c r="C352" t="s">
        <v>19</v>
      </c>
      <c r="D352" s="68" t="s">
        <v>145</v>
      </c>
      <c r="E352" s="13">
        <f>hebesatz!E352*einwohner!E352</f>
        <v>3026100</v>
      </c>
      <c r="F352" s="13">
        <f>hebesatz!F352*einwohner!F352</f>
        <v>3085775</v>
      </c>
      <c r="G352" s="13">
        <f>hebesatz!G352*einwohner!G352</f>
        <v>3354900</v>
      </c>
      <c r="H352" s="13">
        <f>hebesatz!H352*einwohner!H352</f>
        <v>3341700</v>
      </c>
      <c r="I352" s="13">
        <f>hebesatz!I352*einwohner!I352</f>
        <v>3340500</v>
      </c>
      <c r="J352" s="13">
        <f>hebesatz!J352*einwohner!J352</f>
        <v>3336600</v>
      </c>
      <c r="K352" s="13">
        <f>hebesatz!K352*einwohner!K352</f>
        <v>3518235</v>
      </c>
      <c r="L352" s="13">
        <f>hebesatz!L352*einwohner!L352</f>
        <v>3531780</v>
      </c>
      <c r="M352" s="13">
        <f>hebesatz!M352*einwohner!M352</f>
        <v>3558555</v>
      </c>
      <c r="N352" s="13">
        <f>hebesatz!N352*einwohner!N352</f>
        <v>3555720</v>
      </c>
      <c r="O352" s="13">
        <f>hebesatz!O352*einwohner!O352</f>
        <v>3873940</v>
      </c>
      <c r="P352" s="13">
        <f>hebesatz!P352*einwohner!P352</f>
        <v>4125100</v>
      </c>
      <c r="Q352" s="13">
        <f>hebesatz!Q352*einwohner!Q352</f>
        <v>4118800</v>
      </c>
      <c r="R352" s="13">
        <f>hebesatz!R352*einwohner!R352</f>
        <v>4175150</v>
      </c>
      <c r="S352" s="13">
        <f>hebesatz!S352*einwohner!S352</f>
        <v>4147500</v>
      </c>
      <c r="T352" s="13">
        <f>hebesatz!T352*einwohner!T352</f>
        <v>4160450</v>
      </c>
      <c r="U352" s="13">
        <f>hebesatz!U352*einwohner!U352</f>
        <v>4451100</v>
      </c>
      <c r="V352" s="13">
        <f>hebesatz!V352*einwohner!V352</f>
        <v>4634860</v>
      </c>
      <c r="W352" s="13">
        <f>hebesatz!W352*einwohner!W352</f>
        <v>4681980</v>
      </c>
      <c r="X352" s="13">
        <f>hebesatz!X352*einwohner!X352</f>
        <v>4686920</v>
      </c>
      <c r="Y352" s="13">
        <f>hebesatz!Y352*einwohner!Y352</f>
        <v>4704780</v>
      </c>
      <c r="Z352" s="13">
        <f>hebesatz!Z352*einwohner!Z352</f>
        <v>4688820</v>
      </c>
      <c r="AA352" s="13">
        <f>hebesatz!AA352*einwohner!AA352</f>
        <v>4999215</v>
      </c>
      <c r="AB352" s="13">
        <f>hebesatz!AB352*einwohner!AB352</f>
        <v>5026216</v>
      </c>
      <c r="AC352" s="13">
        <f>hebesatz!AC352*einwohner!AC352</f>
        <v>5020977</v>
      </c>
      <c r="AD352" s="13">
        <f>hebesatz!AD352*einwohner!AD352</f>
        <v>4998006</v>
      </c>
      <c r="AE352" s="13">
        <f>hebesatz!AE352*einwohner!AE352</f>
        <v>4992767</v>
      </c>
      <c r="AF352" s="13">
        <f>hebesatz!AF352*einwohner!AF352</f>
        <v>4939974</v>
      </c>
      <c r="AG352" s="13">
        <f>hebesatz!AG352*einwohner!AG352</f>
        <v>4910152</v>
      </c>
      <c r="AH352" s="13">
        <f>hebesatz!AH352*einwohner!AH352</f>
        <v>4921436</v>
      </c>
      <c r="AI352" s="13">
        <f>hebesatz!AI352*einwohner!AI352</f>
        <v>5350532</v>
      </c>
      <c r="AJ352" s="13">
        <f>hebesatz!AJ352*einwohner!AJ352</f>
        <v>5350532</v>
      </c>
      <c r="AK352" s="13">
        <f>hebesatz!AK352*einwohner!AK352</f>
        <v>5314095</v>
      </c>
      <c r="AL352" s="13">
        <f>hebesatz!AL352*einwohner!AL352</f>
        <v>5400900</v>
      </c>
      <c r="AM352" s="13">
        <f>hebesatz!AM352*einwohner!AM352</f>
        <v>5386950</v>
      </c>
    </row>
    <row r="353" spans="1:39">
      <c r="A353" s="82">
        <v>5962052</v>
      </c>
      <c r="B353" s="82">
        <v>5962</v>
      </c>
      <c r="C353" t="s">
        <v>19</v>
      </c>
      <c r="D353" s="68" t="s">
        <v>146</v>
      </c>
      <c r="E353" s="13">
        <f>hebesatz!E353*einwohner!E353</f>
        <v>8739300</v>
      </c>
      <c r="F353" s="13">
        <f>hebesatz!F353*einwohner!F353</f>
        <v>8631600</v>
      </c>
      <c r="G353" s="13">
        <f>hebesatz!G353*einwohner!G353</f>
        <v>9350550</v>
      </c>
      <c r="H353" s="13">
        <f>hebesatz!H353*einwohner!H353</f>
        <v>9209310</v>
      </c>
      <c r="I353" s="13">
        <f>hebesatz!I353*einwohner!I353</f>
        <v>9134070</v>
      </c>
      <c r="J353" s="13">
        <f>hebesatz!J353*einwohner!J353</f>
        <v>9080280</v>
      </c>
      <c r="K353" s="13">
        <f>hebesatz!K353*einwohner!K353</f>
        <v>9628850</v>
      </c>
      <c r="L353" s="13">
        <f>hebesatz!L353*einwohner!L353</f>
        <v>9695000</v>
      </c>
      <c r="M353" s="13">
        <f>hebesatz!M353*einwohner!M353</f>
        <v>9499260</v>
      </c>
      <c r="N353" s="13">
        <f>hebesatz!N353*einwohner!N353</f>
        <v>9583920</v>
      </c>
      <c r="O353" s="13">
        <f>hebesatz!O353*einwohner!O353</f>
        <v>9820560</v>
      </c>
      <c r="P353" s="13">
        <f>hebesatz!P353*einwohner!P353</f>
        <v>10496160</v>
      </c>
      <c r="Q353" s="13">
        <f>hebesatz!Q353*einwohner!Q353</f>
        <v>10623600</v>
      </c>
      <c r="R353" s="13">
        <f>hebesatz!R353*einwohner!R353</f>
        <v>10711440</v>
      </c>
      <c r="S353" s="13">
        <f>hebesatz!S353*einwohner!S353</f>
        <v>10657800</v>
      </c>
      <c r="T353" s="13">
        <f>hebesatz!T353*einwohner!T353</f>
        <v>10614960</v>
      </c>
      <c r="U353" s="13">
        <f>hebesatz!U353*einwohner!U353</f>
        <v>10612800</v>
      </c>
      <c r="V353" s="13">
        <f>hebesatz!V353*einwohner!V353</f>
        <v>10868380</v>
      </c>
      <c r="W353" s="13">
        <f>hebesatz!W353*einwohner!W353</f>
        <v>10828790</v>
      </c>
      <c r="X353" s="13">
        <f>hebesatz!X353*einwohner!X353</f>
        <v>10509480</v>
      </c>
      <c r="Y353" s="13">
        <f>hebesatz!Y353*einwohner!Y353</f>
        <v>10469520</v>
      </c>
      <c r="Z353" s="13">
        <f>hebesatz!Z353*einwohner!Z353</f>
        <v>10456920</v>
      </c>
      <c r="AA353" s="13">
        <f>hebesatz!AA353*einwohner!AA353</f>
        <v>11670885</v>
      </c>
      <c r="AB353" s="13">
        <f>hebesatz!AB353*einwohner!AB353</f>
        <v>11595150</v>
      </c>
      <c r="AC353" s="13">
        <f>hebesatz!AC353*einwohner!AC353</f>
        <v>11506050</v>
      </c>
      <c r="AD353" s="13">
        <f>hebesatz!AD353*einwohner!AD353</f>
        <v>11400345</v>
      </c>
      <c r="AE353" s="13">
        <f>hebesatz!AE353*einwohner!AE353</f>
        <v>11268720</v>
      </c>
      <c r="AF353" s="13">
        <f>hebesatz!AF353*einwohner!AF353</f>
        <v>11153700</v>
      </c>
      <c r="AG353" s="13">
        <f>hebesatz!AG353*einwohner!AG353</f>
        <v>11046780</v>
      </c>
      <c r="AH353" s="13">
        <f>hebesatz!AH353*einwohner!AH353</f>
        <v>10892475</v>
      </c>
      <c r="AI353" s="13">
        <f>hebesatz!AI353*einwohner!AI353</f>
        <v>10730070</v>
      </c>
      <c r="AJ353" s="13">
        <f>hebesatz!AJ353*einwohner!AJ353</f>
        <v>10889034</v>
      </c>
      <c r="AK353" s="13">
        <f>hebesatz!AK353*einwohner!AK353</f>
        <v>10778475</v>
      </c>
      <c r="AL353" s="13">
        <f>hebesatz!AL353*einwohner!AL353</f>
        <v>10733836</v>
      </c>
      <c r="AM353" s="13">
        <f>hebesatz!AM353*einwohner!AM353</f>
        <v>11619000</v>
      </c>
    </row>
    <row r="354" spans="1:39">
      <c r="A354" s="82">
        <v>5962056</v>
      </c>
      <c r="B354" s="82">
        <v>5962</v>
      </c>
      <c r="C354" t="s">
        <v>19</v>
      </c>
      <c r="D354" s="68" t="s">
        <v>147</v>
      </c>
      <c r="E354" s="13">
        <f>hebesatz!E354*einwohner!E354</f>
        <v>3090175</v>
      </c>
      <c r="F354" s="13">
        <f>hebesatz!F354*einwohner!F354</f>
        <v>3397800</v>
      </c>
      <c r="G354" s="13">
        <f>hebesatz!G354*einwohner!G354</f>
        <v>3381600</v>
      </c>
      <c r="H354" s="13">
        <f>hebesatz!H354*einwohner!H354</f>
        <v>3525480</v>
      </c>
      <c r="I354" s="13">
        <f>hebesatz!I354*einwohner!I354</f>
        <v>3527370</v>
      </c>
      <c r="J354" s="13">
        <f>hebesatz!J354*einwohner!J354</f>
        <v>3535560</v>
      </c>
      <c r="K354" s="13">
        <f>hebesatz!K354*einwohner!K354</f>
        <v>3731640</v>
      </c>
      <c r="L354" s="13">
        <f>hebesatz!L354*einwohner!L354</f>
        <v>3878965</v>
      </c>
      <c r="M354" s="13">
        <f>hebesatz!M354*einwohner!M354</f>
        <v>3902750</v>
      </c>
      <c r="N354" s="13">
        <f>hebesatz!N354*einwohner!N354</f>
        <v>4111800</v>
      </c>
      <c r="O354" s="13">
        <f>hebesatz!O354*einwohner!O354</f>
        <v>4256000</v>
      </c>
      <c r="P354" s="13">
        <f>hebesatz!P354*einwohner!P354</f>
        <v>4295200</v>
      </c>
      <c r="Q354" s="13">
        <f>hebesatz!Q354*einwohner!Q354</f>
        <v>4653375</v>
      </c>
      <c r="R354" s="13">
        <f>hebesatz!R354*einwohner!R354</f>
        <v>4645875</v>
      </c>
      <c r="S354" s="13">
        <f>hebesatz!S354*einwohner!S354</f>
        <v>4613625</v>
      </c>
      <c r="T354" s="13">
        <f>hebesatz!T354*einwohner!T354</f>
        <v>4597500</v>
      </c>
      <c r="U354" s="13">
        <f>hebesatz!U354*einwohner!U354</f>
        <v>4587750</v>
      </c>
      <c r="V354" s="13">
        <f>hebesatz!V354*einwohner!V354</f>
        <v>4699310</v>
      </c>
      <c r="W354" s="13">
        <f>hebesatz!W354*einwohner!W354</f>
        <v>4673130</v>
      </c>
      <c r="X354" s="13">
        <f>hebesatz!X354*einwohner!X354</f>
        <v>4680830</v>
      </c>
      <c r="Y354" s="13">
        <f>hebesatz!Y354*einwohner!Y354</f>
        <v>4820800</v>
      </c>
      <c r="Z354" s="13">
        <f>hebesatz!Z354*einwohner!Z354</f>
        <v>4826800</v>
      </c>
      <c r="AA354" s="13">
        <f>hebesatz!AA354*einwohner!AA354</f>
        <v>5010148</v>
      </c>
      <c r="AB354" s="13">
        <f>hebesatz!AB354*einwohner!AB354</f>
        <v>4977962</v>
      </c>
      <c r="AC354" s="13">
        <f>hebesatz!AC354*einwohner!AC354</f>
        <v>4931982</v>
      </c>
      <c r="AD354" s="13">
        <f>hebesatz!AD354*einwohner!AD354</f>
        <v>4923204</v>
      </c>
      <c r="AE354" s="13">
        <f>hebesatz!AE354*einwohner!AE354</f>
        <v>4880150</v>
      </c>
      <c r="AF354" s="13">
        <f>hebesatz!AF354*einwohner!AF354</f>
        <v>4850890</v>
      </c>
      <c r="AG354" s="13">
        <f>hebesatz!AG354*einwohner!AG354</f>
        <v>4824974</v>
      </c>
      <c r="AH354" s="13">
        <f>hebesatz!AH354*einwohner!AH354</f>
        <v>4756840</v>
      </c>
      <c r="AI354" s="13">
        <f>hebesatz!AI354*einwohner!AI354</f>
        <v>4670732</v>
      </c>
      <c r="AJ354" s="13">
        <f>hebesatz!AJ354*einwohner!AJ354</f>
        <v>4670732</v>
      </c>
      <c r="AK354" s="13">
        <f>hebesatz!AK354*einwohner!AK354</f>
        <v>4807166</v>
      </c>
      <c r="AL354" s="13">
        <f>hebesatz!AL354*einwohner!AL354</f>
        <v>4727494</v>
      </c>
      <c r="AM354" s="13">
        <f>hebesatz!AM354*einwohner!AM354</f>
        <v>4914144</v>
      </c>
    </row>
    <row r="355" spans="1:39">
      <c r="A355" s="82">
        <v>5962060</v>
      </c>
      <c r="B355" s="82">
        <v>5962</v>
      </c>
      <c r="C355" t="s">
        <v>19</v>
      </c>
      <c r="D355" s="68" t="s">
        <v>148</v>
      </c>
      <c r="E355" s="13">
        <f>hebesatz!E355*einwohner!E355</f>
        <v>5454680</v>
      </c>
      <c r="F355" s="13">
        <f>hebesatz!F355*einwohner!F355</f>
        <v>5995360</v>
      </c>
      <c r="G355" s="13">
        <f>hebesatz!G355*einwohner!G355</f>
        <v>6282900</v>
      </c>
      <c r="H355" s="13">
        <f>hebesatz!H355*einwohner!H355</f>
        <v>6808230</v>
      </c>
      <c r="I355" s="13">
        <f>hebesatz!I355*einwohner!I355</f>
        <v>6680850</v>
      </c>
      <c r="J355" s="13">
        <f>hebesatz!J355*einwohner!J355</f>
        <v>6651150</v>
      </c>
      <c r="K355" s="13">
        <f>hebesatz!K355*einwohner!K355</f>
        <v>7117950</v>
      </c>
      <c r="L355" s="13">
        <f>hebesatz!L355*einwohner!L355</f>
        <v>7306950</v>
      </c>
      <c r="M355" s="13">
        <f>hebesatz!M355*einwohner!M355</f>
        <v>7342650</v>
      </c>
      <c r="N355" s="13">
        <f>hebesatz!N355*einwohner!N355</f>
        <v>7459550</v>
      </c>
      <c r="O355" s="13">
        <f>hebesatz!O355*einwohner!O355</f>
        <v>7646450</v>
      </c>
      <c r="P355" s="13">
        <f>hebesatz!P355*einwohner!P355</f>
        <v>7734300</v>
      </c>
      <c r="Q355" s="13">
        <f>hebesatz!Q355*einwohner!Q355</f>
        <v>8266910</v>
      </c>
      <c r="R355" s="13">
        <f>hebesatz!R355*einwohner!R355</f>
        <v>8283190</v>
      </c>
      <c r="S355" s="13">
        <f>hebesatz!S355*einwohner!S355</f>
        <v>8265430</v>
      </c>
      <c r="T355" s="13">
        <f>hebesatz!T355*einwohner!T355</f>
        <v>8241380</v>
      </c>
      <c r="U355" s="13">
        <f>hebesatz!U355*einwohner!U355</f>
        <v>8455000</v>
      </c>
      <c r="V355" s="13">
        <f>hebesatz!V355*einwohner!V355</f>
        <v>8867600</v>
      </c>
      <c r="W355" s="13">
        <f>hebesatz!W355*einwohner!W355</f>
        <v>8826400</v>
      </c>
      <c r="X355" s="13">
        <f>hebesatz!X355*einwohner!X355</f>
        <v>8756400</v>
      </c>
      <c r="Y355" s="13">
        <f>hebesatz!Y355*einwohner!Y355</f>
        <v>8654000</v>
      </c>
      <c r="Z355" s="13">
        <f>hebesatz!Z355*einwohner!Z355</f>
        <v>8562400</v>
      </c>
      <c r="AA355" s="13">
        <f>hebesatz!AA355*einwohner!AA355</f>
        <v>8456800</v>
      </c>
      <c r="AB355" s="13">
        <f>hebesatz!AB355*einwohner!AB355</f>
        <v>8580724</v>
      </c>
      <c r="AC355" s="13">
        <f>hebesatz!AC355*einwohner!AC355</f>
        <v>8562695</v>
      </c>
      <c r="AD355" s="13">
        <f>hebesatz!AD355*einwohner!AD355</f>
        <v>8458528</v>
      </c>
      <c r="AE355" s="13">
        <f>hebesatz!AE355*einwohner!AE355</f>
        <v>8317504</v>
      </c>
      <c r="AF355" s="13">
        <f>hebesatz!AF355*einwohner!AF355</f>
        <v>8240128</v>
      </c>
      <c r="AG355" s="13">
        <f>hebesatz!AG355*einwohner!AG355</f>
        <v>8123232</v>
      </c>
      <c r="AH355" s="13">
        <f>hebesatz!AH355*einwohner!AH355</f>
        <v>7975136</v>
      </c>
      <c r="AI355" s="13">
        <f>hebesatz!AI355*einwohner!AI355</f>
        <v>7827456</v>
      </c>
      <c r="AJ355" s="13">
        <f>hebesatz!AJ355*einwohner!AJ355</f>
        <v>7827456</v>
      </c>
      <c r="AK355" s="13">
        <f>hebesatz!AK355*einwohner!AK355</f>
        <v>8506434</v>
      </c>
      <c r="AL355" s="13">
        <f>hebesatz!AL355*einwohner!AL355</f>
        <v>8444146</v>
      </c>
      <c r="AM355" s="13">
        <f>hebesatz!AM355*einwohner!AM355</f>
        <v>8883260</v>
      </c>
    </row>
    <row r="356" spans="1:39">
      <c r="A356" s="82">
        <v>5966004</v>
      </c>
      <c r="B356" s="84">
        <v>5966</v>
      </c>
      <c r="C356" t="s">
        <v>21</v>
      </c>
      <c r="D356" s="68" t="s">
        <v>149</v>
      </c>
      <c r="E356" s="13">
        <f>hebesatz!E356*einwohner!E356</f>
        <v>5723470</v>
      </c>
      <c r="F356" s="13">
        <f>hebesatz!F356*einwohner!F356</f>
        <v>6022800</v>
      </c>
      <c r="G356" s="13">
        <f>hebesatz!G356*einwohner!G356</f>
        <v>6393900</v>
      </c>
      <c r="H356" s="13">
        <f>hebesatz!H356*einwohner!H356</f>
        <v>6360300</v>
      </c>
      <c r="I356" s="13">
        <f>hebesatz!I356*einwohner!I356</f>
        <v>6777280</v>
      </c>
      <c r="J356" s="13">
        <f>hebesatz!J356*einwohner!J356</f>
        <v>6728320</v>
      </c>
      <c r="K356" s="13">
        <f>hebesatz!K356*einwohner!K356</f>
        <v>7107025</v>
      </c>
      <c r="L356" s="13">
        <f>hebesatz!L356*einwohner!L356</f>
        <v>7441650</v>
      </c>
      <c r="M356" s="13">
        <f>hebesatz!M356*einwohner!M356</f>
        <v>7499610</v>
      </c>
      <c r="N356" s="13">
        <f>hebesatz!N356*einwohner!N356</f>
        <v>7590000</v>
      </c>
      <c r="O356" s="13">
        <f>hebesatz!O356*einwohner!O356</f>
        <v>7775610</v>
      </c>
      <c r="P356" s="13">
        <f>hebesatz!P356*einwohner!P356</f>
        <v>7892220</v>
      </c>
      <c r="Q356" s="13">
        <f>hebesatz!Q356*einwohner!Q356</f>
        <v>7976400</v>
      </c>
      <c r="R356" s="13">
        <f>hebesatz!R356*einwohner!R356</f>
        <v>8044020</v>
      </c>
      <c r="S356" s="13">
        <f>hebesatz!S356*einwohner!S356</f>
        <v>8092665</v>
      </c>
      <c r="T356" s="13">
        <f>hebesatz!T356*einwohner!T356</f>
        <v>8205480</v>
      </c>
      <c r="U356" s="13">
        <f>hebesatz!U356*einwohner!U356</f>
        <v>8215830</v>
      </c>
      <c r="V356" s="13">
        <f>hebesatz!V356*einwohner!V356</f>
        <v>8247570</v>
      </c>
      <c r="W356" s="13">
        <f>hebesatz!W356*einwohner!W356</f>
        <v>8252745</v>
      </c>
      <c r="X356" s="13">
        <f>hebesatz!X356*einwohner!X356</f>
        <v>8356245</v>
      </c>
      <c r="Y356" s="13">
        <f>hebesatz!Y356*einwohner!Y356</f>
        <v>8406960</v>
      </c>
      <c r="Z356" s="13">
        <f>hebesatz!Z356*einwohner!Z356</f>
        <v>8461815</v>
      </c>
      <c r="AA356" s="13">
        <f>hebesatz!AA356*einwohner!AA356</f>
        <v>9045430</v>
      </c>
      <c r="AB356" s="13">
        <f>hebesatz!AB356*einwohner!AB356</f>
        <v>9047985</v>
      </c>
      <c r="AC356" s="13">
        <f>hebesatz!AC356*einwohner!AC356</f>
        <v>9041050</v>
      </c>
      <c r="AD356" s="13">
        <f>hebesatz!AD356*einwohner!AD356</f>
        <v>9042875</v>
      </c>
      <c r="AE356" s="13">
        <f>hebesatz!AE356*einwohner!AE356</f>
        <v>9029735</v>
      </c>
      <c r="AF356" s="13">
        <f>hebesatz!AF356*einwohner!AF356</f>
        <v>9797975</v>
      </c>
      <c r="AG356" s="13">
        <f>hebesatz!AG356*einwohner!AG356</f>
        <v>9796395</v>
      </c>
      <c r="AH356" s="13">
        <f>hebesatz!AH356*einwohner!AH356</f>
        <v>9809430</v>
      </c>
      <c r="AI356" s="13">
        <f>hebesatz!AI356*einwohner!AI356</f>
        <v>9790470</v>
      </c>
      <c r="AJ356" s="13">
        <f>hebesatz!AJ356*einwohner!AJ356</f>
        <v>9790470</v>
      </c>
      <c r="AK356" s="13">
        <f>hebesatz!AK356*einwohner!AK356</f>
        <v>10358875</v>
      </c>
      <c r="AL356" s="13">
        <f>hebesatz!AL356*einwohner!AL356</f>
        <v>10290935</v>
      </c>
      <c r="AM356" s="13">
        <f>hebesatz!AM356*einwohner!AM356</f>
        <v>10198900</v>
      </c>
    </row>
    <row r="357" spans="1:39">
      <c r="A357" s="82">
        <v>5966008</v>
      </c>
      <c r="B357" s="82">
        <v>5966</v>
      </c>
      <c r="C357" t="s">
        <v>21</v>
      </c>
      <c r="D357" s="68" t="s">
        <v>150</v>
      </c>
      <c r="E357" s="13">
        <f>hebesatz!E357*einwohner!E357</f>
        <v>2745690</v>
      </c>
      <c r="F357" s="13">
        <f>hebesatz!F357*einwohner!F357</f>
        <v>2904900</v>
      </c>
      <c r="G357" s="13">
        <f>hebesatz!G357*einwohner!G357</f>
        <v>3215850</v>
      </c>
      <c r="H357" s="13">
        <f>hebesatz!H357*einwohner!H357</f>
        <v>3225420</v>
      </c>
      <c r="I357" s="13">
        <f>hebesatz!I357*einwohner!I357</f>
        <v>3243900</v>
      </c>
      <c r="J357" s="13">
        <f>hebesatz!J357*einwohner!J357</f>
        <v>3279210</v>
      </c>
      <c r="K357" s="13">
        <f>hebesatz!K357*einwohner!K357</f>
        <v>3325410</v>
      </c>
      <c r="L357" s="13">
        <f>hebesatz!L357*einwohner!L357</f>
        <v>3440250</v>
      </c>
      <c r="M357" s="13">
        <f>hebesatz!M357*einwohner!M357</f>
        <v>3467640</v>
      </c>
      <c r="N357" s="13">
        <f>hebesatz!N357*einwohner!N357</f>
        <v>3498660</v>
      </c>
      <c r="O357" s="13">
        <f>hebesatz!O357*einwohner!O357</f>
        <v>3840550</v>
      </c>
      <c r="P357" s="13">
        <f>hebesatz!P357*einwohner!P357</f>
        <v>3945900</v>
      </c>
      <c r="Q357" s="13">
        <f>hebesatz!Q357*einwohner!Q357</f>
        <v>4003300</v>
      </c>
      <c r="R357" s="13">
        <f>hebesatz!R357*einwohner!R357</f>
        <v>4110400</v>
      </c>
      <c r="S357" s="13">
        <f>hebesatz!S357*einwohner!S357</f>
        <v>4159400</v>
      </c>
      <c r="T357" s="13">
        <f>hebesatz!T357*einwohner!T357</f>
        <v>4181100</v>
      </c>
      <c r="U357" s="13">
        <f>hebesatz!U357*einwohner!U357</f>
        <v>4385840</v>
      </c>
      <c r="V357" s="13">
        <f>hebesatz!V357*einwohner!V357</f>
        <v>4589260</v>
      </c>
      <c r="W357" s="13">
        <f>hebesatz!W357*einwohner!W357</f>
        <v>4596100</v>
      </c>
      <c r="X357" s="13">
        <f>hebesatz!X357*einwohner!X357</f>
        <v>4644740</v>
      </c>
      <c r="Y357" s="13">
        <f>hebesatz!Y357*einwohner!Y357</f>
        <v>4680080</v>
      </c>
      <c r="Z357" s="13">
        <f>hebesatz!Z357*einwohner!Z357</f>
        <v>4661080</v>
      </c>
      <c r="AA357" s="13">
        <f>hebesatz!AA357*einwohner!AA357</f>
        <v>4965766</v>
      </c>
      <c r="AB357" s="13">
        <f>hebesatz!AB357*einwohner!AB357</f>
        <v>4983498</v>
      </c>
      <c r="AC357" s="13">
        <f>hebesatz!AC357*einwohner!AC357</f>
        <v>4971408</v>
      </c>
      <c r="AD357" s="13">
        <f>hebesatz!AD357*einwohner!AD357</f>
        <v>4989543</v>
      </c>
      <c r="AE357" s="13">
        <f>hebesatz!AE357*einwohner!AE357</f>
        <v>4987125</v>
      </c>
      <c r="AF357" s="13">
        <f>hebesatz!AF357*einwohner!AF357</f>
        <v>4944810</v>
      </c>
      <c r="AG357" s="13">
        <f>hebesatz!AG357*einwohner!AG357</f>
        <v>4925869</v>
      </c>
      <c r="AH357" s="13">
        <f>hebesatz!AH357*einwohner!AH357</f>
        <v>4898062</v>
      </c>
      <c r="AI357" s="13">
        <f>hebesatz!AI357*einwohner!AI357</f>
        <v>4885166</v>
      </c>
      <c r="AJ357" s="13">
        <f>hebesatz!AJ357*einwohner!AJ357</f>
        <v>4982142</v>
      </c>
      <c r="AK357" s="13">
        <f>hebesatz!AK357*einwohner!AK357</f>
        <v>4784962</v>
      </c>
      <c r="AL357" s="13">
        <f>hebesatz!AL357*einwohner!AL357</f>
        <v>4705658</v>
      </c>
      <c r="AM357" s="13">
        <f>hebesatz!AM357*einwohner!AM357</f>
        <v>4925016</v>
      </c>
    </row>
    <row r="358" spans="1:39">
      <c r="A358" s="82">
        <v>5966012</v>
      </c>
      <c r="B358" s="82">
        <v>5966</v>
      </c>
      <c r="C358" t="s">
        <v>21</v>
      </c>
      <c r="D358" s="68" t="s">
        <v>151</v>
      </c>
      <c r="E358" s="13">
        <f>hebesatz!E358*einwohner!E358</f>
        <v>4290350</v>
      </c>
      <c r="F358" s="13">
        <f>hebesatz!F358*einwohner!F358</f>
        <v>4556160</v>
      </c>
      <c r="G358" s="13">
        <f>hebesatz!G358*einwohner!G358</f>
        <v>4902000</v>
      </c>
      <c r="H358" s="13">
        <f>hebesatz!H358*einwohner!H358</f>
        <v>4880100</v>
      </c>
      <c r="I358" s="13">
        <f>hebesatz!I358*einwohner!I358</f>
        <v>5017970</v>
      </c>
      <c r="J358" s="13">
        <f>hebesatz!J358*einwohner!J358</f>
        <v>5164160</v>
      </c>
      <c r="K358" s="13">
        <f>hebesatz!K358*einwohner!K358</f>
        <v>5432025</v>
      </c>
      <c r="L358" s="13">
        <f>hebesatz!L358*einwohner!L358</f>
        <v>5602875</v>
      </c>
      <c r="M358" s="13">
        <f>hebesatz!M358*einwohner!M358</f>
        <v>5594835</v>
      </c>
      <c r="N358" s="13">
        <f>hebesatz!N358*einwohner!N358</f>
        <v>5624650</v>
      </c>
      <c r="O358" s="13">
        <f>hebesatz!O358*einwohner!O358</f>
        <v>5749940</v>
      </c>
      <c r="P358" s="13">
        <f>hebesatz!P358*einwohner!P358</f>
        <v>6011625</v>
      </c>
      <c r="Q358" s="13">
        <f>hebesatz!Q358*einwohner!Q358</f>
        <v>6246450</v>
      </c>
      <c r="R358" s="13">
        <f>hebesatz!R358*einwohner!R358</f>
        <v>6293000</v>
      </c>
      <c r="S358" s="13">
        <f>hebesatz!S358*einwohner!S358</f>
        <v>6339200</v>
      </c>
      <c r="T358" s="13">
        <f>hebesatz!T358*einwohner!T358</f>
        <v>6392400</v>
      </c>
      <c r="U358" s="13">
        <f>hebesatz!U358*einwohner!U358</f>
        <v>6992380</v>
      </c>
      <c r="V358" s="13">
        <f>hebesatz!V358*einwohner!V358</f>
        <v>7037980</v>
      </c>
      <c r="W358" s="13">
        <f>hebesatz!W358*einwohner!W358</f>
        <v>7054320</v>
      </c>
      <c r="X358" s="13">
        <f>hebesatz!X358*einwohner!X358</f>
        <v>7071420</v>
      </c>
      <c r="Y358" s="13">
        <f>hebesatz!Y358*einwohner!Y358</f>
        <v>7060400</v>
      </c>
      <c r="Z358" s="13">
        <f>hebesatz!Z358*einwohner!Z358</f>
        <v>7037600</v>
      </c>
      <c r="AA358" s="13">
        <f>hebesatz!AA358*einwohner!AA358</f>
        <v>7480083</v>
      </c>
      <c r="AB358" s="13">
        <f>hebesatz!AB358*einwohner!AB358</f>
        <v>7457112</v>
      </c>
      <c r="AC358" s="13">
        <f>hebesatz!AC358*einwohner!AC358</f>
        <v>7453888</v>
      </c>
      <c r="AD358" s="13">
        <f>hebesatz!AD358*einwohner!AD358</f>
        <v>7422454</v>
      </c>
      <c r="AE358" s="13">
        <f>hebesatz!AE358*einwohner!AE358</f>
        <v>7436962</v>
      </c>
      <c r="AF358" s="13">
        <f>hebesatz!AF358*einwohner!AF358</f>
        <v>7374900</v>
      </c>
      <c r="AG358" s="13">
        <f>hebesatz!AG358*einwohner!AG358</f>
        <v>7270523</v>
      </c>
      <c r="AH358" s="13">
        <f>hebesatz!AH358*einwohner!AH358</f>
        <v>7218939</v>
      </c>
      <c r="AI358" s="13">
        <f>hebesatz!AI358*einwohner!AI358</f>
        <v>7259082</v>
      </c>
      <c r="AJ358" s="13">
        <f>hebesatz!AJ358*einwohner!AJ358</f>
        <v>7259082</v>
      </c>
      <c r="AK358" s="13">
        <f>hebesatz!AK358*einwohner!AK358</f>
        <v>7633503</v>
      </c>
      <c r="AL358" s="13">
        <f>hebesatz!AL358*einwohner!AL358</f>
        <v>7596044</v>
      </c>
      <c r="AM358" s="13">
        <f>hebesatz!AM358*einwohner!AM358</f>
        <v>7601140</v>
      </c>
    </row>
    <row r="359" spans="1:39">
      <c r="A359" s="82">
        <v>5966016</v>
      </c>
      <c r="B359" s="82">
        <v>5966</v>
      </c>
      <c r="C359" t="s">
        <v>21</v>
      </c>
      <c r="D359" s="68" t="s">
        <v>152</v>
      </c>
      <c r="E359" s="13">
        <f>hebesatz!E359*einwohner!E359</f>
        <v>3207600</v>
      </c>
      <c r="F359" s="13">
        <f>hebesatz!F359*einwohner!F359</f>
        <v>3216675</v>
      </c>
      <c r="G359" s="13">
        <f>hebesatz!G359*einwohner!G359</f>
        <v>3504300</v>
      </c>
      <c r="H359" s="13">
        <f>hebesatz!H359*einwohner!H359</f>
        <v>3712640</v>
      </c>
      <c r="I359" s="13">
        <f>hebesatz!I359*einwohner!I359</f>
        <v>3700480</v>
      </c>
      <c r="J359" s="13">
        <f>hebesatz!J359*einwohner!J359</f>
        <v>3850490</v>
      </c>
      <c r="K359" s="13">
        <f>hebesatz!K359*einwohner!K359</f>
        <v>3860540</v>
      </c>
      <c r="L359" s="13">
        <f>hebesatz!L359*einwohner!L359</f>
        <v>3949985</v>
      </c>
      <c r="M359" s="13">
        <f>hebesatz!M359*einwohner!M359</f>
        <v>3927875</v>
      </c>
      <c r="N359" s="13">
        <f>hebesatz!N359*einwohner!N359</f>
        <v>3954675</v>
      </c>
      <c r="O359" s="13">
        <f>hebesatz!O359*einwohner!O359</f>
        <v>4222050</v>
      </c>
      <c r="P359" s="13">
        <f>hebesatz!P359*einwohner!P359</f>
        <v>4324950</v>
      </c>
      <c r="Q359" s="13">
        <f>hebesatz!Q359*einwohner!Q359</f>
        <v>4441850</v>
      </c>
      <c r="R359" s="13">
        <f>hebesatz!R359*einwohner!R359</f>
        <v>4493300</v>
      </c>
      <c r="S359" s="13">
        <f>hebesatz!S359*einwohner!S359</f>
        <v>4528650</v>
      </c>
      <c r="T359" s="13">
        <f>hebesatz!T359*einwohner!T359</f>
        <v>4535300</v>
      </c>
      <c r="U359" s="13">
        <f>hebesatz!U359*einwohner!U359</f>
        <v>4811850</v>
      </c>
      <c r="V359" s="13">
        <f>hebesatz!V359*einwohner!V359</f>
        <v>4950260</v>
      </c>
      <c r="W359" s="13">
        <f>hebesatz!W359*einwohner!W359</f>
        <v>4956340</v>
      </c>
      <c r="X359" s="13">
        <f>hebesatz!X359*einwohner!X359</f>
        <v>4970020</v>
      </c>
      <c r="Y359" s="13">
        <f>hebesatz!Y359*einwohner!Y359</f>
        <v>4960900</v>
      </c>
      <c r="Z359" s="13">
        <f>hebesatz!Z359*einwohner!Z359</f>
        <v>4950260</v>
      </c>
      <c r="AA359" s="13">
        <f>hebesatz!AA359*einwohner!AA359</f>
        <v>5274867</v>
      </c>
      <c r="AB359" s="13">
        <f>hebesatz!AB359*einwohner!AB359</f>
        <v>5239000</v>
      </c>
      <c r="AC359" s="13">
        <f>hebesatz!AC359*einwohner!AC359</f>
        <v>5241418</v>
      </c>
      <c r="AD359" s="13">
        <f>hebesatz!AD359*einwohner!AD359</f>
        <v>5249478</v>
      </c>
      <c r="AE359" s="13">
        <f>hebesatz!AE359*einwohner!AE359</f>
        <v>5144698</v>
      </c>
      <c r="AF359" s="13">
        <f>hebesatz!AF359*einwohner!AF359</f>
        <v>5094323</v>
      </c>
      <c r="AG359" s="13">
        <f>hebesatz!AG359*einwohner!AG359</f>
        <v>5063695</v>
      </c>
      <c r="AH359" s="13">
        <f>hebesatz!AH359*einwohner!AH359</f>
        <v>5027670</v>
      </c>
      <c r="AI359" s="13">
        <f>hebesatz!AI359*einwohner!AI359</f>
        <v>5061465</v>
      </c>
      <c r="AJ359" s="13">
        <f>hebesatz!AJ359*einwohner!AJ359</f>
        <v>5061465</v>
      </c>
      <c r="AK359" s="13">
        <f>hebesatz!AK359*einwohner!AK359</f>
        <v>5032695</v>
      </c>
      <c r="AL359" s="13">
        <f>hebesatz!AL359*einwohner!AL359</f>
        <v>4995088</v>
      </c>
      <c r="AM359" s="13">
        <f>hebesatz!AM359*einwohner!AM359</f>
        <v>5296280</v>
      </c>
    </row>
    <row r="360" spans="1:39">
      <c r="A360" s="82">
        <v>5966020</v>
      </c>
      <c r="B360" s="82">
        <v>5966</v>
      </c>
      <c r="C360" t="s">
        <v>21</v>
      </c>
      <c r="D360" s="68" t="s">
        <v>153</v>
      </c>
      <c r="E360" s="13">
        <f>hebesatz!E360*einwohner!E360</f>
        <v>7168700</v>
      </c>
      <c r="F360" s="13">
        <f>hebesatz!F360*einwohner!F360</f>
        <v>7419690</v>
      </c>
      <c r="G360" s="13">
        <f>hebesatz!G360*einwohner!G360</f>
        <v>7797900</v>
      </c>
      <c r="H360" s="13">
        <f>hebesatz!H360*einwohner!H360</f>
        <v>8310720</v>
      </c>
      <c r="I360" s="13">
        <f>hebesatz!I360*einwohner!I360</f>
        <v>8298240</v>
      </c>
      <c r="J360" s="13">
        <f>hebesatz!J360*einwohner!J360</f>
        <v>8560530</v>
      </c>
      <c r="K360" s="13">
        <f>hebesatz!K360*einwohner!K360</f>
        <v>8580330</v>
      </c>
      <c r="L360" s="13">
        <f>hebesatz!L360*einwohner!L360</f>
        <v>8542710</v>
      </c>
      <c r="M360" s="13">
        <f>hebesatz!M360*einwohner!M360</f>
        <v>8518620</v>
      </c>
      <c r="N360" s="13">
        <f>hebesatz!N360*einwohner!N360</f>
        <v>8817220</v>
      </c>
      <c r="O360" s="13">
        <f>hebesatz!O360*einwohner!O360</f>
        <v>8938940</v>
      </c>
      <c r="P360" s="13">
        <f>hebesatz!P360*einwohner!P360</f>
        <v>9074600</v>
      </c>
      <c r="Q360" s="13">
        <f>hebesatz!Q360*einwohner!Q360</f>
        <v>9513000</v>
      </c>
      <c r="R360" s="13">
        <f>hebesatz!R360*einwohner!R360</f>
        <v>9587550</v>
      </c>
      <c r="S360" s="13">
        <f>hebesatz!S360*einwohner!S360</f>
        <v>9635850</v>
      </c>
      <c r="T360" s="13">
        <f>hebesatz!T360*einwohner!T360</f>
        <v>9648800</v>
      </c>
      <c r="U360" s="13">
        <f>hebesatz!U360*einwohner!U360</f>
        <v>10224950</v>
      </c>
      <c r="V360" s="13">
        <f>hebesatz!V360*einwohner!V360</f>
        <v>10498260</v>
      </c>
      <c r="W360" s="13">
        <f>hebesatz!W360*einwohner!W360</f>
        <v>10542720</v>
      </c>
      <c r="X360" s="13">
        <f>hebesatz!X360*einwohner!X360</f>
        <v>10607320</v>
      </c>
      <c r="Y360" s="13">
        <f>hebesatz!Y360*einwohner!Y360</f>
        <v>10670400</v>
      </c>
      <c r="Z360" s="13">
        <f>hebesatz!Z360*einwohner!Z360</f>
        <v>10652160</v>
      </c>
      <c r="AA360" s="13">
        <f>hebesatz!AA360*einwohner!AA360</f>
        <v>11282388</v>
      </c>
      <c r="AB360" s="13">
        <f>hebesatz!AB360*einwohner!AB360</f>
        <v>11351301</v>
      </c>
      <c r="AC360" s="13">
        <f>hebesatz!AC360*einwohner!AC360</f>
        <v>11297702</v>
      </c>
      <c r="AD360" s="13">
        <f>hebesatz!AD360*einwohner!AD360</f>
        <v>11244103</v>
      </c>
      <c r="AE360" s="13">
        <f>hebesatz!AE360*einwohner!AE360</f>
        <v>11207833</v>
      </c>
      <c r="AF360" s="13">
        <f>hebesatz!AF360*einwohner!AF360</f>
        <v>11140935</v>
      </c>
      <c r="AG360" s="13">
        <f>hebesatz!AG360*einwohner!AG360</f>
        <v>11057514</v>
      </c>
      <c r="AH360" s="13">
        <f>hebesatz!AH360*einwohner!AH360</f>
        <v>11013990</v>
      </c>
      <c r="AI360" s="13">
        <f>hebesatz!AI360*einwohner!AI360</f>
        <v>10949510</v>
      </c>
      <c r="AJ360" s="13">
        <f>hebesatz!AJ360*einwohner!AJ360</f>
        <v>11166870</v>
      </c>
      <c r="AK360" s="13">
        <f>hebesatz!AK360*einwohner!AK360</f>
        <v>10426527</v>
      </c>
      <c r="AL360" s="13">
        <f>hebesatz!AL360*einwohner!AL360</f>
        <v>10445985</v>
      </c>
      <c r="AM360" s="13">
        <f>hebesatz!AM360*einwohner!AM360</f>
        <v>10829720</v>
      </c>
    </row>
    <row r="361" spans="1:39">
      <c r="A361" s="82">
        <v>5966024</v>
      </c>
      <c r="B361" s="82">
        <v>5966</v>
      </c>
      <c r="C361" t="s">
        <v>21</v>
      </c>
      <c r="D361" s="68" t="s">
        <v>154</v>
      </c>
      <c r="E361" s="13">
        <f>hebesatz!E361*einwohner!E361</f>
        <v>5911090</v>
      </c>
      <c r="F361" s="13">
        <f>hebesatz!F361*einwohner!F361</f>
        <v>6275640</v>
      </c>
      <c r="G361" s="13">
        <f>hebesatz!G361*einwohner!G361</f>
        <v>6747600</v>
      </c>
      <c r="H361" s="13">
        <f>hebesatz!H361*einwohner!H361</f>
        <v>6951750</v>
      </c>
      <c r="I361" s="13">
        <f>hebesatz!I361*einwohner!I361</f>
        <v>6866500</v>
      </c>
      <c r="J361" s="13">
        <f>hebesatz!J361*einwohner!J361</f>
        <v>7341510</v>
      </c>
      <c r="K361" s="13">
        <f>hebesatz!K361*einwohner!K361</f>
        <v>7347450</v>
      </c>
      <c r="L361" s="13">
        <f>hebesatz!L361*einwohner!L361</f>
        <v>7943600</v>
      </c>
      <c r="M361" s="13">
        <f>hebesatz!M361*einwohner!M361</f>
        <v>7975800</v>
      </c>
      <c r="N361" s="13">
        <f>hebesatz!N361*einwohner!N361</f>
        <v>8030050</v>
      </c>
      <c r="O361" s="13">
        <f>hebesatz!O361*einwohner!O361</f>
        <v>8250200</v>
      </c>
      <c r="P361" s="13">
        <f>hebesatz!P361*einwohner!P361</f>
        <v>8343650</v>
      </c>
      <c r="Q361" s="13">
        <f>hebesatz!Q361*einwohner!Q361</f>
        <v>8454600</v>
      </c>
      <c r="R361" s="13">
        <f>hebesatz!R361*einwohner!R361</f>
        <v>8550850</v>
      </c>
      <c r="S361" s="13">
        <f>hebesatz!S361*einwohner!S361</f>
        <v>8588650</v>
      </c>
      <c r="T361" s="13">
        <f>hebesatz!T361*einwohner!T361</f>
        <v>8593900</v>
      </c>
      <c r="U361" s="13">
        <f>hebesatz!U361*einwohner!U361</f>
        <v>9134930</v>
      </c>
      <c r="V361" s="13">
        <f>hebesatz!V361*einwohner!V361</f>
        <v>9413740</v>
      </c>
      <c r="W361" s="13">
        <f>hebesatz!W361*einwohner!W361</f>
        <v>9471500</v>
      </c>
      <c r="X361" s="13">
        <f>hebesatz!X361*einwohner!X361</f>
        <v>9562320</v>
      </c>
      <c r="Y361" s="13">
        <f>hebesatz!Y361*einwohner!Y361</f>
        <v>9552440</v>
      </c>
      <c r="Z361" s="13">
        <f>hebesatz!Z361*einwohner!Z361</f>
        <v>9604880</v>
      </c>
      <c r="AA361" s="13">
        <f>hebesatz!AA361*einwohner!AA361</f>
        <v>10280933</v>
      </c>
      <c r="AB361" s="13">
        <f>hebesatz!AB361*einwohner!AB361</f>
        <v>10316397</v>
      </c>
      <c r="AC361" s="13">
        <f>hebesatz!AC361*einwohner!AC361</f>
        <v>10318815</v>
      </c>
      <c r="AD361" s="13">
        <f>hebesatz!AD361*einwohner!AD361</f>
        <v>10328084</v>
      </c>
      <c r="AE361" s="13">
        <f>hebesatz!AE361*einwohner!AE361</f>
        <v>10332920</v>
      </c>
      <c r="AF361" s="13">
        <f>hebesatz!AF361*einwohner!AF361</f>
        <v>10328890</v>
      </c>
      <c r="AG361" s="13">
        <f>hebesatz!AG361*einwohner!AG361</f>
        <v>10320427</v>
      </c>
      <c r="AH361" s="13">
        <f>hebesatz!AH361*einwohner!AH361</f>
        <v>10308337</v>
      </c>
      <c r="AI361" s="13">
        <f>hebesatz!AI361*einwohner!AI361</f>
        <v>10248693</v>
      </c>
      <c r="AJ361" s="13">
        <f>hebesatz!AJ361*einwohner!AJ361</f>
        <v>10452141</v>
      </c>
      <c r="AK361" s="13">
        <f>hebesatz!AK361*einwohner!AK361</f>
        <v>4955838</v>
      </c>
      <c r="AL361" s="13">
        <f>hebesatz!AL361*einwohner!AL361</f>
        <v>4953476</v>
      </c>
      <c r="AM361" s="13">
        <f>hebesatz!AM361*einwohner!AM361</f>
        <v>4997015</v>
      </c>
    </row>
    <row r="362" spans="1:39">
      <c r="A362" s="82">
        <v>5966028</v>
      </c>
      <c r="B362" s="82">
        <v>5966</v>
      </c>
      <c r="C362" t="s">
        <v>21</v>
      </c>
      <c r="D362" s="68" t="s">
        <v>155</v>
      </c>
      <c r="E362" s="13">
        <f>hebesatz!E362*einwohner!E362</f>
        <v>4014485</v>
      </c>
      <c r="F362" s="13">
        <f>hebesatz!F362*einwohner!F362</f>
        <v>4353375</v>
      </c>
      <c r="G362" s="13">
        <f>hebesatz!G362*einwohner!G362</f>
        <v>4638600</v>
      </c>
      <c r="H362" s="13">
        <f>hebesatz!H362*einwohner!H362</f>
        <v>4976320</v>
      </c>
      <c r="I362" s="13">
        <f>hebesatz!I362*einwohner!I362</f>
        <v>5032320</v>
      </c>
      <c r="J362" s="13">
        <f>hebesatz!J362*einwohner!J362</f>
        <v>5031680</v>
      </c>
      <c r="K362" s="13">
        <f>hebesatz!K362*einwohner!K362</f>
        <v>5043520</v>
      </c>
      <c r="L362" s="13">
        <f>hebesatz!L362*einwohner!L362</f>
        <v>5363685</v>
      </c>
      <c r="M362" s="13">
        <f>hebesatz!M362*einwohner!M362</f>
        <v>5386130</v>
      </c>
      <c r="N362" s="13">
        <f>hebesatz!N362*einwohner!N362</f>
        <v>5451455</v>
      </c>
      <c r="O362" s="13">
        <f>hebesatz!O362*einwohner!O362</f>
        <v>5618620</v>
      </c>
      <c r="P362" s="13">
        <f>hebesatz!P362*einwohner!P362</f>
        <v>5966800</v>
      </c>
      <c r="Q362" s="13">
        <f>hebesatz!Q362*einwohner!Q362</f>
        <v>6089300</v>
      </c>
      <c r="R362" s="13">
        <f>hebesatz!R362*einwohner!R362</f>
        <v>6225100</v>
      </c>
      <c r="S362" s="13">
        <f>hebesatz!S362*einwohner!S362</f>
        <v>6284250</v>
      </c>
      <c r="T362" s="13">
        <f>hebesatz!T362*einwohner!T362</f>
        <v>6416900</v>
      </c>
      <c r="U362" s="13">
        <f>hebesatz!U362*einwohner!U362</f>
        <v>6937500</v>
      </c>
      <c r="V362" s="13">
        <f>hebesatz!V362*einwohner!V362</f>
        <v>7223420</v>
      </c>
      <c r="W362" s="13">
        <f>hebesatz!W362*einwohner!W362</f>
        <v>7313860</v>
      </c>
      <c r="X362" s="13">
        <f>hebesatz!X362*einwohner!X362</f>
        <v>7408480</v>
      </c>
      <c r="Y362" s="13">
        <f>hebesatz!Y362*einwohner!Y362</f>
        <v>7451420</v>
      </c>
      <c r="Z362" s="13">
        <f>hebesatz!Z362*einwohner!Z362</f>
        <v>7465480</v>
      </c>
      <c r="AA362" s="13">
        <f>hebesatz!AA362*einwohner!AA362</f>
        <v>7909278</v>
      </c>
      <c r="AB362" s="13">
        <f>hebesatz!AB362*einwohner!AB362</f>
        <v>7995520</v>
      </c>
      <c r="AC362" s="13">
        <f>hebesatz!AC362*einwohner!AC362</f>
        <v>7999147</v>
      </c>
      <c r="AD362" s="13">
        <f>hebesatz!AD362*einwohner!AD362</f>
        <v>8030178</v>
      </c>
      <c r="AE362" s="13">
        <f>hebesatz!AE362*einwohner!AE362</f>
        <v>7976982</v>
      </c>
      <c r="AF362" s="13">
        <f>hebesatz!AF362*einwohner!AF362</f>
        <v>8040656</v>
      </c>
      <c r="AG362" s="13">
        <f>hebesatz!AG362*einwohner!AG362</f>
        <v>8068866</v>
      </c>
      <c r="AH362" s="13">
        <f>hebesatz!AH362*einwohner!AH362</f>
        <v>8045089</v>
      </c>
      <c r="AI362" s="13">
        <f>hebesatz!AI362*einwohner!AI362</f>
        <v>8019700</v>
      </c>
      <c r="AJ362" s="13">
        <f>hebesatz!AJ362*einwohner!AJ362</f>
        <v>8178900</v>
      </c>
      <c r="AK362" s="13">
        <f>hebesatz!AK362*einwohner!AK362</f>
        <v>7201953</v>
      </c>
      <c r="AL362" s="13">
        <f>hebesatz!AL362*einwohner!AL362</f>
        <v>7189400</v>
      </c>
      <c r="AM362" s="13">
        <f>hebesatz!AM362*einwohner!AM362</f>
        <v>7180745</v>
      </c>
    </row>
    <row r="363" spans="1:39">
      <c r="A363" s="82">
        <v>5970004</v>
      </c>
      <c r="B363" s="82">
        <v>5970</v>
      </c>
      <c r="C363" t="s">
        <v>21</v>
      </c>
      <c r="D363" s="68" t="s">
        <v>156</v>
      </c>
      <c r="E363" s="13">
        <f>hebesatz!E363*einwohner!E363</f>
        <v>5551425</v>
      </c>
      <c r="F363" s="13">
        <f>hebesatz!F363*einwohner!F363</f>
        <v>5867570</v>
      </c>
      <c r="G363" s="13">
        <f>hebesatz!G363*einwohner!G363</f>
        <v>6622440</v>
      </c>
      <c r="H363" s="13">
        <f>hebesatz!H363*einwohner!H363</f>
        <v>6579870</v>
      </c>
      <c r="I363" s="13">
        <f>hebesatz!I363*einwohner!I363</f>
        <v>6865500</v>
      </c>
      <c r="J363" s="13">
        <f>hebesatz!J363*einwohner!J363</f>
        <v>7095960</v>
      </c>
      <c r="K363" s="13">
        <f>hebesatz!K363*einwohner!K363</f>
        <v>7105680</v>
      </c>
      <c r="L363" s="13">
        <f>hebesatz!L363*einwohner!L363</f>
        <v>7451800</v>
      </c>
      <c r="M363" s="13">
        <f>hebesatz!M363*einwohner!M363</f>
        <v>7412950</v>
      </c>
      <c r="N363" s="13">
        <f>hebesatz!N363*einwohner!N363</f>
        <v>7444770</v>
      </c>
      <c r="O363" s="13">
        <f>hebesatz!O363*einwohner!O363</f>
        <v>7540970</v>
      </c>
      <c r="P363" s="13">
        <f>hebesatz!P363*einwohner!P363</f>
        <v>7642720</v>
      </c>
      <c r="Q363" s="13">
        <f>hebesatz!Q363*einwohner!Q363</f>
        <v>7800340</v>
      </c>
      <c r="R363" s="13">
        <f>hebesatz!R363*einwohner!R363</f>
        <v>7859170</v>
      </c>
      <c r="S363" s="13">
        <f>hebesatz!S363*einwohner!S363</f>
        <v>7872490</v>
      </c>
      <c r="T363" s="13">
        <f>hebesatz!T363*einwohner!T363</f>
        <v>7889880</v>
      </c>
      <c r="U363" s="13">
        <f>hebesatz!U363*einwohner!U363</f>
        <v>8061320</v>
      </c>
      <c r="V363" s="13">
        <f>hebesatz!V363*einwohner!V363</f>
        <v>8056380</v>
      </c>
      <c r="W363" s="13">
        <f>hebesatz!W363*einwohner!W363</f>
        <v>8027120</v>
      </c>
      <c r="X363" s="13">
        <f>hebesatz!X363*einwohner!X363</f>
        <v>8049160</v>
      </c>
      <c r="Y363" s="13">
        <f>hebesatz!Y363*einwohner!Y363</f>
        <v>8062460</v>
      </c>
      <c r="Z363" s="13">
        <f>hebesatz!Z363*einwohner!Z363</f>
        <v>8067400</v>
      </c>
      <c r="AA363" s="13">
        <f>hebesatz!AA363*einwohner!AA363</f>
        <v>8502091</v>
      </c>
      <c r="AB363" s="13">
        <f>hebesatz!AB363*einwohner!AB363</f>
        <v>8435999</v>
      </c>
      <c r="AC363" s="13">
        <f>hebesatz!AC363*einwohner!AC363</f>
        <v>8392475</v>
      </c>
      <c r="AD363" s="13">
        <f>hebesatz!AD363*einwohner!AD363</f>
        <v>8341697</v>
      </c>
      <c r="AE363" s="13">
        <f>hebesatz!AE363*einwohner!AE363</f>
        <v>8272381</v>
      </c>
      <c r="AF363" s="13">
        <f>hebesatz!AF363*einwohner!AF363</f>
        <v>8232484</v>
      </c>
      <c r="AG363" s="13">
        <f>hebesatz!AG363*einwohner!AG363</f>
        <v>8145033</v>
      </c>
      <c r="AH363" s="13">
        <f>hebesatz!AH363*einwohner!AH363</f>
        <v>8076120</v>
      </c>
      <c r="AI363" s="13">
        <f>hebesatz!AI363*einwohner!AI363</f>
        <v>8031387</v>
      </c>
      <c r="AJ363" s="13">
        <f>hebesatz!AJ363*einwohner!AJ363</f>
        <v>8968050</v>
      </c>
      <c r="AK363" s="13">
        <f>hebesatz!AK363*einwohner!AK363</f>
        <v>8875350</v>
      </c>
      <c r="AL363" s="13">
        <f>hebesatz!AL363*einwohner!AL363</f>
        <v>9276750</v>
      </c>
      <c r="AM363" s="13">
        <f>hebesatz!AM363*einwohner!AM363</f>
        <v>9197425</v>
      </c>
    </row>
    <row r="364" spans="1:39">
      <c r="A364" s="82">
        <v>5970008</v>
      </c>
      <c r="B364" s="82">
        <v>5970</v>
      </c>
      <c r="C364" t="s">
        <v>21</v>
      </c>
      <c r="D364" s="68" t="s">
        <v>157</v>
      </c>
      <c r="E364" s="13">
        <f>hebesatz!E364*einwohner!E364</f>
        <v>3708650</v>
      </c>
      <c r="F364" s="13">
        <f>hebesatz!F364*einwohner!F364</f>
        <v>4026600</v>
      </c>
      <c r="G364" s="13">
        <f>hebesatz!G364*einwohner!G364</f>
        <v>4396920</v>
      </c>
      <c r="H364" s="13">
        <f>hebesatz!H364*einwohner!H364</f>
        <v>4338510</v>
      </c>
      <c r="I364" s="13">
        <f>hebesatz!I364*einwohner!I364</f>
        <v>4539165</v>
      </c>
      <c r="J364" s="13">
        <f>hebesatz!J364*einwohner!J364</f>
        <v>4740840</v>
      </c>
      <c r="K364" s="13">
        <f>hebesatz!K364*einwohner!K364</f>
        <v>4749120</v>
      </c>
      <c r="L364" s="13">
        <f>hebesatz!L364*einwohner!L364</f>
        <v>4963920</v>
      </c>
      <c r="M364" s="13">
        <f>hebesatz!M364*einwohner!M364</f>
        <v>4986860</v>
      </c>
      <c r="N364" s="13">
        <f>hebesatz!N364*einwohner!N364</f>
        <v>5043470</v>
      </c>
      <c r="O364" s="13">
        <f>hebesatz!O364*einwohner!O364</f>
        <v>5160020</v>
      </c>
      <c r="P364" s="13">
        <f>hebesatz!P364*einwohner!P364</f>
        <v>5256590</v>
      </c>
      <c r="Q364" s="13">
        <f>hebesatz!Q364*einwohner!Q364</f>
        <v>5364260</v>
      </c>
      <c r="R364" s="13">
        <f>hebesatz!R364*einwohner!R364</f>
        <v>5403480</v>
      </c>
      <c r="S364" s="13">
        <f>hebesatz!S364*einwohner!S364</f>
        <v>5462310</v>
      </c>
      <c r="T364" s="13">
        <f>hebesatz!T364*einwohner!T364</f>
        <v>5617540</v>
      </c>
      <c r="U364" s="13">
        <f>hebesatz!U364*einwohner!U364</f>
        <v>5618680</v>
      </c>
      <c r="V364" s="13">
        <f>hebesatz!V364*einwohner!V364</f>
        <v>5649840</v>
      </c>
      <c r="W364" s="13">
        <f>hebesatz!W364*einwohner!W364</f>
        <v>5630080</v>
      </c>
      <c r="X364" s="13">
        <f>hebesatz!X364*einwohner!X364</f>
        <v>5662000</v>
      </c>
      <c r="Y364" s="13">
        <f>hebesatz!Y364*einwohner!Y364</f>
        <v>5686320</v>
      </c>
      <c r="Z364" s="13">
        <f>hebesatz!Z364*einwohner!Z364</f>
        <v>5715580</v>
      </c>
      <c r="AA364" s="13">
        <f>hebesatz!AA364*einwohner!AA364</f>
        <v>6059508</v>
      </c>
      <c r="AB364" s="13">
        <f>hebesatz!AB364*einwohner!AB364</f>
        <v>6049433</v>
      </c>
      <c r="AC364" s="13">
        <f>hebesatz!AC364*einwohner!AC364</f>
        <v>6026059</v>
      </c>
      <c r="AD364" s="13">
        <f>hebesatz!AD364*einwohner!AD364</f>
        <v>6005103</v>
      </c>
      <c r="AE364" s="13">
        <f>hebesatz!AE364*einwohner!AE364</f>
        <v>5960773</v>
      </c>
      <c r="AF364" s="13">
        <f>hebesatz!AF364*einwohner!AF364</f>
        <v>5938205</v>
      </c>
      <c r="AG364" s="13">
        <f>hebesatz!AG364*einwohner!AG364</f>
        <v>5916443</v>
      </c>
      <c r="AH364" s="13">
        <f>hebesatz!AH364*einwohner!AH364</f>
        <v>5865262</v>
      </c>
      <c r="AI364" s="13">
        <f>hebesatz!AI364*einwohner!AI364</f>
        <v>5507736</v>
      </c>
      <c r="AJ364" s="13">
        <f>hebesatz!AJ364*einwohner!AJ364</f>
        <v>6505200</v>
      </c>
      <c r="AK364" s="13">
        <f>hebesatz!AK364*einwohner!AK364</f>
        <v>6439950</v>
      </c>
      <c r="AL364" s="13">
        <f>hebesatz!AL364*einwohner!AL364</f>
        <v>6735975</v>
      </c>
      <c r="AM364" s="13">
        <f>hebesatz!AM364*einwohner!AM364</f>
        <v>6700350</v>
      </c>
    </row>
    <row r="365" spans="1:39">
      <c r="A365" s="82">
        <v>5970012</v>
      </c>
      <c r="B365" s="82">
        <v>5970</v>
      </c>
      <c r="C365" t="s">
        <v>21</v>
      </c>
      <c r="D365" s="68" t="s">
        <v>158</v>
      </c>
      <c r="E365" s="13">
        <f>hebesatz!E365*einwohner!E365</f>
        <v>2208525</v>
      </c>
      <c r="F365" s="13">
        <f>hebesatz!F365*einwohner!F365</f>
        <v>2445795</v>
      </c>
      <c r="G365" s="13">
        <f>hebesatz!G365*einwohner!G365</f>
        <v>2628592</v>
      </c>
      <c r="H365" s="13">
        <f>hebesatz!H365*einwohner!H365</f>
        <v>2576768</v>
      </c>
      <c r="I365" s="13">
        <f>hebesatz!I365*einwohner!I365</f>
        <v>2577752</v>
      </c>
      <c r="J365" s="13">
        <f>hebesatz!J365*einwohner!J365</f>
        <v>2701650</v>
      </c>
      <c r="K365" s="13">
        <f>hebesatz!K365*einwohner!K365</f>
        <v>2604060</v>
      </c>
      <c r="L365" s="13">
        <f>hebesatz!L365*einwohner!L365</f>
        <v>2810535</v>
      </c>
      <c r="M365" s="13">
        <f>hebesatz!M365*einwohner!M365</f>
        <v>2775390</v>
      </c>
      <c r="N365" s="13">
        <f>hebesatz!N365*einwohner!N365</f>
        <v>2770775</v>
      </c>
      <c r="O365" s="13">
        <f>hebesatz!O365*einwohner!O365</f>
        <v>2901750</v>
      </c>
      <c r="P365" s="13">
        <f>hebesatz!P365*einwohner!P365</f>
        <v>3017625</v>
      </c>
      <c r="Q365" s="13">
        <f>hebesatz!Q365*einwohner!Q365</f>
        <v>3056625</v>
      </c>
      <c r="R365" s="13">
        <f>hebesatz!R365*einwohner!R365</f>
        <v>3314520</v>
      </c>
      <c r="S365" s="13">
        <f>hebesatz!S365*einwohner!S365</f>
        <v>3291435</v>
      </c>
      <c r="T365" s="13">
        <f>hebesatz!T365*einwohner!T365</f>
        <v>3291435</v>
      </c>
      <c r="U365" s="13">
        <f>hebesatz!U365*einwohner!U365</f>
        <v>3292650</v>
      </c>
      <c r="V365" s="13">
        <f>hebesatz!V365*einwohner!V365</f>
        <v>3282120</v>
      </c>
      <c r="W365" s="13">
        <f>hebesatz!W365*einwohner!W365</f>
        <v>3263490</v>
      </c>
      <c r="X365" s="13">
        <f>hebesatz!X365*einwohner!X365</f>
        <v>3215295</v>
      </c>
      <c r="Y365" s="13">
        <f>hebesatz!Y365*einwohner!Y365</f>
        <v>3174390</v>
      </c>
      <c r="Z365" s="13">
        <f>hebesatz!Z365*einwohner!Z365</f>
        <v>3159810</v>
      </c>
      <c r="AA365" s="13">
        <f>hebesatz!AA365*einwohner!AA365</f>
        <v>3130650</v>
      </c>
      <c r="AB365" s="13">
        <f>hebesatz!AB365*einwohner!AB365</f>
        <v>3124980</v>
      </c>
      <c r="AC365" s="13">
        <f>hebesatz!AC365*einwohner!AC365</f>
        <v>3092580</v>
      </c>
      <c r="AD365" s="13">
        <f>hebesatz!AD365*einwohner!AD365</f>
        <v>3077595</v>
      </c>
      <c r="AE365" s="13">
        <f>hebesatz!AE365*einwohner!AE365</f>
        <v>3056940</v>
      </c>
      <c r="AF365" s="13">
        <f>hebesatz!AF365*einwohner!AF365</f>
        <v>3041550</v>
      </c>
      <c r="AG365" s="13">
        <f>hebesatz!AG365*einwohner!AG365</f>
        <v>3002670</v>
      </c>
      <c r="AH365" s="13">
        <f>hebesatz!AH365*einwohner!AH365</f>
        <v>2957310</v>
      </c>
      <c r="AI365" s="13">
        <f>hebesatz!AI365*einwohner!AI365</f>
        <v>2985915</v>
      </c>
      <c r="AJ365" s="13">
        <f>hebesatz!AJ365*einwohner!AJ365</f>
        <v>2985915</v>
      </c>
      <c r="AK365" s="13">
        <f>hebesatz!AK365*einwohner!AK365</f>
        <v>6185550</v>
      </c>
      <c r="AL365" s="13">
        <f>hebesatz!AL365*einwohner!AL365</f>
        <v>6170930</v>
      </c>
      <c r="AM365" s="13">
        <f>hebesatz!AM365*einwohner!AM365</f>
        <v>6159750</v>
      </c>
    </row>
    <row r="366" spans="1:39">
      <c r="A366" s="82">
        <v>5970016</v>
      </c>
      <c r="B366" s="82">
        <v>5970</v>
      </c>
      <c r="C366" t="s">
        <v>21</v>
      </c>
      <c r="D366" s="68" t="s">
        <v>159</v>
      </c>
      <c r="E366" s="13">
        <f>hebesatz!E366*einwohner!E366</f>
        <v>4486185</v>
      </c>
      <c r="F366" s="13">
        <f>hebesatz!F366*einwohner!F366</f>
        <v>4784400</v>
      </c>
      <c r="G366" s="13">
        <f>hebesatz!G366*einwohner!G366</f>
        <v>5284950</v>
      </c>
      <c r="H366" s="13">
        <f>hebesatz!H366*einwohner!H366</f>
        <v>5271420</v>
      </c>
      <c r="I366" s="13">
        <f>hebesatz!I366*einwohner!I366</f>
        <v>5552085</v>
      </c>
      <c r="J366" s="13">
        <f>hebesatz!J366*einwohner!J366</f>
        <v>5768640</v>
      </c>
      <c r="K366" s="13">
        <f>hebesatz!K366*einwohner!K366</f>
        <v>5803920</v>
      </c>
      <c r="L366" s="13">
        <f>hebesatz!L366*einwohner!L366</f>
        <v>6087610</v>
      </c>
      <c r="M366" s="13">
        <f>hebesatz!M366*einwohner!M366</f>
        <v>6114620</v>
      </c>
      <c r="N366" s="13">
        <f>hebesatz!N366*einwohner!N366</f>
        <v>6124240</v>
      </c>
      <c r="O366" s="13">
        <f>hebesatz!O366*einwohner!O366</f>
        <v>6236720</v>
      </c>
      <c r="P366" s="13">
        <f>hebesatz!P366*einwohner!P366</f>
        <v>6381390</v>
      </c>
      <c r="Q366" s="13">
        <f>hebesatz!Q366*einwohner!Q366</f>
        <v>6526430</v>
      </c>
      <c r="R366" s="13">
        <f>hebesatz!R366*einwohner!R366</f>
        <v>6613380</v>
      </c>
      <c r="S366" s="13">
        <f>hebesatz!S366*einwohner!S366</f>
        <v>6646680</v>
      </c>
      <c r="T366" s="13">
        <f>hebesatz!T366*einwohner!T366</f>
        <v>6655190</v>
      </c>
      <c r="U366" s="13">
        <f>hebesatz!U366*einwohner!U366</f>
        <v>6890160</v>
      </c>
      <c r="V366" s="13">
        <f>hebesatz!V366*einwohner!V366</f>
        <v>6931580</v>
      </c>
      <c r="W366" s="13">
        <f>hebesatz!W366*einwohner!W366</f>
        <v>6909160</v>
      </c>
      <c r="X366" s="13">
        <f>hebesatz!X366*einwohner!X366</f>
        <v>6916000</v>
      </c>
      <c r="Y366" s="13">
        <f>hebesatz!Y366*einwohner!Y366</f>
        <v>6927400</v>
      </c>
      <c r="Z366" s="13">
        <f>hebesatz!Z366*einwohner!Z366</f>
        <v>7298000</v>
      </c>
      <c r="AA366" s="13">
        <f>hebesatz!AA366*einwohner!AA366</f>
        <v>7409961</v>
      </c>
      <c r="AB366" s="13">
        <f>hebesatz!AB366*einwohner!AB366</f>
        <v>7399080</v>
      </c>
      <c r="AC366" s="13">
        <f>hebesatz!AC366*einwohner!AC366</f>
        <v>7460739</v>
      </c>
      <c r="AD366" s="13">
        <f>hebesatz!AD366*einwohner!AD366</f>
        <v>7465172</v>
      </c>
      <c r="AE366" s="13">
        <f>hebesatz!AE366*einwohner!AE366</f>
        <v>7508293</v>
      </c>
      <c r="AF366" s="13">
        <f>hebesatz!AF366*einwohner!AF366</f>
        <v>7508293</v>
      </c>
      <c r="AG366" s="13">
        <f>hebesatz!AG366*einwohner!AG366</f>
        <v>7483710</v>
      </c>
      <c r="AH366" s="13">
        <f>hebesatz!AH366*einwohner!AH366</f>
        <v>7434141</v>
      </c>
      <c r="AI366" s="13">
        <f>hebesatz!AI366*einwohner!AI366</f>
        <v>7425275</v>
      </c>
      <c r="AJ366" s="13">
        <f>hebesatz!AJ366*einwohner!AJ366</f>
        <v>7830625</v>
      </c>
      <c r="AK366" s="13">
        <f>hebesatz!AK366*einwohner!AK366</f>
        <v>3062550</v>
      </c>
      <c r="AL366" s="13">
        <f>hebesatz!AL366*einwohner!AL366</f>
        <v>3043850</v>
      </c>
      <c r="AM366" s="13">
        <f>hebesatz!AM366*einwohner!AM366</f>
        <v>3028550</v>
      </c>
    </row>
    <row r="367" spans="1:39">
      <c r="A367" s="82">
        <v>5970020</v>
      </c>
      <c r="B367" s="82">
        <v>5970</v>
      </c>
      <c r="C367" t="s">
        <v>21</v>
      </c>
      <c r="D367" s="68" t="s">
        <v>160</v>
      </c>
      <c r="E367" s="13">
        <f>hebesatz!E367*einwohner!E367</f>
        <v>4494030</v>
      </c>
      <c r="F367" s="13">
        <f>hebesatz!F367*einwohner!F367</f>
        <v>5056260</v>
      </c>
      <c r="G367" s="13">
        <f>hebesatz!G367*einwohner!G367</f>
        <v>5053290</v>
      </c>
      <c r="H367" s="13">
        <f>hebesatz!H367*einwohner!H367</f>
        <v>5213560</v>
      </c>
      <c r="I367" s="13">
        <f>hebesatz!I367*einwohner!I367</f>
        <v>5247105</v>
      </c>
      <c r="J367" s="13">
        <f>hebesatz!J367*einwohner!J367</f>
        <v>5432400</v>
      </c>
      <c r="K367" s="13">
        <f>hebesatz!K367*einwohner!K367</f>
        <v>5433120</v>
      </c>
      <c r="L367" s="13">
        <f>hebesatz!L367*einwohner!L367</f>
        <v>5702070</v>
      </c>
      <c r="M367" s="13">
        <f>hebesatz!M367*einwohner!M367</f>
        <v>5702440</v>
      </c>
      <c r="N367" s="13">
        <f>hebesatz!N367*einwohner!N367</f>
        <v>5736480</v>
      </c>
      <c r="O367" s="13">
        <f>hebesatz!O367*einwohner!O367</f>
        <v>5827500</v>
      </c>
      <c r="P367" s="13">
        <f>hebesatz!P367*einwohner!P367</f>
        <v>5906310</v>
      </c>
      <c r="Q367" s="13">
        <f>hebesatz!Q367*einwohner!Q367</f>
        <v>6008060</v>
      </c>
      <c r="R367" s="13">
        <f>hebesatz!R367*einwohner!R367</f>
        <v>6083540</v>
      </c>
      <c r="S367" s="13">
        <f>hebesatz!S367*einwohner!S367</f>
        <v>6454500</v>
      </c>
      <c r="T367" s="13">
        <f>hebesatz!T367*einwohner!T367</f>
        <v>6484920</v>
      </c>
      <c r="U367" s="13">
        <f>hebesatz!U367*einwohner!U367</f>
        <v>6478290</v>
      </c>
      <c r="V367" s="13">
        <f>hebesatz!V367*einwohner!V367</f>
        <v>6490770</v>
      </c>
      <c r="W367" s="13">
        <f>hebesatz!W367*einwohner!W367</f>
        <v>6447480</v>
      </c>
      <c r="X367" s="13">
        <f>hebesatz!X367*einwohner!X367</f>
        <v>6472440</v>
      </c>
      <c r="Y367" s="13">
        <f>hebesatz!Y367*einwohner!Y367</f>
        <v>6739605</v>
      </c>
      <c r="Z367" s="13">
        <f>hebesatz!Z367*einwohner!Z367</f>
        <v>6714495</v>
      </c>
      <c r="AA367" s="13">
        <f>hebesatz!AA367*einwohner!AA367</f>
        <v>6940500</v>
      </c>
      <c r="AB367" s="13">
        <f>hebesatz!AB367*einwohner!AB367</f>
        <v>6984600</v>
      </c>
      <c r="AC367" s="13">
        <f>hebesatz!AC367*einwohner!AC367</f>
        <v>6945120</v>
      </c>
      <c r="AD367" s="13">
        <f>hebesatz!AD367*einwohner!AD367</f>
        <v>6884640</v>
      </c>
      <c r="AE367" s="13">
        <f>hebesatz!AE367*einwohner!AE367</f>
        <v>6824580</v>
      </c>
      <c r="AF367" s="13">
        <f>hebesatz!AF367*einwohner!AF367</f>
        <v>6810300</v>
      </c>
      <c r="AG367" s="13">
        <f>hebesatz!AG367*einwohner!AG367</f>
        <v>6708660</v>
      </c>
      <c r="AH367" s="13">
        <f>hebesatz!AH367*einwohner!AH367</f>
        <v>6630540</v>
      </c>
      <c r="AI367" s="13">
        <f>hebesatz!AI367*einwohner!AI367</f>
        <v>6559560</v>
      </c>
      <c r="AJ367" s="13">
        <f>hebesatz!AJ367*einwohner!AJ367</f>
        <v>6559560</v>
      </c>
      <c r="AK367" s="13">
        <f>hebesatz!AK367*einwohner!AK367</f>
        <v>7721280</v>
      </c>
      <c r="AL367" s="13">
        <f>hebesatz!AL367*einwohner!AL367</f>
        <v>7707000</v>
      </c>
      <c r="AM367" s="13">
        <f>hebesatz!AM367*einwohner!AM367</f>
        <v>7674240</v>
      </c>
    </row>
    <row r="368" spans="1:39">
      <c r="A368" s="82">
        <v>5970024</v>
      </c>
      <c r="B368" s="82">
        <v>5970</v>
      </c>
      <c r="C368" t="s">
        <v>21</v>
      </c>
      <c r="D368" s="68" t="s">
        <v>161</v>
      </c>
      <c r="E368" s="13">
        <f>hebesatz!E368*einwohner!E368</f>
        <v>8773660</v>
      </c>
      <c r="F368" s="13">
        <f>hebesatz!F368*einwohner!F368</f>
        <v>9025500</v>
      </c>
      <c r="G368" s="13">
        <f>hebesatz!G368*einwohner!G368</f>
        <v>10383100</v>
      </c>
      <c r="H368" s="13">
        <f>hebesatz!H368*einwohner!H368</f>
        <v>10278800</v>
      </c>
      <c r="I368" s="13">
        <f>hebesatz!I368*einwohner!I368</f>
        <v>10180800</v>
      </c>
      <c r="J368" s="13">
        <f>hebesatz!J368*einwohner!J368</f>
        <v>10450440</v>
      </c>
      <c r="K368" s="13">
        <f>hebesatz!K368*einwohner!K368</f>
        <v>10402560</v>
      </c>
      <c r="L368" s="13">
        <f>hebesatz!L368*einwohner!L368</f>
        <v>10865420</v>
      </c>
      <c r="M368" s="13">
        <f>hebesatz!M368*einwohner!M368</f>
        <v>10901310</v>
      </c>
      <c r="N368" s="13">
        <f>hebesatz!N368*einwohner!N368</f>
        <v>11006020</v>
      </c>
      <c r="O368" s="13">
        <f>hebesatz!O368*einwohner!O368</f>
        <v>11269090</v>
      </c>
      <c r="P368" s="13">
        <f>hebesatz!P368*einwohner!P368</f>
        <v>11988130</v>
      </c>
      <c r="Q368" s="13">
        <f>hebesatz!Q368*einwohner!Q368</f>
        <v>12142130</v>
      </c>
      <c r="R368" s="13">
        <f>hebesatz!R368*einwohner!R368</f>
        <v>12267255</v>
      </c>
      <c r="S368" s="13">
        <f>hebesatz!S368*einwohner!S368</f>
        <v>12321925</v>
      </c>
      <c r="T368" s="13">
        <f>hebesatz!T368*einwohner!T368</f>
        <v>12353495</v>
      </c>
      <c r="U368" s="13">
        <f>hebesatz!U368*einwohner!U368</f>
        <v>12428955</v>
      </c>
      <c r="V368" s="13">
        <f>hebesatz!V368*einwohner!V368</f>
        <v>12415865</v>
      </c>
      <c r="W368" s="13">
        <f>hebesatz!W368*einwohner!W368</f>
        <v>12836000</v>
      </c>
      <c r="X368" s="13">
        <f>hebesatz!X368*einwohner!X368</f>
        <v>12870800</v>
      </c>
      <c r="Y368" s="13">
        <f>hebesatz!Y368*einwohner!Y368</f>
        <v>12877600</v>
      </c>
      <c r="Z368" s="13">
        <f>hebesatz!Z368*einwohner!Z368</f>
        <v>12824800</v>
      </c>
      <c r="AA368" s="13">
        <f>hebesatz!AA368*einwohner!AA368</f>
        <v>12986730</v>
      </c>
      <c r="AB368" s="13">
        <f>hebesatz!AB368*einwohner!AB368</f>
        <v>12922740</v>
      </c>
      <c r="AC368" s="13">
        <f>hebesatz!AC368*einwohner!AC368</f>
        <v>12941775</v>
      </c>
      <c r="AD368" s="13">
        <f>hebesatz!AD368*einwohner!AD368</f>
        <v>12947850</v>
      </c>
      <c r="AE368" s="13">
        <f>hebesatz!AE368*einwohner!AE368</f>
        <v>12882240</v>
      </c>
      <c r="AF368" s="13">
        <f>hebesatz!AF368*einwohner!AF368</f>
        <v>12847410</v>
      </c>
      <c r="AG368" s="13">
        <f>hebesatz!AG368*einwohner!AG368</f>
        <v>12774915</v>
      </c>
      <c r="AH368" s="13">
        <f>hebesatz!AH368*einwohner!AH368</f>
        <v>12642480</v>
      </c>
      <c r="AI368" s="13">
        <f>hebesatz!AI368*einwohner!AI368</f>
        <v>12758673</v>
      </c>
      <c r="AJ368" s="13">
        <f>hebesatz!AJ368*einwohner!AJ368</f>
        <v>12758673</v>
      </c>
      <c r="AK368" s="13">
        <f>hebesatz!AK368*einwohner!AK368</f>
        <v>6354882</v>
      </c>
      <c r="AL368" s="13">
        <f>hebesatz!AL368*einwohner!AL368</f>
        <v>6312252</v>
      </c>
      <c r="AM368" s="13">
        <f>hebesatz!AM368*einwohner!AM368</f>
        <v>6672600</v>
      </c>
    </row>
    <row r="369" spans="1:39">
      <c r="A369" s="82">
        <v>5970028</v>
      </c>
      <c r="B369" s="82">
        <v>5970</v>
      </c>
      <c r="C369" t="s">
        <v>21</v>
      </c>
      <c r="D369" s="68" t="s">
        <v>162</v>
      </c>
      <c r="E369" s="13">
        <f>hebesatz!E369*einwohner!E369</f>
        <v>4818000</v>
      </c>
      <c r="F369" s="13">
        <f>hebesatz!F369*einwohner!F369</f>
        <v>4814700</v>
      </c>
      <c r="G369" s="13">
        <f>hebesatz!G369*einwohner!G369</f>
        <v>5234760</v>
      </c>
      <c r="H369" s="13">
        <f>hebesatz!H369*einwohner!H369</f>
        <v>5186520</v>
      </c>
      <c r="I369" s="13">
        <f>hebesatz!I369*einwohner!I369</f>
        <v>5140440</v>
      </c>
      <c r="J369" s="13">
        <f>hebesatz!J369*einwohner!J369</f>
        <v>5084640</v>
      </c>
      <c r="K369" s="13">
        <f>hebesatz!K369*einwohner!K369</f>
        <v>5120640</v>
      </c>
      <c r="L369" s="13">
        <f>hebesatz!L369*einwohner!L369</f>
        <v>5288760</v>
      </c>
      <c r="M369" s="13">
        <f>hebesatz!M369*einwohner!M369</f>
        <v>5303880</v>
      </c>
      <c r="N369" s="13">
        <f>hebesatz!N369*einwohner!N369</f>
        <v>5308200</v>
      </c>
      <c r="O369" s="13">
        <f>hebesatz!O369*einwohner!O369</f>
        <v>5868330</v>
      </c>
      <c r="P369" s="13">
        <f>hebesatz!P369*einwohner!P369</f>
        <v>5938140</v>
      </c>
      <c r="Q369" s="13">
        <f>hebesatz!Q369*einwohner!Q369</f>
        <v>6050070</v>
      </c>
      <c r="R369" s="13">
        <f>hebesatz!R369*einwohner!R369</f>
        <v>6074250</v>
      </c>
      <c r="S369" s="13">
        <f>hebesatz!S369*einwohner!S369</f>
        <v>6071520</v>
      </c>
      <c r="T369" s="13">
        <f>hebesatz!T369*einwohner!T369</f>
        <v>6069180</v>
      </c>
      <c r="U369" s="13">
        <f>hebesatz!U369*einwohner!U369</f>
        <v>6062550</v>
      </c>
      <c r="V369" s="13">
        <f>hebesatz!V369*einwohner!V369</f>
        <v>6076590</v>
      </c>
      <c r="W369" s="13">
        <f>hebesatz!W369*einwohner!W369</f>
        <v>6048900</v>
      </c>
      <c r="X369" s="13">
        <f>hebesatz!X369*einwohner!X369</f>
        <v>6033300</v>
      </c>
      <c r="Y369" s="13">
        <f>hebesatz!Y369*einwohner!Y369</f>
        <v>6057090</v>
      </c>
      <c r="Z369" s="13">
        <f>hebesatz!Z369*einwohner!Z369</f>
        <v>6016530</v>
      </c>
      <c r="AA369" s="13">
        <f>hebesatz!AA369*einwohner!AA369</f>
        <v>6342854</v>
      </c>
      <c r="AB369" s="13">
        <f>hebesatz!AB369*einwohner!AB369</f>
        <v>6310227</v>
      </c>
      <c r="AC369" s="13">
        <f>hebesatz!AC369*einwohner!AC369</f>
        <v>6281317</v>
      </c>
      <c r="AD369" s="13">
        <f>hebesatz!AD369*einwohner!AD369</f>
        <v>6251581</v>
      </c>
      <c r="AE369" s="13">
        <f>hebesatz!AE369*einwohner!AE369</f>
        <v>6197065</v>
      </c>
      <c r="AF369" s="13">
        <f>hebesatz!AF369*einwohner!AF369</f>
        <v>6171459</v>
      </c>
      <c r="AG369" s="13">
        <f>hebesatz!AG369*einwohner!AG369</f>
        <v>6120660</v>
      </c>
      <c r="AH369" s="13">
        <f>hebesatz!AH369*einwohner!AH369</f>
        <v>6022779</v>
      </c>
      <c r="AI369" s="13">
        <f>hebesatz!AI369*einwohner!AI369</f>
        <v>5966198</v>
      </c>
      <c r="AJ369" s="13">
        <f>hebesatz!AJ369*einwohner!AJ369</f>
        <v>5966198</v>
      </c>
      <c r="AK369" s="13">
        <f>hebesatz!AK369*einwohner!AK369</f>
        <v>12807543</v>
      </c>
      <c r="AL369" s="13">
        <f>hebesatz!AL369*einwohner!AL369</f>
        <v>12809195</v>
      </c>
      <c r="AM369" s="13">
        <f>hebesatz!AM369*einwohner!AM369</f>
        <v>13027560</v>
      </c>
    </row>
    <row r="370" spans="1:39">
      <c r="A370" s="82">
        <v>5970032</v>
      </c>
      <c r="B370" s="82">
        <v>5970</v>
      </c>
      <c r="C370" t="s">
        <v>21</v>
      </c>
      <c r="D370" s="68" t="s">
        <v>163</v>
      </c>
      <c r="E370" s="13">
        <f>hebesatz!E370*einwohner!E370</f>
        <v>6474250</v>
      </c>
      <c r="F370" s="13">
        <f>hebesatz!F370*einwohner!F370</f>
        <v>7176640</v>
      </c>
      <c r="G370" s="13">
        <f>hebesatz!G370*einwohner!G370</f>
        <v>7176640</v>
      </c>
      <c r="H370" s="13">
        <f>hebesatz!H370*einwohner!H370</f>
        <v>7215040</v>
      </c>
      <c r="I370" s="13">
        <f>hebesatz!I370*einwohner!I370</f>
        <v>7202240</v>
      </c>
      <c r="J370" s="13">
        <f>hebesatz!J370*einwohner!J370</f>
        <v>7228800</v>
      </c>
      <c r="K370" s="13">
        <f>hebesatz!K370*einwohner!K370</f>
        <v>7887250</v>
      </c>
      <c r="L370" s="13">
        <f>hebesatz!L370*einwohner!L370</f>
        <v>7690550</v>
      </c>
      <c r="M370" s="13">
        <f>hebesatz!M370*einwohner!M370</f>
        <v>7752850</v>
      </c>
      <c r="N370" s="13">
        <f>hebesatz!N370*einwohner!N370</f>
        <v>7849450</v>
      </c>
      <c r="O370" s="13">
        <f>hebesatz!O370*einwohner!O370</f>
        <v>8075200</v>
      </c>
      <c r="P370" s="13">
        <f>hebesatz!P370*einwohner!P370</f>
        <v>8919740</v>
      </c>
      <c r="Q370" s="13">
        <f>hebesatz!Q370*einwohner!Q370</f>
        <v>9091880</v>
      </c>
      <c r="R370" s="13">
        <f>hebesatz!R370*einwohner!R370</f>
        <v>9177760</v>
      </c>
      <c r="S370" s="13">
        <f>hebesatz!S370*einwohner!S370</f>
        <v>9281120</v>
      </c>
      <c r="T370" s="13">
        <f>hebesatz!T370*einwohner!T370</f>
        <v>9370040</v>
      </c>
      <c r="U370" s="13">
        <f>hebesatz!U370*einwohner!U370</f>
        <v>9972800</v>
      </c>
      <c r="V370" s="13">
        <f>hebesatz!V370*einwohner!V370</f>
        <v>10277880</v>
      </c>
      <c r="W370" s="13">
        <f>hebesatz!W370*einwohner!W370</f>
        <v>10299610</v>
      </c>
      <c r="X370" s="13">
        <f>hebesatz!X370*einwohner!X370</f>
        <v>10248360</v>
      </c>
      <c r="Y370" s="13">
        <f>hebesatz!Y370*einwohner!Y370</f>
        <v>10280340</v>
      </c>
      <c r="Z370" s="13">
        <f>hebesatz!Z370*einwohner!Z370</f>
        <v>10249180</v>
      </c>
      <c r="AA370" s="13">
        <f>hebesatz!AA370*einwohner!AA370</f>
        <v>10238520</v>
      </c>
      <c r="AB370" s="13">
        <f>hebesatz!AB370*einwohner!AB370</f>
        <v>10275830</v>
      </c>
      <c r="AC370" s="13">
        <f>hebesatz!AC370*einwohner!AC370</f>
        <v>10237290</v>
      </c>
      <c r="AD370" s="13">
        <f>hebesatz!AD370*einwohner!AD370</f>
        <v>10156930</v>
      </c>
      <c r="AE370" s="13">
        <f>hebesatz!AE370*einwohner!AE370</f>
        <v>10116340</v>
      </c>
      <c r="AF370" s="13">
        <f>hebesatz!AF370*einwohner!AF370</f>
        <v>10064680</v>
      </c>
      <c r="AG370" s="13">
        <f>hebesatz!AG370*einwohner!AG370</f>
        <v>9997850</v>
      </c>
      <c r="AH370" s="13">
        <f>hebesatz!AH370*einwohner!AH370</f>
        <v>9968330</v>
      </c>
      <c r="AI370" s="13">
        <f>hebesatz!AI370*einwohner!AI370</f>
        <v>9909290</v>
      </c>
      <c r="AJ370" s="13">
        <f>hebesatz!AJ370*einwohner!AJ370</f>
        <v>9933459</v>
      </c>
      <c r="AK370" s="13">
        <f>hebesatz!AK370*einwohner!AK370</f>
        <v>9853314</v>
      </c>
      <c r="AL370" s="13">
        <f>hebesatz!AL370*einwohner!AL370</f>
        <v>10010700</v>
      </c>
      <c r="AM370" s="13">
        <f>hebesatz!AM370*einwohner!AM370</f>
        <v>10564745</v>
      </c>
    </row>
    <row r="371" spans="1:39">
      <c r="A371" s="82">
        <v>5970036</v>
      </c>
      <c r="B371" s="82">
        <v>5970</v>
      </c>
      <c r="C371" t="s">
        <v>21</v>
      </c>
      <c r="D371" s="68" t="s">
        <v>164</v>
      </c>
      <c r="E371" s="13">
        <f>hebesatz!E371*einwohner!E371</f>
        <v>4005650</v>
      </c>
      <c r="F371" s="13">
        <f>hebesatz!F371*einwohner!F371</f>
        <v>4220660</v>
      </c>
      <c r="G371" s="13">
        <f>hebesatz!G371*einwohner!G371</f>
        <v>4536630</v>
      </c>
      <c r="H371" s="13">
        <f>hebesatz!H371*einwohner!H371</f>
        <v>4520320</v>
      </c>
      <c r="I371" s="13">
        <f>hebesatz!I371*einwohner!I371</f>
        <v>4434240</v>
      </c>
      <c r="J371" s="13">
        <f>hebesatz!J371*einwohner!J371</f>
        <v>4420160</v>
      </c>
      <c r="K371" s="13">
        <f>hebesatz!K371*einwohner!K371</f>
        <v>4657505</v>
      </c>
      <c r="L371" s="13">
        <f>hebesatz!L371*einwohner!L371</f>
        <v>4712445</v>
      </c>
      <c r="M371" s="13">
        <f>hebesatz!M371*einwohner!M371</f>
        <v>4724170</v>
      </c>
      <c r="N371" s="13">
        <f>hebesatz!N371*einwohner!N371</f>
        <v>4704070</v>
      </c>
      <c r="O371" s="13">
        <f>hebesatz!O371*einwohner!O371</f>
        <v>4821655</v>
      </c>
      <c r="P371" s="13">
        <f>hebesatz!P371*einwohner!P371</f>
        <v>4870230</v>
      </c>
      <c r="Q371" s="13">
        <f>hebesatz!Q371*einwohner!Q371</f>
        <v>4926510</v>
      </c>
      <c r="R371" s="13">
        <f>hebesatz!R371*einwohner!R371</f>
        <v>5164950</v>
      </c>
      <c r="S371" s="13">
        <f>hebesatz!S371*einwohner!S371</f>
        <v>5178600</v>
      </c>
      <c r="T371" s="13">
        <f>hebesatz!T371*einwohner!T371</f>
        <v>5304240</v>
      </c>
      <c r="U371" s="13">
        <f>hebesatz!U371*einwohner!U371</f>
        <v>5592840</v>
      </c>
      <c r="V371" s="13">
        <f>hebesatz!V371*einwohner!V371</f>
        <v>5595120</v>
      </c>
      <c r="W371" s="13">
        <f>hebesatz!W371*einwohner!W371</f>
        <v>5574980</v>
      </c>
      <c r="X371" s="13">
        <f>hebesatz!X371*einwohner!X371</f>
        <v>5535840</v>
      </c>
      <c r="Y371" s="13">
        <f>hebesatz!Y371*einwohner!Y371</f>
        <v>5530900</v>
      </c>
      <c r="Z371" s="13">
        <f>hebesatz!Z371*einwohner!Z371</f>
        <v>5495560</v>
      </c>
      <c r="AA371" s="13">
        <f>hebesatz!AA371*einwohner!AA371</f>
        <v>5797558</v>
      </c>
      <c r="AB371" s="13">
        <f>hebesatz!AB371*einwohner!AB371</f>
        <v>5795140</v>
      </c>
      <c r="AC371" s="13">
        <f>hebesatz!AC371*einwohner!AC371</f>
        <v>5751213</v>
      </c>
      <c r="AD371" s="13">
        <f>hebesatz!AD371*einwohner!AD371</f>
        <v>5695599</v>
      </c>
      <c r="AE371" s="13">
        <f>hebesatz!AE371*einwohner!AE371</f>
        <v>5629104</v>
      </c>
      <c r="AF371" s="13">
        <f>hebesatz!AF371*einwohner!AF371</f>
        <v>5624671</v>
      </c>
      <c r="AG371" s="13">
        <f>hebesatz!AG371*einwohner!AG371</f>
        <v>5639582</v>
      </c>
      <c r="AH371" s="13">
        <f>hebesatz!AH371*einwohner!AH371</f>
        <v>5582759</v>
      </c>
      <c r="AI371" s="13">
        <f>hebesatz!AI371*einwohner!AI371</f>
        <v>5654538</v>
      </c>
      <c r="AJ371" s="13">
        <f>hebesatz!AJ371*einwohner!AJ371</f>
        <v>5654538</v>
      </c>
      <c r="AK371" s="13">
        <f>hebesatz!AK371*einwohner!AK371</f>
        <v>5743233</v>
      </c>
      <c r="AL371" s="13">
        <f>hebesatz!AL371*einwohner!AL371</f>
        <v>5671584</v>
      </c>
      <c r="AM371" s="13">
        <f>hebesatz!AM371*einwohner!AM371</f>
        <v>5702225</v>
      </c>
    </row>
    <row r="372" spans="1:39">
      <c r="A372" s="82">
        <v>5970040</v>
      </c>
      <c r="B372" s="82">
        <v>5970</v>
      </c>
      <c r="C372" t="s">
        <v>21</v>
      </c>
      <c r="D372" s="68" t="s">
        <v>165</v>
      </c>
      <c r="E372" s="13">
        <f>hebesatz!E372*einwohner!E372</f>
        <v>38234360</v>
      </c>
      <c r="F372" s="13">
        <f>hebesatz!F372*einwohner!F372</f>
        <v>43566900</v>
      </c>
      <c r="G372" s="13">
        <f>hebesatz!G372*einwohner!G372</f>
        <v>43270890</v>
      </c>
      <c r="H372" s="13">
        <f>hebesatz!H372*einwohner!H372</f>
        <v>42814590</v>
      </c>
      <c r="I372" s="13">
        <f>hebesatz!I372*einwohner!I372</f>
        <v>42333330</v>
      </c>
      <c r="J372" s="13">
        <f>hebesatz!J372*einwohner!J372</f>
        <v>41934360</v>
      </c>
      <c r="K372" s="13">
        <f>hebesatz!K372*einwohner!K372</f>
        <v>44044250</v>
      </c>
      <c r="L372" s="13">
        <f>hebesatz!L372*einwohner!L372</f>
        <v>43617030</v>
      </c>
      <c r="M372" s="13">
        <f>hebesatz!M372*einwohner!M372</f>
        <v>43498950</v>
      </c>
      <c r="N372" s="13">
        <f>hebesatz!N372*einwohner!N372</f>
        <v>43562090</v>
      </c>
      <c r="O372" s="13">
        <f>hebesatz!O372*einwohner!O372</f>
        <v>44415300</v>
      </c>
      <c r="P372" s="13">
        <f>hebesatz!P372*einwohner!P372</f>
        <v>45013080</v>
      </c>
      <c r="Q372" s="13">
        <f>hebesatz!Q372*einwohner!Q372</f>
        <v>45377980</v>
      </c>
      <c r="R372" s="13">
        <f>hebesatz!R372*einwohner!R372</f>
        <v>45819550</v>
      </c>
      <c r="S372" s="13">
        <f>hebesatz!S372*einwohner!S372</f>
        <v>45893760</v>
      </c>
      <c r="T372" s="13">
        <f>hebesatz!T372*einwohner!T372</f>
        <v>45630540</v>
      </c>
      <c r="U372" s="13">
        <f>hebesatz!U372*einwohner!U372</f>
        <v>45564940</v>
      </c>
      <c r="V372" s="13">
        <f>hebesatz!V372*einwohner!V372</f>
        <v>45523120</v>
      </c>
      <c r="W372" s="13">
        <f>hebesatz!W372*einwohner!W372</f>
        <v>47401050</v>
      </c>
      <c r="X372" s="13">
        <f>hebesatz!X372*einwohner!X372</f>
        <v>47148640</v>
      </c>
      <c r="Y372" s="13">
        <f>hebesatz!Y372*einwohner!Y372</f>
        <v>48997800</v>
      </c>
      <c r="Z372" s="13">
        <f>hebesatz!Z372*einwohner!Z372</f>
        <v>48787200</v>
      </c>
      <c r="AA372" s="13">
        <f>hebesatz!AA372*einwohner!AA372</f>
        <v>48731850</v>
      </c>
      <c r="AB372" s="13">
        <f>hebesatz!AB372*einwohner!AB372</f>
        <v>48644550</v>
      </c>
      <c r="AC372" s="13">
        <f>hebesatz!AC372*einwohner!AC372</f>
        <v>48266550</v>
      </c>
      <c r="AD372" s="13">
        <f>hebesatz!AD372*einwohner!AD372</f>
        <v>47944800</v>
      </c>
      <c r="AE372" s="13">
        <f>hebesatz!AE372*einwohner!AE372</f>
        <v>47674800</v>
      </c>
      <c r="AF372" s="13">
        <f>hebesatz!AF372*einwohner!AF372</f>
        <v>47389050</v>
      </c>
      <c r="AG372" s="13">
        <f>hebesatz!AG372*einwohner!AG372</f>
        <v>47068650</v>
      </c>
      <c r="AH372" s="13">
        <f>hebesatz!AH372*einwohner!AH372</f>
        <v>46830150</v>
      </c>
      <c r="AI372" s="13">
        <f>hebesatz!AI372*einwohner!AI372</f>
        <v>46599750</v>
      </c>
      <c r="AJ372" s="13">
        <f>hebesatz!AJ372*einwohner!AJ372</f>
        <v>46599750</v>
      </c>
      <c r="AK372" s="13">
        <f>hebesatz!AK372*einwohner!AK372</f>
        <v>46462050</v>
      </c>
      <c r="AL372" s="13">
        <f>hebesatz!AL372*einwohner!AL372</f>
        <v>46419750</v>
      </c>
      <c r="AM372" s="13">
        <f>hebesatz!AM372*einwohner!AM372</f>
        <v>48499770</v>
      </c>
    </row>
    <row r="373" spans="1:39">
      <c r="A373" s="82">
        <v>5970044</v>
      </c>
      <c r="B373" s="82">
        <v>5970</v>
      </c>
      <c r="C373" t="s">
        <v>21</v>
      </c>
      <c r="D373" s="68" t="s">
        <v>166</v>
      </c>
      <c r="E373" s="13">
        <f>hebesatz!E373*einwohner!E373</f>
        <v>5207400</v>
      </c>
      <c r="F373" s="13">
        <f>hebesatz!F373*einwohner!F373</f>
        <v>5565970</v>
      </c>
      <c r="G373" s="13">
        <f>hebesatz!G373*einwohner!G373</f>
        <v>5971840</v>
      </c>
      <c r="H373" s="13">
        <f>hebesatz!H373*einwohner!H373</f>
        <v>6002220</v>
      </c>
      <c r="I373" s="13">
        <f>hebesatz!I373*einwohner!I373</f>
        <v>6022990</v>
      </c>
      <c r="J373" s="13">
        <f>hebesatz!J373*einwohner!J373</f>
        <v>6355375</v>
      </c>
      <c r="K373" s="13">
        <f>hebesatz!K373*einwohner!K373</f>
        <v>6440525</v>
      </c>
      <c r="L373" s="13">
        <f>hebesatz!L373*einwohner!L373</f>
        <v>6460675</v>
      </c>
      <c r="M373" s="13">
        <f>hebesatz!M373*einwohner!M373</f>
        <v>6656785</v>
      </c>
      <c r="N373" s="13">
        <f>hebesatz!N373*einwohner!N373</f>
        <v>6689615</v>
      </c>
      <c r="O373" s="13">
        <f>hebesatz!O373*einwohner!O373</f>
        <v>7138950</v>
      </c>
      <c r="P373" s="13">
        <f>hebesatz!P373*einwohner!P373</f>
        <v>7196000</v>
      </c>
      <c r="Q373" s="13">
        <f>hebesatz!Q373*einwohner!Q373</f>
        <v>7382550</v>
      </c>
      <c r="R373" s="13">
        <f>hebesatz!R373*einwohner!R373</f>
        <v>7404250</v>
      </c>
      <c r="S373" s="13">
        <f>hebesatz!S373*einwohner!S373</f>
        <v>7450800</v>
      </c>
      <c r="T373" s="13">
        <f>hebesatz!T373*einwohner!T373</f>
        <v>7536200</v>
      </c>
      <c r="U373" s="13">
        <f>hebesatz!U373*einwohner!U373</f>
        <v>7999770</v>
      </c>
      <c r="V373" s="13">
        <f>hebesatz!V373*einwohner!V373</f>
        <v>8223960</v>
      </c>
      <c r="W373" s="13">
        <f>hebesatz!W373*einwohner!W373</f>
        <v>8484060</v>
      </c>
      <c r="X373" s="13">
        <f>hebesatz!X373*einwohner!X373</f>
        <v>8679600</v>
      </c>
      <c r="Y373" s="13">
        <f>hebesatz!Y373*einwohner!Y373</f>
        <v>8668400</v>
      </c>
      <c r="Z373" s="13">
        <f>hebesatz!Z373*einwohner!Z373</f>
        <v>8673600</v>
      </c>
      <c r="AA373" s="13">
        <f>hebesatz!AA373*einwohner!AA373</f>
        <v>8635600</v>
      </c>
      <c r="AB373" s="13">
        <f>hebesatz!AB373*einwohner!AB373</f>
        <v>8599200</v>
      </c>
      <c r="AC373" s="13">
        <f>hebesatz!AC373*einwohner!AC373</f>
        <v>9015204</v>
      </c>
      <c r="AD373" s="13">
        <f>hebesatz!AD373*einwohner!AD373</f>
        <v>8973723</v>
      </c>
      <c r="AE373" s="13">
        <f>hebesatz!AE373*einwohner!AE373</f>
        <v>8950259</v>
      </c>
      <c r="AF373" s="13">
        <f>hebesatz!AF373*einwohner!AF373</f>
        <v>8884476</v>
      </c>
      <c r="AG373" s="13">
        <f>hebesatz!AG373*einwohner!AG373</f>
        <v>8869811</v>
      </c>
      <c r="AH373" s="13">
        <f>hebesatz!AH373*einwohner!AH373</f>
        <v>8827492</v>
      </c>
      <c r="AI373" s="13">
        <f>hebesatz!AI373*einwohner!AI373</f>
        <v>8765899</v>
      </c>
      <c r="AJ373" s="13">
        <f>hebesatz!AJ373*einwohner!AJ373</f>
        <v>8765899</v>
      </c>
      <c r="AK373" s="13">
        <f>hebesatz!AK373*einwohner!AK373</f>
        <v>9307350</v>
      </c>
      <c r="AL373" s="13">
        <f>hebesatz!AL373*einwohner!AL373</f>
        <v>9278550</v>
      </c>
      <c r="AM373" s="13">
        <f>hebesatz!AM373*einwohner!AM373</f>
        <v>9210150</v>
      </c>
    </row>
    <row r="374" spans="1:39">
      <c r="A374" s="82">
        <v>5974004</v>
      </c>
      <c r="B374" s="82">
        <v>5974</v>
      </c>
      <c r="C374" s="77" t="s">
        <v>9</v>
      </c>
      <c r="D374" s="68" t="s">
        <v>167</v>
      </c>
      <c r="E374" s="13">
        <f>hebesatz!E374*einwohner!E374</f>
        <v>2481780</v>
      </c>
      <c r="F374" s="13">
        <f>hebesatz!F374*einwohner!F374</f>
        <v>2644500</v>
      </c>
      <c r="G374" s="13">
        <f>hebesatz!G374*einwohner!G374</f>
        <v>2924460</v>
      </c>
      <c r="H374" s="13">
        <f>hebesatz!H374*einwohner!H374</f>
        <v>2927100</v>
      </c>
      <c r="I374" s="13">
        <f>hebesatz!I374*einwohner!I374</f>
        <v>2919510</v>
      </c>
      <c r="J374" s="13">
        <f>hebesatz!J374*einwohner!J374</f>
        <v>2933040</v>
      </c>
      <c r="K374" s="13">
        <f>hebesatz!K374*einwohner!K374</f>
        <v>2958450</v>
      </c>
      <c r="L374" s="13">
        <f>hebesatz!L374*einwohner!L374</f>
        <v>3023460</v>
      </c>
      <c r="M374" s="13">
        <f>hebesatz!M374*einwohner!M374</f>
        <v>3045240</v>
      </c>
      <c r="N374" s="13">
        <f>hebesatz!N374*einwohner!N374</f>
        <v>3051840</v>
      </c>
      <c r="O374" s="13">
        <f>hebesatz!O374*einwohner!O374</f>
        <v>3091110</v>
      </c>
      <c r="P374" s="13">
        <f>hebesatz!P374*einwohner!P374</f>
        <v>3201330</v>
      </c>
      <c r="Q374" s="13">
        <f>hebesatz!Q374*einwohner!Q374</f>
        <v>3442600</v>
      </c>
      <c r="R374" s="13">
        <f>hebesatz!R374*einwohner!R374</f>
        <v>3499650</v>
      </c>
      <c r="S374" s="13">
        <f>hebesatz!S374*einwohner!S374</f>
        <v>3574550</v>
      </c>
      <c r="T374" s="13">
        <f>hebesatz!T374*einwohner!T374</f>
        <v>3717720</v>
      </c>
      <c r="U374" s="13">
        <f>hebesatz!U374*einwohner!U374</f>
        <v>3878340</v>
      </c>
      <c r="V374" s="13">
        <f>hebesatz!V374*einwohner!V374</f>
        <v>4021920</v>
      </c>
      <c r="W374" s="13">
        <f>hebesatz!W374*einwohner!W374</f>
        <v>4034460</v>
      </c>
      <c r="X374" s="13">
        <f>hebesatz!X374*einwohner!X374</f>
        <v>4117300</v>
      </c>
      <c r="Y374" s="13">
        <f>hebesatz!Y374*einwohner!Y374</f>
        <v>4107040</v>
      </c>
      <c r="Z374" s="13">
        <f>hebesatz!Z374*einwohner!Z374</f>
        <v>4101720</v>
      </c>
      <c r="AA374" s="13">
        <f>hebesatz!AA374*einwohner!AA374</f>
        <v>4391088</v>
      </c>
      <c r="AB374" s="13">
        <f>hebesatz!AB374*einwohner!AB374</f>
        <v>4390282</v>
      </c>
      <c r="AC374" s="13">
        <f>hebesatz!AC374*einwohner!AC374</f>
        <v>4503492</v>
      </c>
      <c r="AD374" s="13">
        <f>hebesatz!AD374*einwohner!AD374</f>
        <v>4479066</v>
      </c>
      <c r="AE374" s="13">
        <f>hebesatz!AE374*einwohner!AE374</f>
        <v>4449672</v>
      </c>
      <c r="AF374" s="13">
        <f>hebesatz!AF374*einwohner!AF374</f>
        <v>4461264</v>
      </c>
      <c r="AG374" s="13">
        <f>hebesatz!AG374*einwohner!AG374</f>
        <v>4446360</v>
      </c>
      <c r="AH374" s="13">
        <f>hebesatz!AH374*einwohner!AH374</f>
        <v>4148119</v>
      </c>
      <c r="AI374" s="13">
        <f>hebesatz!AI374*einwohner!AI374</f>
        <v>4350312</v>
      </c>
      <c r="AJ374" s="13">
        <f>hebesatz!AJ374*einwohner!AJ374</f>
        <v>4350312</v>
      </c>
      <c r="AK374" s="13">
        <f>hebesatz!AK374*einwohner!AK374</f>
        <v>4389863</v>
      </c>
      <c r="AL374" s="13">
        <f>hebesatz!AL374*einwohner!AL374</f>
        <v>4391958</v>
      </c>
      <c r="AM374" s="13">
        <f>hebesatz!AM374*einwohner!AM374</f>
        <v>4379388</v>
      </c>
    </row>
    <row r="375" spans="1:39">
      <c r="A375" s="82">
        <v>5974008</v>
      </c>
      <c r="B375" s="82">
        <v>5974</v>
      </c>
      <c r="C375" t="s">
        <v>9</v>
      </c>
      <c r="D375" s="68" t="s">
        <v>168</v>
      </c>
      <c r="E375" s="13">
        <f>hebesatz!E375*einwohner!E375</f>
        <v>2636150</v>
      </c>
      <c r="F375" s="13">
        <f>hebesatz!F375*einwohner!F375</f>
        <v>3048850</v>
      </c>
      <c r="G375" s="13">
        <f>hebesatz!G375*einwohner!G375</f>
        <v>3051950</v>
      </c>
      <c r="H375" s="13">
        <f>hebesatz!H375*einwohner!H375</f>
        <v>3059390</v>
      </c>
      <c r="I375" s="13">
        <f>hebesatz!I375*einwohner!I375</f>
        <v>3219200</v>
      </c>
      <c r="J375" s="13">
        <f>hebesatz!J375*einwohner!J375</f>
        <v>3210560</v>
      </c>
      <c r="K375" s="13">
        <f>hebesatz!K375*einwohner!K375</f>
        <v>3248960</v>
      </c>
      <c r="L375" s="13">
        <f>hebesatz!L375*einwohner!L375</f>
        <v>3077440</v>
      </c>
      <c r="M375" s="13">
        <f>hebesatz!M375*einwohner!M375</f>
        <v>3077440</v>
      </c>
      <c r="N375" s="13">
        <f>hebesatz!N375*einwohner!N375</f>
        <v>3099840</v>
      </c>
      <c r="O375" s="13">
        <f>hebesatz!O375*einwohner!O375</f>
        <v>3216960</v>
      </c>
      <c r="P375" s="13">
        <f>hebesatz!P375*einwohner!P375</f>
        <v>3280960</v>
      </c>
      <c r="Q375" s="13">
        <f>hebesatz!Q375*einwohner!Q375</f>
        <v>3324160</v>
      </c>
      <c r="R375" s="13">
        <f>hebesatz!R375*einwohner!R375</f>
        <v>3574080</v>
      </c>
      <c r="S375" s="13">
        <f>hebesatz!S375*einwohner!S375</f>
        <v>3596180</v>
      </c>
      <c r="T375" s="13">
        <f>hebesatz!T375*einwohner!T375</f>
        <v>3602300</v>
      </c>
      <c r="U375" s="13">
        <f>hebesatz!U375*einwohner!U375</f>
        <v>3651940</v>
      </c>
      <c r="V375" s="13">
        <f>hebesatz!V375*einwohner!V375</f>
        <v>3920040</v>
      </c>
      <c r="W375" s="13">
        <f>hebesatz!W375*einwohner!W375</f>
        <v>3943800</v>
      </c>
      <c r="X375" s="13">
        <f>hebesatz!X375*einwohner!X375</f>
        <v>3939840</v>
      </c>
      <c r="Y375" s="13">
        <f>hebesatz!Y375*einwohner!Y375</f>
        <v>3969000</v>
      </c>
      <c r="Z375" s="13">
        <f>hebesatz!Z375*einwohner!Z375</f>
        <v>4029120</v>
      </c>
      <c r="AA375" s="13">
        <f>hebesatz!AA375*einwohner!AA375</f>
        <v>4582916</v>
      </c>
      <c r="AB375" s="13">
        <f>hebesatz!AB375*einwohner!AB375</f>
        <v>4615156</v>
      </c>
      <c r="AC375" s="13">
        <f>hebesatz!AC375*einwohner!AC375</f>
        <v>4634500</v>
      </c>
      <c r="AD375" s="13">
        <f>hebesatz!AD375*einwohner!AD375</f>
        <v>4661904</v>
      </c>
      <c r="AE375" s="13">
        <f>hebesatz!AE375*einwohner!AE375</f>
        <v>4678427</v>
      </c>
      <c r="AF375" s="13">
        <f>hebesatz!AF375*einwohner!AF375</f>
        <v>4682054</v>
      </c>
      <c r="AG375" s="13">
        <f>hebesatz!AG375*einwohner!AG375</f>
        <v>4661501</v>
      </c>
      <c r="AH375" s="13">
        <f>hebesatz!AH375*einwohner!AH375</f>
        <v>4411599</v>
      </c>
      <c r="AI375" s="13">
        <f>hebesatz!AI375*einwohner!AI375</f>
        <v>4700592</v>
      </c>
      <c r="AJ375" s="13">
        <f>hebesatz!AJ375*einwohner!AJ375</f>
        <v>4793904</v>
      </c>
      <c r="AK375" s="13">
        <f>hebesatz!AK375*einwohner!AK375</f>
        <v>4821441</v>
      </c>
      <c r="AL375" s="13">
        <f>hebesatz!AL375*einwohner!AL375</f>
        <v>4832949</v>
      </c>
      <c r="AM375" s="13">
        <f>hebesatz!AM375*einwohner!AM375</f>
        <v>4879155</v>
      </c>
    </row>
    <row r="376" spans="1:39">
      <c r="A376" s="82">
        <v>5974012</v>
      </c>
      <c r="B376" s="82">
        <v>5974</v>
      </c>
      <c r="C376" t="s">
        <v>9</v>
      </c>
      <c r="D376" s="68" t="s">
        <v>169</v>
      </c>
      <c r="E376" s="13">
        <f>hebesatz!E376*einwohner!E376</f>
        <v>2380820</v>
      </c>
      <c r="F376" s="13">
        <f>hebesatz!F376*einwohner!F376</f>
        <v>2590000</v>
      </c>
      <c r="G376" s="13">
        <f>hebesatz!G376*einwohner!G376</f>
        <v>2784900</v>
      </c>
      <c r="H376" s="13">
        <f>hebesatz!H376*einwohner!H376</f>
        <v>2798700</v>
      </c>
      <c r="I376" s="13">
        <f>hebesatz!I376*einwohner!I376</f>
        <v>2832300</v>
      </c>
      <c r="J376" s="13">
        <f>hebesatz!J376*einwohner!J376</f>
        <v>2846700</v>
      </c>
      <c r="K376" s="13">
        <f>hebesatz!K376*einwohner!K376</f>
        <v>2888700</v>
      </c>
      <c r="L376" s="13">
        <f>hebesatz!L376*einwohner!L376</f>
        <v>3096960</v>
      </c>
      <c r="M376" s="13">
        <f>hebesatz!M376*einwohner!M376</f>
        <v>3114560</v>
      </c>
      <c r="N376" s="13">
        <f>hebesatz!N376*einwohner!N376</f>
        <v>3137280</v>
      </c>
      <c r="O376" s="13">
        <f>hebesatz!O376*einwohner!O376</f>
        <v>3184960</v>
      </c>
      <c r="P376" s="13">
        <f>hebesatz!P376*einwohner!P376</f>
        <v>3478540</v>
      </c>
      <c r="Q376" s="13">
        <f>hebesatz!Q376*einwohner!Q376</f>
        <v>3496220</v>
      </c>
      <c r="R376" s="13">
        <f>hebesatz!R376*einwohner!R376</f>
        <v>3660300</v>
      </c>
      <c r="S376" s="13">
        <f>hebesatz!S376*einwohner!S376</f>
        <v>3705800</v>
      </c>
      <c r="T376" s="13">
        <f>hebesatz!T376*einwohner!T376</f>
        <v>3769150</v>
      </c>
      <c r="U376" s="13">
        <f>hebesatz!U376*einwohner!U376</f>
        <v>3948840</v>
      </c>
      <c r="V376" s="13">
        <f>hebesatz!V376*einwohner!V376</f>
        <v>4046040</v>
      </c>
      <c r="W376" s="13">
        <f>hebesatz!W376*einwohner!W376</f>
        <v>4169520</v>
      </c>
      <c r="X376" s="13">
        <f>hebesatz!X376*einwohner!X376</f>
        <v>4288680</v>
      </c>
      <c r="Y376" s="13">
        <f>hebesatz!Y376*einwohner!Y376</f>
        <v>4619660</v>
      </c>
      <c r="Z376" s="13">
        <f>hebesatz!Z376*einwohner!Z376</f>
        <v>4682360</v>
      </c>
      <c r="AA376" s="13">
        <f>hebesatz!AA376*einwohner!AA376</f>
        <v>5062889</v>
      </c>
      <c r="AB376" s="13">
        <f>hebesatz!AB376*einwohner!AB376</f>
        <v>5129384</v>
      </c>
      <c r="AC376" s="13">
        <f>hebesatz!AC376*einwohner!AC376</f>
        <v>5136638</v>
      </c>
      <c r="AD376" s="13">
        <f>hebesatz!AD376*einwohner!AD376</f>
        <v>5160415</v>
      </c>
      <c r="AE376" s="13">
        <f>hebesatz!AE376*einwohner!AE376</f>
        <v>5165654</v>
      </c>
      <c r="AF376" s="13">
        <f>hebesatz!AF376*einwohner!AF376</f>
        <v>5168072</v>
      </c>
      <c r="AG376" s="13">
        <f>hebesatz!AG376*einwohner!AG376</f>
        <v>5151549</v>
      </c>
      <c r="AH376" s="13">
        <f>hebesatz!AH376*einwohner!AH376</f>
        <v>4856226</v>
      </c>
      <c r="AI376" s="13">
        <f>hebesatz!AI376*einwohner!AI376</f>
        <v>5137444</v>
      </c>
      <c r="AJ376" s="13">
        <f>hebesatz!AJ376*einwohner!AJ376</f>
        <v>5239428</v>
      </c>
      <c r="AK376" s="13">
        <f>hebesatz!AK376*einwohner!AK376</f>
        <v>5202438</v>
      </c>
      <c r="AL376" s="13">
        <f>hebesatz!AL376*einwohner!AL376</f>
        <v>5164626</v>
      </c>
      <c r="AM376" s="13">
        <f>hebesatz!AM376*einwohner!AM376</f>
        <v>5196215</v>
      </c>
    </row>
    <row r="377" spans="1:39">
      <c r="A377" s="82">
        <v>5974016</v>
      </c>
      <c r="B377" s="82">
        <v>5974</v>
      </c>
      <c r="C377" t="s">
        <v>9</v>
      </c>
      <c r="D377" s="68" t="s">
        <v>170</v>
      </c>
      <c r="E377" s="13">
        <f>hebesatz!E377*einwohner!E377</f>
        <v>3404455</v>
      </c>
      <c r="F377" s="13">
        <f>hebesatz!F377*einwohner!F377</f>
        <v>3845700</v>
      </c>
      <c r="G377" s="13">
        <f>hebesatz!G377*einwohner!G377</f>
        <v>4242150</v>
      </c>
      <c r="H377" s="13">
        <f>hebesatz!H377*einwohner!H377</f>
        <v>4226640</v>
      </c>
      <c r="I377" s="13">
        <f>hebesatz!I377*einwohner!I377</f>
        <v>4225980</v>
      </c>
      <c r="J377" s="13">
        <f>hebesatz!J377*einwohner!J377</f>
        <v>4263930</v>
      </c>
      <c r="K377" s="13">
        <f>hebesatz!K377*einwohner!K377</f>
        <v>4275150</v>
      </c>
      <c r="L377" s="13">
        <f>hebesatz!L377*einwohner!L377</f>
        <v>4424310</v>
      </c>
      <c r="M377" s="13">
        <f>hebesatz!M377*einwohner!M377</f>
        <v>4420020</v>
      </c>
      <c r="N377" s="13">
        <f>hebesatz!N377*einwohner!N377</f>
        <v>4449390</v>
      </c>
      <c r="O377" s="13">
        <f>hebesatz!O377*einwohner!O377</f>
        <v>4527930</v>
      </c>
      <c r="P377" s="13">
        <f>hebesatz!P377*einwohner!P377</f>
        <v>4630560</v>
      </c>
      <c r="Q377" s="13">
        <f>hebesatz!Q377*einwohner!Q377</f>
        <v>4693920</v>
      </c>
      <c r="R377" s="13">
        <f>hebesatz!R377*einwohner!R377</f>
        <v>4773450</v>
      </c>
      <c r="S377" s="13">
        <f>hebesatz!S377*einwohner!S377</f>
        <v>4830870</v>
      </c>
      <c r="T377" s="13">
        <f>hebesatz!T377*einwohner!T377</f>
        <v>5177200</v>
      </c>
      <c r="U377" s="13">
        <f>hebesatz!U377*einwohner!U377</f>
        <v>5581820</v>
      </c>
      <c r="V377" s="13">
        <f>hebesatz!V377*einwohner!V377</f>
        <v>5812860</v>
      </c>
      <c r="W377" s="13">
        <f>hebesatz!W377*einwohner!W377</f>
        <v>5829200</v>
      </c>
      <c r="X377" s="13">
        <f>hebesatz!X377*einwohner!X377</f>
        <v>5897600</v>
      </c>
      <c r="Y377" s="13">
        <f>hebesatz!Y377*einwohner!Y377</f>
        <v>5933320</v>
      </c>
      <c r="Z377" s="13">
        <f>hebesatz!Z377*einwohner!Z377</f>
        <v>5943960</v>
      </c>
      <c r="AA377" s="13">
        <f>hebesatz!AA377*einwohner!AA377</f>
        <v>6353295</v>
      </c>
      <c r="AB377" s="13">
        <f>hebesatz!AB377*einwohner!AB377</f>
        <v>6570830</v>
      </c>
      <c r="AC377" s="13">
        <f>hebesatz!AC377*einwohner!AC377</f>
        <v>6564222</v>
      </c>
      <c r="AD377" s="13">
        <f>hebesatz!AD377*einwohner!AD377</f>
        <v>6579288</v>
      </c>
      <c r="AE377" s="13">
        <f>hebesatz!AE377*einwohner!AE377</f>
        <v>6607026</v>
      </c>
      <c r="AF377" s="13">
        <f>hebesatz!AF377*einwohner!AF377</f>
        <v>6573078</v>
      </c>
      <c r="AG377" s="13">
        <f>hebesatz!AG377*einwohner!AG377</f>
        <v>6544512</v>
      </c>
      <c r="AH377" s="13">
        <f>hebesatz!AH377*einwohner!AH377</f>
        <v>6134919</v>
      </c>
      <c r="AI377" s="13">
        <f>hebesatz!AI377*einwohner!AI377</f>
        <v>6606373</v>
      </c>
      <c r="AJ377" s="13">
        <f>hebesatz!AJ377*einwohner!AJ377</f>
        <v>6732509</v>
      </c>
      <c r="AK377" s="13">
        <f>hebesatz!AK377*einwohner!AK377</f>
        <v>6850412</v>
      </c>
      <c r="AL377" s="13">
        <f>hebesatz!AL377*einwohner!AL377</f>
        <v>6873136</v>
      </c>
      <c r="AM377" s="13">
        <f>hebesatz!AM377*einwohner!AM377</f>
        <v>7040320</v>
      </c>
    </row>
    <row r="378" spans="1:39">
      <c r="A378" s="82">
        <v>5974020</v>
      </c>
      <c r="B378" s="82">
        <v>5974</v>
      </c>
      <c r="C378" t="s">
        <v>9</v>
      </c>
      <c r="D378" s="68" t="s">
        <v>171</v>
      </c>
      <c r="E378" s="13">
        <f>hebesatz!E378*einwohner!E378</f>
        <v>6083400</v>
      </c>
      <c r="F378" s="13">
        <f>hebesatz!F378*einwohner!F378</f>
        <v>5993100</v>
      </c>
      <c r="G378" s="13">
        <f>hebesatz!G378*einwohner!G378</f>
        <v>5626500</v>
      </c>
      <c r="H378" s="13">
        <f>hebesatz!H378*einwohner!H378</f>
        <v>5975680</v>
      </c>
      <c r="I378" s="13">
        <f>hebesatz!I378*einwohner!I378</f>
        <v>5838720</v>
      </c>
      <c r="J378" s="13">
        <f>hebesatz!J378*einwohner!J378</f>
        <v>5785600</v>
      </c>
      <c r="K378" s="13">
        <f>hebesatz!K378*einwohner!K378</f>
        <v>5768320</v>
      </c>
      <c r="L378" s="13">
        <f>hebesatz!L378*einwohner!L378</f>
        <v>5423360</v>
      </c>
      <c r="M378" s="13">
        <f>hebesatz!M378*einwohner!M378</f>
        <v>5411200</v>
      </c>
      <c r="N378" s="13">
        <f>hebesatz!N378*einwohner!N378</f>
        <v>5397760</v>
      </c>
      <c r="O378" s="13">
        <f>hebesatz!O378*einwohner!O378</f>
        <v>6087360</v>
      </c>
      <c r="P378" s="13">
        <f>hebesatz!P378*einwohner!P378</f>
        <v>6075460</v>
      </c>
      <c r="Q378" s="13">
        <f>hebesatz!Q378*einwohner!Q378</f>
        <v>6104700</v>
      </c>
      <c r="R378" s="13">
        <f>hebesatz!R378*einwohner!R378</f>
        <v>6248520</v>
      </c>
      <c r="S378" s="13">
        <f>hebesatz!S378*einwohner!S378</f>
        <v>6407640</v>
      </c>
      <c r="T378" s="13">
        <f>hebesatz!T378*einwohner!T378</f>
        <v>6465780</v>
      </c>
      <c r="U378" s="13">
        <f>hebesatz!U378*einwohner!U378</f>
        <v>7281940</v>
      </c>
      <c r="V378" s="13">
        <f>hebesatz!V378*einwohner!V378</f>
        <v>7406960</v>
      </c>
      <c r="W378" s="13">
        <f>hebesatz!W378*einwohner!W378</f>
        <v>7456740</v>
      </c>
      <c r="X378" s="13">
        <f>hebesatz!X378*einwohner!X378</f>
        <v>7515774</v>
      </c>
      <c r="Y378" s="13">
        <f>hebesatz!Y378*einwohner!Y378</f>
        <v>7553574</v>
      </c>
      <c r="Z378" s="13">
        <f>hebesatz!Z378*einwohner!Z378</f>
        <v>7588728</v>
      </c>
      <c r="AA378" s="13">
        <f>hebesatz!AA378*einwohner!AA378</f>
        <v>8189766</v>
      </c>
      <c r="AB378" s="13">
        <f>hebesatz!AB378*einwohner!AB378</f>
        <v>8219588</v>
      </c>
      <c r="AC378" s="13">
        <f>hebesatz!AC378*einwohner!AC378</f>
        <v>8261903</v>
      </c>
      <c r="AD378" s="13">
        <f>hebesatz!AD378*einwohner!AD378</f>
        <v>8314696</v>
      </c>
      <c r="AE378" s="13">
        <f>hebesatz!AE378*einwohner!AE378</f>
        <v>8298979</v>
      </c>
      <c r="AF378" s="13">
        <f>hebesatz!AF378*einwohner!AF378</f>
        <v>8375549</v>
      </c>
      <c r="AG378" s="13">
        <f>hebesatz!AG378*einwohner!AG378</f>
        <v>8378370</v>
      </c>
      <c r="AH378" s="13">
        <f>hebesatz!AH378*einwohner!AH378</f>
        <v>7919466</v>
      </c>
      <c r="AI378" s="13">
        <f>hebesatz!AI378*einwohner!AI378</f>
        <v>8367892</v>
      </c>
      <c r="AJ378" s="13">
        <f>hebesatz!AJ378*einwohner!AJ378</f>
        <v>8700116</v>
      </c>
      <c r="AK378" s="13">
        <f>hebesatz!AK378*einwohner!AK378</f>
        <v>8697183</v>
      </c>
      <c r="AL378" s="13">
        <f>hebesatz!AL378*einwohner!AL378</f>
        <v>8675395</v>
      </c>
      <c r="AM378" s="13">
        <f>hebesatz!AM378*einwohner!AM378</f>
        <v>8781682</v>
      </c>
    </row>
    <row r="379" spans="1:39">
      <c r="A379" s="82">
        <v>5974024</v>
      </c>
      <c r="B379" s="82">
        <v>5974</v>
      </c>
      <c r="C379" t="s">
        <v>9</v>
      </c>
      <c r="D379" s="68" t="s">
        <v>172</v>
      </c>
      <c r="E379" s="13">
        <f>hebesatz!E379*einwohner!E379</f>
        <v>2698800</v>
      </c>
      <c r="F379" s="13">
        <f>hebesatz!F379*einwohner!F379</f>
        <v>2707380</v>
      </c>
      <c r="G379" s="13">
        <f>hebesatz!G379*einwohner!G379</f>
        <v>3125700</v>
      </c>
      <c r="H379" s="13">
        <f>hebesatz!H379*einwohner!H379</f>
        <v>3324480</v>
      </c>
      <c r="I379" s="13">
        <f>hebesatz!I379*einwohner!I379</f>
        <v>3347200</v>
      </c>
      <c r="J379" s="13">
        <f>hebesatz!J379*einwohner!J379</f>
        <v>3457410</v>
      </c>
      <c r="K379" s="13">
        <f>hebesatz!K379*einwohner!K379</f>
        <v>3474240</v>
      </c>
      <c r="L379" s="13">
        <f>hebesatz!L379*einwohner!L379</f>
        <v>3604260</v>
      </c>
      <c r="M379" s="13">
        <f>hebesatz!M379*einwohner!M379</f>
        <v>3600630</v>
      </c>
      <c r="N379" s="13">
        <f>hebesatz!N379*einwohner!N379</f>
        <v>3639570</v>
      </c>
      <c r="O379" s="13">
        <f>hebesatz!O379*einwohner!O379</f>
        <v>3651120</v>
      </c>
      <c r="P379" s="13">
        <f>hebesatz!P379*einwohner!P379</f>
        <v>3733950</v>
      </c>
      <c r="Q379" s="13">
        <f>hebesatz!Q379*einwohner!Q379</f>
        <v>3744840</v>
      </c>
      <c r="R379" s="13">
        <f>hebesatz!R379*einwohner!R379</f>
        <v>3849780</v>
      </c>
      <c r="S379" s="13">
        <f>hebesatz!S379*einwohner!S379</f>
        <v>3874530</v>
      </c>
      <c r="T379" s="13">
        <f>hebesatz!T379*einwohner!T379</f>
        <v>3957030</v>
      </c>
      <c r="U379" s="13">
        <f>hebesatz!U379*einwohner!U379</f>
        <v>4471820</v>
      </c>
      <c r="V379" s="13">
        <f>hebesatz!V379*einwohner!V379</f>
        <v>4512890</v>
      </c>
      <c r="W379" s="13">
        <f>hebesatz!W379*einwohner!W379</f>
        <v>4572830</v>
      </c>
      <c r="X379" s="13">
        <f>hebesatz!X379*einwohner!X379</f>
        <v>4600210</v>
      </c>
      <c r="Y379" s="13">
        <f>hebesatz!Y379*einwohner!Y379</f>
        <v>4640540</v>
      </c>
      <c r="Z379" s="13">
        <f>hebesatz!Z379*einwohner!Z379</f>
        <v>4661630</v>
      </c>
      <c r="AA379" s="13">
        <f>hebesatz!AA379*einwohner!AA379</f>
        <v>5105204</v>
      </c>
      <c r="AB379" s="13">
        <f>hebesatz!AB379*einwohner!AB379</f>
        <v>5089487</v>
      </c>
      <c r="AC379" s="13">
        <f>hebesatz!AC379*einwohner!AC379</f>
        <v>5084651</v>
      </c>
      <c r="AD379" s="13">
        <f>hebesatz!AD379*einwohner!AD379</f>
        <v>5064904</v>
      </c>
      <c r="AE379" s="13">
        <f>hebesatz!AE379*einwohner!AE379</f>
        <v>5072561</v>
      </c>
      <c r="AF379" s="13">
        <f>hebesatz!AF379*einwohner!AF379</f>
        <v>5046769</v>
      </c>
      <c r="AG379" s="13">
        <f>hebesatz!AG379*einwohner!AG379</f>
        <v>5027022</v>
      </c>
      <c r="AH379" s="13">
        <f>hebesatz!AH379*einwohner!AH379</f>
        <v>4707636</v>
      </c>
      <c r="AI379" s="13">
        <f>hebesatz!AI379*einwohner!AI379</f>
        <v>4966572</v>
      </c>
      <c r="AJ379" s="13">
        <f>hebesatz!AJ379*einwohner!AJ379</f>
        <v>5065164</v>
      </c>
      <c r="AK379" s="13">
        <f>hebesatz!AK379*einwohner!AK379</f>
        <v>5042970</v>
      </c>
      <c r="AL379" s="13">
        <f>hebesatz!AL379*einwohner!AL379</f>
        <v>5029407</v>
      </c>
      <c r="AM379" s="13">
        <f>hebesatz!AM379*einwohner!AM379</f>
        <v>5012370</v>
      </c>
    </row>
    <row r="380" spans="1:39">
      <c r="A380" s="82">
        <v>5974028</v>
      </c>
      <c r="B380" s="82">
        <v>5974</v>
      </c>
      <c r="C380" t="s">
        <v>9</v>
      </c>
      <c r="D380" s="68" t="s">
        <v>173</v>
      </c>
      <c r="E380" s="13">
        <f>hebesatz!E380*einwohner!E380</f>
        <v>17059075</v>
      </c>
      <c r="F380" s="13">
        <f>hebesatz!F380*einwohner!F380</f>
        <v>18510900</v>
      </c>
      <c r="G380" s="13">
        <f>hebesatz!G380*einwohner!G380</f>
        <v>18334800</v>
      </c>
      <c r="H380" s="13">
        <f>hebesatz!H380*einwohner!H380</f>
        <v>19421760</v>
      </c>
      <c r="I380" s="13">
        <f>hebesatz!I380*einwohner!I380</f>
        <v>19316480</v>
      </c>
      <c r="J380" s="13">
        <f>hebesatz!J380*einwohner!J380</f>
        <v>19196800</v>
      </c>
      <c r="K380" s="13">
        <f>hebesatz!K380*einwohner!K380</f>
        <v>19785150</v>
      </c>
      <c r="L380" s="13">
        <f>hebesatz!L380*einwohner!L380</f>
        <v>19835970</v>
      </c>
      <c r="M380" s="13">
        <f>hebesatz!M380*einwohner!M380</f>
        <v>19840260</v>
      </c>
      <c r="N380" s="13">
        <f>hebesatz!N380*einwohner!N380</f>
        <v>20023080</v>
      </c>
      <c r="O380" s="13">
        <f>hebesatz!O380*einwohner!O380</f>
        <v>20488050</v>
      </c>
      <c r="P380" s="13">
        <f>hebesatz!P380*einwohner!P380</f>
        <v>21919450</v>
      </c>
      <c r="Q380" s="13">
        <f>hebesatz!Q380*einwohner!Q380</f>
        <v>22197700</v>
      </c>
      <c r="R380" s="13">
        <f>hebesatz!R380*einwohner!R380</f>
        <v>22735650</v>
      </c>
      <c r="S380" s="13">
        <f>hebesatz!S380*einwohner!S380</f>
        <v>23142000</v>
      </c>
      <c r="T380" s="13">
        <f>hebesatz!T380*einwohner!T380</f>
        <v>23247350</v>
      </c>
      <c r="U380" s="13">
        <f>hebesatz!U380*einwohner!U380</f>
        <v>24658280</v>
      </c>
      <c r="V380" s="13">
        <f>hebesatz!V380*einwohner!V380</f>
        <v>25332320</v>
      </c>
      <c r="W380" s="13">
        <f>hebesatz!W380*einwohner!W380</f>
        <v>25305720</v>
      </c>
      <c r="X380" s="13">
        <f>hebesatz!X380*einwohner!X380</f>
        <v>25386280</v>
      </c>
      <c r="Y380" s="13">
        <f>hebesatz!Y380*einwohner!Y380</f>
        <v>25417820</v>
      </c>
      <c r="Z380" s="13">
        <f>hebesatz!Z380*einwohner!Z380</f>
        <v>25482040</v>
      </c>
      <c r="AA380" s="13">
        <f>hebesatz!AA380*einwohner!AA380</f>
        <v>27061047</v>
      </c>
      <c r="AB380" s="13">
        <f>hebesatz!AB380*einwohner!AB380</f>
        <v>27112631</v>
      </c>
      <c r="AC380" s="13">
        <f>hebesatz!AC380*einwohner!AC380</f>
        <v>27174693</v>
      </c>
      <c r="AD380" s="13">
        <f>hebesatz!AD380*einwohner!AD380</f>
        <v>27140841</v>
      </c>
      <c r="AE380" s="13">
        <f>hebesatz!AE380*einwohner!AE380</f>
        <v>27073137</v>
      </c>
      <c r="AF380" s="13">
        <f>hebesatz!AF380*einwohner!AF380</f>
        <v>26990119</v>
      </c>
      <c r="AG380" s="13">
        <f>hebesatz!AG380*einwohner!AG380</f>
        <v>26977626</v>
      </c>
      <c r="AH380" s="13">
        <f>hebesatz!AH380*einwohner!AH380</f>
        <v>28085400</v>
      </c>
      <c r="AI380" s="13">
        <f>hebesatz!AI380*einwohner!AI380</f>
        <v>28789360</v>
      </c>
      <c r="AJ380" s="13">
        <f>hebesatz!AJ380*einwohner!AJ380</f>
        <v>28789360</v>
      </c>
      <c r="AK380" s="13">
        <f>hebesatz!AK380*einwohner!AK380</f>
        <v>28792800</v>
      </c>
      <c r="AL380" s="13">
        <f>hebesatz!AL380*einwohner!AL380</f>
        <v>28864180</v>
      </c>
      <c r="AM380" s="13">
        <f>hebesatz!AM380*einwohner!AM380</f>
        <v>28917500</v>
      </c>
    </row>
    <row r="381" spans="1:39">
      <c r="A381" s="82">
        <v>5974032</v>
      </c>
      <c r="B381" s="82">
        <v>5974</v>
      </c>
      <c r="C381" t="s">
        <v>9</v>
      </c>
      <c r="D381" s="68" t="s">
        <v>174</v>
      </c>
      <c r="E381" s="13">
        <f>hebesatz!E381*einwohner!E381</f>
        <v>2369640</v>
      </c>
      <c r="F381" s="13">
        <f>hebesatz!F381*einwohner!F381</f>
        <v>2760300</v>
      </c>
      <c r="G381" s="13">
        <f>hebesatz!G381*einwohner!G381</f>
        <v>3028410</v>
      </c>
      <c r="H381" s="13">
        <f>hebesatz!H381*einwohner!H381</f>
        <v>2965050</v>
      </c>
      <c r="I381" s="13">
        <f>hebesatz!I381*einwohner!I381</f>
        <v>3009930</v>
      </c>
      <c r="J381" s="13">
        <f>hebesatz!J381*einwohner!J381</f>
        <v>3041280</v>
      </c>
      <c r="K381" s="13">
        <f>hebesatz!K381*einwohner!K381</f>
        <v>3099440</v>
      </c>
      <c r="L381" s="13">
        <f>hebesatz!L381*einwohner!L381</f>
        <v>2998050</v>
      </c>
      <c r="M381" s="13">
        <f>hebesatz!M381*einwohner!M381</f>
        <v>3006330</v>
      </c>
      <c r="N381" s="13">
        <f>hebesatz!N381*einwohner!N381</f>
        <v>3029100</v>
      </c>
      <c r="O381" s="13">
        <f>hebesatz!O381*einwohner!O381</f>
        <v>3098445</v>
      </c>
      <c r="P381" s="13">
        <f>hebesatz!P381*einwohner!P381</f>
        <v>3258150</v>
      </c>
      <c r="Q381" s="13">
        <f>hebesatz!Q381*einwohner!Q381</f>
        <v>3292100</v>
      </c>
      <c r="R381" s="13">
        <f>hebesatz!R381*einwohner!R381</f>
        <v>3381000</v>
      </c>
      <c r="S381" s="13">
        <f>hebesatz!S381*einwohner!S381</f>
        <v>3428600</v>
      </c>
      <c r="T381" s="13">
        <f>hebesatz!T381*einwohner!T381</f>
        <v>3482500</v>
      </c>
      <c r="U381" s="13">
        <f>hebesatz!U381*einwohner!U381</f>
        <v>3542350</v>
      </c>
      <c r="V381" s="13">
        <f>hebesatz!V381*einwohner!V381</f>
        <v>3631600</v>
      </c>
      <c r="W381" s="13">
        <f>hebesatz!W381*einwohner!W381</f>
        <v>3717700</v>
      </c>
      <c r="X381" s="13">
        <f>hebesatz!X381*einwohner!X381</f>
        <v>3810800</v>
      </c>
      <c r="Y381" s="13">
        <f>hebesatz!Y381*einwohner!Y381</f>
        <v>3997480</v>
      </c>
      <c r="Z381" s="13">
        <f>hebesatz!Z381*einwohner!Z381</f>
        <v>4219900</v>
      </c>
      <c r="AA381" s="13">
        <f>hebesatz!AA381*einwohner!AA381</f>
        <v>4367610</v>
      </c>
      <c r="AB381" s="13">
        <f>hebesatz!AB381*einwohner!AB381</f>
        <v>4542800</v>
      </c>
      <c r="AC381" s="13">
        <f>hebesatz!AC381*einwohner!AC381</f>
        <v>4571600</v>
      </c>
      <c r="AD381" s="13">
        <f>hebesatz!AD381*einwohner!AD381</f>
        <v>4603635</v>
      </c>
      <c r="AE381" s="13">
        <f>hebesatz!AE381*einwohner!AE381</f>
        <v>4623885</v>
      </c>
      <c r="AF381" s="13">
        <f>hebesatz!AF381*einwohner!AF381</f>
        <v>4672824</v>
      </c>
      <c r="AG381" s="13">
        <f>hebesatz!AG381*einwohner!AG381</f>
        <v>4653240</v>
      </c>
      <c r="AH381" s="13">
        <f>hebesatz!AH381*einwohner!AH381</f>
        <v>4460274</v>
      </c>
      <c r="AI381" s="13">
        <f>hebesatz!AI381*einwohner!AI381</f>
        <v>4674864</v>
      </c>
      <c r="AJ381" s="13">
        <f>hebesatz!AJ381*einwohner!AJ381</f>
        <v>4823818</v>
      </c>
      <c r="AK381" s="13">
        <f>hebesatz!AK381*einwohner!AK381</f>
        <v>4775824</v>
      </c>
      <c r="AL381" s="13">
        <f>hebesatz!AL381*einwohner!AL381</f>
        <v>4747617</v>
      </c>
      <c r="AM381" s="13">
        <f>hebesatz!AM381*einwohner!AM381</f>
        <v>4717305</v>
      </c>
    </row>
    <row r="382" spans="1:39">
      <c r="A382" s="82">
        <v>5974036</v>
      </c>
      <c r="B382" s="82">
        <v>5974</v>
      </c>
      <c r="C382" t="s">
        <v>9</v>
      </c>
      <c r="D382" s="68" t="s">
        <v>175</v>
      </c>
      <c r="E382" s="13">
        <f>hebesatz!E382*einwohner!E382</f>
        <v>3212520</v>
      </c>
      <c r="F382" s="13">
        <f>hebesatz!F382*einwohner!F382</f>
        <v>3377100</v>
      </c>
      <c r="G382" s="13">
        <f>hebesatz!G382*einwohner!G382</f>
        <v>3712830</v>
      </c>
      <c r="H382" s="13">
        <f>hebesatz!H382*einwohner!H382</f>
        <v>3687090</v>
      </c>
      <c r="I382" s="13">
        <f>hebesatz!I382*einwohner!I382</f>
        <v>3628020</v>
      </c>
      <c r="J382" s="13">
        <f>hebesatz!J382*einwohner!J382</f>
        <v>3933000</v>
      </c>
      <c r="K382" s="13">
        <f>hebesatz!K382*einwohner!K382</f>
        <v>3895560</v>
      </c>
      <c r="L382" s="13">
        <f>hebesatz!L382*einwohner!L382</f>
        <v>4067410</v>
      </c>
      <c r="M382" s="13">
        <f>hebesatz!M382*einwohner!M382</f>
        <v>4065190</v>
      </c>
      <c r="N382" s="13">
        <f>hebesatz!N382*einwohner!N382</f>
        <v>4061120</v>
      </c>
      <c r="O382" s="13">
        <f>hebesatz!O382*einwohner!O382</f>
        <v>4112920</v>
      </c>
      <c r="P382" s="13">
        <f>hebesatz!P382*einwohner!P382</f>
        <v>4246120</v>
      </c>
      <c r="Q382" s="13">
        <f>hebesatz!Q382*einwohner!Q382</f>
        <v>4228730</v>
      </c>
      <c r="R382" s="13">
        <f>hebesatz!R382*einwohner!R382</f>
        <v>4258330</v>
      </c>
      <c r="S382" s="13">
        <f>hebesatz!S382*einwohner!S382</f>
        <v>4273130</v>
      </c>
      <c r="T382" s="13">
        <f>hebesatz!T382*einwohner!T382</f>
        <v>4313090</v>
      </c>
      <c r="U382" s="13">
        <f>hebesatz!U382*einwohner!U382</f>
        <v>4562610</v>
      </c>
      <c r="V382" s="13">
        <f>hebesatz!V382*einwohner!V382</f>
        <v>4708000</v>
      </c>
      <c r="W382" s="13">
        <f>hebesatz!W382*einwohner!W382</f>
        <v>4676400</v>
      </c>
      <c r="X382" s="13">
        <f>hebesatz!X382*einwohner!X382</f>
        <v>4656800</v>
      </c>
      <c r="Y382" s="13">
        <f>hebesatz!Y382*einwohner!Y382</f>
        <v>4614800</v>
      </c>
      <c r="Z382" s="13">
        <f>hebesatz!Z382*einwohner!Z382</f>
        <v>4605200</v>
      </c>
      <c r="AA382" s="13">
        <f>hebesatz!AA382*einwohner!AA382</f>
        <v>4866192</v>
      </c>
      <c r="AB382" s="13">
        <f>hebesatz!AB382*einwohner!AB382</f>
        <v>4850964</v>
      </c>
      <c r="AC382" s="13">
        <f>hebesatz!AC382*einwohner!AC382</f>
        <v>4783284</v>
      </c>
      <c r="AD382" s="13">
        <f>hebesatz!AD382*einwohner!AD382</f>
        <v>4748598</v>
      </c>
      <c r="AE382" s="13">
        <f>hebesatz!AE382*einwohner!AE382</f>
        <v>4691916</v>
      </c>
      <c r="AF382" s="13">
        <f>hebesatz!AF382*einwohner!AF382</f>
        <v>4625505</v>
      </c>
      <c r="AG382" s="13">
        <f>hebesatz!AG382*einwohner!AG382</f>
        <v>4592511</v>
      </c>
      <c r="AH382" s="13">
        <f>hebesatz!AH382*einwohner!AH382</f>
        <v>4206769</v>
      </c>
      <c r="AI382" s="13">
        <f>hebesatz!AI382*einwohner!AI382</f>
        <v>4491837</v>
      </c>
      <c r="AJ382" s="13">
        <f>hebesatz!AJ382*einwohner!AJ382</f>
        <v>4491837</v>
      </c>
      <c r="AK382" s="13">
        <f>hebesatz!AK382*einwohner!AK382</f>
        <v>4640015</v>
      </c>
      <c r="AL382" s="13">
        <f>hebesatz!AL382*einwohner!AL382</f>
        <v>4601300</v>
      </c>
      <c r="AM382" s="13">
        <f>hebesatz!AM382*einwohner!AM382</f>
        <v>4525650</v>
      </c>
    </row>
    <row r="383" spans="1:39">
      <c r="A383" s="82">
        <v>5974040</v>
      </c>
      <c r="B383" s="82">
        <v>5974</v>
      </c>
      <c r="C383" t="s">
        <v>9</v>
      </c>
      <c r="D383" s="68" t="s">
        <v>176</v>
      </c>
      <c r="E383" s="13">
        <f>hebesatz!E383*einwohner!E383</f>
        <v>11733110</v>
      </c>
      <c r="F383" s="13">
        <f>hebesatz!F383*einwohner!F383</f>
        <v>12249300</v>
      </c>
      <c r="G383" s="13">
        <f>hebesatz!G383*einwohner!G383</f>
        <v>12357900</v>
      </c>
      <c r="H383" s="13">
        <f>hebesatz!H383*einwohner!H383</f>
        <v>12341100</v>
      </c>
      <c r="I383" s="13">
        <f>hebesatz!I383*einwohner!I383</f>
        <v>13239040</v>
      </c>
      <c r="J383" s="13">
        <f>hebesatz!J383*einwohner!J383</f>
        <v>13866655</v>
      </c>
      <c r="K383" s="13">
        <f>hebesatz!K383*einwohner!K383</f>
        <v>14011040</v>
      </c>
      <c r="L383" s="13">
        <f>hebesatz!L383*einwohner!L383</f>
        <v>13476380</v>
      </c>
      <c r="M383" s="13">
        <f>hebesatz!M383*einwohner!M383</f>
        <v>13571185</v>
      </c>
      <c r="N383" s="13">
        <f>hebesatz!N383*einwohner!N383</f>
        <v>13804345</v>
      </c>
      <c r="O383" s="13">
        <f>hebesatz!O383*einwohner!O383</f>
        <v>14763000</v>
      </c>
      <c r="P383" s="13">
        <f>hebesatz!P383*einwohner!P383</f>
        <v>14981750</v>
      </c>
      <c r="Q383" s="13">
        <f>hebesatz!Q383*einwohner!Q383</f>
        <v>16446780</v>
      </c>
      <c r="R383" s="13">
        <f>hebesatz!R383*einwohner!R383</f>
        <v>16873520</v>
      </c>
      <c r="S383" s="13">
        <f>hebesatz!S383*einwohner!S383</f>
        <v>17484560</v>
      </c>
      <c r="T383" s="13">
        <f>hebesatz!T383*einwohner!T383</f>
        <v>17916620</v>
      </c>
      <c r="U383" s="13">
        <f>hebesatz!U383*einwohner!U383</f>
        <v>18254440</v>
      </c>
      <c r="V383" s="13">
        <f>hebesatz!V383*einwohner!V383</f>
        <v>19366000</v>
      </c>
      <c r="W383" s="13">
        <f>hebesatz!W383*einwohner!W383</f>
        <v>19864910</v>
      </c>
      <c r="X383" s="13">
        <f>hebesatz!X383*einwohner!X383</f>
        <v>20395620</v>
      </c>
      <c r="Y383" s="13">
        <f>hebesatz!Y383*einwohner!Y383</f>
        <v>20393940</v>
      </c>
      <c r="Z383" s="13">
        <f>hebesatz!Z383*einwohner!Z383</f>
        <v>20808560</v>
      </c>
      <c r="AA383" s="13">
        <f>hebesatz!AA383*einwohner!AA383</f>
        <v>20787920</v>
      </c>
      <c r="AB383" s="13">
        <f>hebesatz!AB383*einwohner!AB383</f>
        <v>20805550</v>
      </c>
      <c r="AC383" s="13">
        <f>hebesatz!AC383*einwohner!AC383</f>
        <v>20759970</v>
      </c>
      <c r="AD383" s="13">
        <f>hebesatz!AD383*einwohner!AD383</f>
        <v>20871340</v>
      </c>
      <c r="AE383" s="13">
        <f>hebesatz!AE383*einwohner!AE383</f>
        <v>20888540</v>
      </c>
      <c r="AF383" s="13">
        <f>hebesatz!AF383*einwohner!AF383</f>
        <v>20927240</v>
      </c>
      <c r="AG383" s="13">
        <f>hebesatz!AG383*einwohner!AG383</f>
        <v>20916060</v>
      </c>
      <c r="AH383" s="13">
        <f>hebesatz!AH383*einwohner!AH383</f>
        <v>20689850</v>
      </c>
      <c r="AI383" s="13">
        <f>hebesatz!AI383*einwohner!AI383</f>
        <v>20961210</v>
      </c>
      <c r="AJ383" s="13">
        <f>hebesatz!AJ383*einwohner!AJ383</f>
        <v>20961210</v>
      </c>
      <c r="AK383" s="13">
        <f>hebesatz!AK383*einwohner!AK383</f>
        <v>20934980</v>
      </c>
      <c r="AL383" s="13">
        <f>hebesatz!AL383*einwohner!AL383</f>
        <v>20937560</v>
      </c>
      <c r="AM383" s="13">
        <f>hebesatz!AM383*einwohner!AM383</f>
        <v>20981850</v>
      </c>
    </row>
    <row r="384" spans="1:39">
      <c r="A384" s="82">
        <v>5974044</v>
      </c>
      <c r="B384" s="82">
        <v>5974</v>
      </c>
      <c r="C384" t="s">
        <v>9</v>
      </c>
      <c r="D384" s="68" t="s">
        <v>177</v>
      </c>
      <c r="E384" s="13">
        <f>hebesatz!E384*einwohner!E384</f>
        <v>8524500</v>
      </c>
      <c r="F384" s="13">
        <f>hebesatz!F384*einwohner!F384</f>
        <v>8490600</v>
      </c>
      <c r="G384" s="13">
        <f>hebesatz!G384*einwohner!G384</f>
        <v>8422500</v>
      </c>
      <c r="H384" s="13">
        <f>hebesatz!H384*einwohner!H384</f>
        <v>8626370</v>
      </c>
      <c r="I384" s="13">
        <f>hebesatz!I384*einwohner!I384</f>
        <v>8575220</v>
      </c>
      <c r="J384" s="13">
        <f>hebesatz!J384*einwohner!J384</f>
        <v>9661400</v>
      </c>
      <c r="K384" s="13">
        <f>hebesatz!K384*einwohner!K384</f>
        <v>9667000</v>
      </c>
      <c r="L384" s="13">
        <f>hebesatz!L384*einwohner!L384</f>
        <v>9839200</v>
      </c>
      <c r="M384" s="13">
        <f>hebesatz!M384*einwohner!M384</f>
        <v>9788800</v>
      </c>
      <c r="N384" s="13">
        <f>hebesatz!N384*einwohner!N384</f>
        <v>10376280</v>
      </c>
      <c r="O384" s="13">
        <f>hebesatz!O384*einwohner!O384</f>
        <v>10474330</v>
      </c>
      <c r="P384" s="13">
        <f>hebesatz!P384*einwohner!P384</f>
        <v>10578300</v>
      </c>
      <c r="Q384" s="13">
        <f>hebesatz!Q384*einwohner!Q384</f>
        <v>10658590</v>
      </c>
      <c r="R384" s="13">
        <f>hebesatz!R384*einwohner!R384</f>
        <v>10501200</v>
      </c>
      <c r="S384" s="13">
        <f>hebesatz!S384*einwohner!S384</f>
        <v>10535760</v>
      </c>
      <c r="T384" s="13">
        <f>hebesatz!T384*einwohner!T384</f>
        <v>10618200</v>
      </c>
      <c r="U384" s="13">
        <f>hebesatz!U384*einwohner!U384</f>
        <v>11202780</v>
      </c>
      <c r="V384" s="13">
        <f>hebesatz!V384*einwohner!V384</f>
        <v>11123360</v>
      </c>
      <c r="W384" s="13">
        <f>hebesatz!W384*einwohner!W384</f>
        <v>11681600</v>
      </c>
      <c r="X384" s="13">
        <f>hebesatz!X384*einwohner!X384</f>
        <v>11629200</v>
      </c>
      <c r="Y384" s="13">
        <f>hebesatz!Y384*einwohner!Y384</f>
        <v>11655200</v>
      </c>
      <c r="Z384" s="13">
        <f>hebesatz!Z384*einwohner!Z384</f>
        <v>11575600</v>
      </c>
      <c r="AA384" s="13">
        <f>hebesatz!AA384*einwohner!AA384</f>
        <v>12031680</v>
      </c>
      <c r="AB384" s="13">
        <f>hebesatz!AB384*einwohner!AB384</f>
        <v>12011760</v>
      </c>
      <c r="AC384" s="13">
        <f>hebesatz!AC384*einwohner!AC384</f>
        <v>12292588</v>
      </c>
      <c r="AD384" s="13">
        <f>hebesatz!AD384*einwohner!AD384</f>
        <v>12215548</v>
      </c>
      <c r="AE384" s="13">
        <f>hebesatz!AE384*einwohner!AE384</f>
        <v>12129520</v>
      </c>
      <c r="AF384" s="13">
        <f>hebesatz!AF384*einwohner!AF384</f>
        <v>12021236</v>
      </c>
      <c r="AG384" s="13">
        <f>hebesatz!AG384*einwohner!AG384</f>
        <v>11942056</v>
      </c>
      <c r="AH384" s="13">
        <f>hebesatz!AH384*einwohner!AH384</f>
        <v>10956924</v>
      </c>
      <c r="AI384" s="13">
        <f>hebesatz!AI384*einwohner!AI384</f>
        <v>11685256</v>
      </c>
      <c r="AJ384" s="13">
        <f>hebesatz!AJ384*einwohner!AJ384</f>
        <v>11685256</v>
      </c>
      <c r="AK384" s="13">
        <f>hebesatz!AK384*einwohner!AK384</f>
        <v>11592380</v>
      </c>
      <c r="AL384" s="13">
        <f>hebesatz!AL384*einwohner!AL384</f>
        <v>11449856</v>
      </c>
      <c r="AM384" s="13">
        <f>hebesatz!AM384*einwohner!AM384</f>
        <v>11681120</v>
      </c>
    </row>
    <row r="385" spans="1:39">
      <c r="A385" s="82">
        <v>5974048</v>
      </c>
      <c r="B385" s="82">
        <v>5974</v>
      </c>
      <c r="C385" t="s">
        <v>9</v>
      </c>
      <c r="D385" s="68" t="s">
        <v>178</v>
      </c>
      <c r="E385" s="13">
        <f>hebesatz!E385*einwohner!E385</f>
        <v>2839650</v>
      </c>
      <c r="F385" s="13">
        <f>hebesatz!F385*einwohner!F385</f>
        <v>2889600</v>
      </c>
      <c r="G385" s="13">
        <f>hebesatz!G385*einwohner!G385</f>
        <v>3108600</v>
      </c>
      <c r="H385" s="13">
        <f>hebesatz!H385*einwohner!H385</f>
        <v>3301760</v>
      </c>
      <c r="I385" s="13">
        <f>hebesatz!I385*einwohner!I385</f>
        <v>3327360</v>
      </c>
      <c r="J385" s="13">
        <f>hebesatz!J385*einwohner!J385</f>
        <v>3489025</v>
      </c>
      <c r="K385" s="13">
        <f>hebesatz!K385*einwohner!K385</f>
        <v>3501085</v>
      </c>
      <c r="L385" s="13">
        <f>hebesatz!L385*einwohner!L385</f>
        <v>3639650</v>
      </c>
      <c r="M385" s="13">
        <f>hebesatz!M385*einwohner!M385</f>
        <v>3657850</v>
      </c>
      <c r="N385" s="13">
        <f>hebesatz!N385*einwohner!N385</f>
        <v>3671500</v>
      </c>
      <c r="O385" s="13">
        <f>hebesatz!O385*einwohner!O385</f>
        <v>3763900</v>
      </c>
      <c r="P385" s="13">
        <f>hebesatz!P385*einwohner!P385</f>
        <v>3818500</v>
      </c>
      <c r="Q385" s="13">
        <f>hebesatz!Q385*einwohner!Q385</f>
        <v>4088250</v>
      </c>
      <c r="R385" s="13">
        <f>hebesatz!R385*einwohner!R385</f>
        <v>4134750</v>
      </c>
      <c r="S385" s="13">
        <f>hebesatz!S385*einwohner!S385</f>
        <v>4156875</v>
      </c>
      <c r="T385" s="13">
        <f>hebesatz!T385*einwohner!T385</f>
        <v>4277625</v>
      </c>
      <c r="U385" s="13">
        <f>hebesatz!U385*einwohner!U385</f>
        <v>4380000</v>
      </c>
      <c r="V385" s="13">
        <f>hebesatz!V385*einwohner!V385</f>
        <v>4595720</v>
      </c>
      <c r="W385" s="13">
        <f>hebesatz!W385*einwohner!W385</f>
        <v>4689580</v>
      </c>
      <c r="X385" s="13">
        <f>hebesatz!X385*einwohner!X385</f>
        <v>4814220</v>
      </c>
      <c r="Y385" s="13">
        <f>hebesatz!Y385*einwohner!Y385</f>
        <v>4854500</v>
      </c>
      <c r="Z385" s="13">
        <f>hebesatz!Z385*einwohner!Z385</f>
        <v>4884140</v>
      </c>
      <c r="AA385" s="13">
        <f>hebesatz!AA385*einwohner!AA385</f>
        <v>4866660</v>
      </c>
      <c r="AB385" s="13">
        <f>hebesatz!AB385*einwohner!AB385</f>
        <v>5005260</v>
      </c>
      <c r="AC385" s="13">
        <f>hebesatz!AC385*einwohner!AC385</f>
        <v>5221268</v>
      </c>
      <c r="AD385" s="13">
        <f>hebesatz!AD385*einwohner!AD385</f>
        <v>5413480</v>
      </c>
      <c r="AE385" s="13">
        <f>hebesatz!AE385*einwohner!AE385</f>
        <v>5353982</v>
      </c>
      <c r="AF385" s="13">
        <f>hebesatz!AF385*einwohner!AF385</f>
        <v>5304121</v>
      </c>
      <c r="AG385" s="13">
        <f>hebesatz!AG385*einwohner!AG385</f>
        <v>5292808</v>
      </c>
      <c r="AH385" s="13">
        <f>hebesatz!AH385*einwohner!AH385</f>
        <v>4934456</v>
      </c>
      <c r="AI385" s="13">
        <f>hebesatz!AI385*einwohner!AI385</f>
        <v>5339740</v>
      </c>
      <c r="AJ385" s="13">
        <f>hebesatz!AJ385*einwohner!AJ385</f>
        <v>5339740</v>
      </c>
      <c r="AK385" s="13">
        <f>hebesatz!AK385*einwohner!AK385</f>
        <v>5553000</v>
      </c>
      <c r="AL385" s="13">
        <f>hebesatz!AL385*einwohner!AL385</f>
        <v>5546250</v>
      </c>
      <c r="AM385" s="13">
        <f>hebesatz!AM385*einwohner!AM385</f>
        <v>5496300</v>
      </c>
    </row>
    <row r="386" spans="1:39">
      <c r="A386" s="82">
        <v>5974052</v>
      </c>
      <c r="B386" s="82">
        <v>5974</v>
      </c>
      <c r="C386" t="s">
        <v>9</v>
      </c>
      <c r="D386" s="68" t="s">
        <v>179</v>
      </c>
      <c r="E386" s="13">
        <f>hebesatz!E386*einwohner!E386</f>
        <v>7482580</v>
      </c>
      <c r="F386" s="13">
        <f>hebesatz!F386*einwohner!F386</f>
        <v>7746900</v>
      </c>
      <c r="G386" s="13">
        <f>hebesatz!G386*einwohner!G386</f>
        <v>8286080</v>
      </c>
      <c r="H386" s="13">
        <f>hebesatz!H386*einwohner!H386</f>
        <v>8202240</v>
      </c>
      <c r="I386" s="13">
        <f>hebesatz!I386*einwohner!I386</f>
        <v>8216960</v>
      </c>
      <c r="J386" s="13">
        <f>hebesatz!J386*einwohner!J386</f>
        <v>9089850</v>
      </c>
      <c r="K386" s="13">
        <f>hebesatz!K386*einwohner!K386</f>
        <v>9364320</v>
      </c>
      <c r="L386" s="13">
        <f>hebesatz!L386*einwohner!L386</f>
        <v>9755640</v>
      </c>
      <c r="M386" s="13">
        <f>hebesatz!M386*einwohner!M386</f>
        <v>9808560</v>
      </c>
      <c r="N386" s="13">
        <f>hebesatz!N386*einwohner!N386</f>
        <v>9935280</v>
      </c>
      <c r="O386" s="13">
        <f>hebesatz!O386*einwohner!O386</f>
        <v>10171440</v>
      </c>
      <c r="P386" s="13">
        <f>hebesatz!P386*einwohner!P386</f>
        <v>10319040</v>
      </c>
      <c r="Q386" s="13">
        <f>hebesatz!Q386*einwohner!Q386</f>
        <v>11073200</v>
      </c>
      <c r="R386" s="13">
        <f>hebesatz!R386*einwohner!R386</f>
        <v>11297780</v>
      </c>
      <c r="S386" s="13">
        <f>hebesatz!S386*einwohner!S386</f>
        <v>11389740</v>
      </c>
      <c r="T386" s="13">
        <f>hebesatz!T386*einwohner!T386</f>
        <v>11562260</v>
      </c>
      <c r="U386" s="13">
        <f>hebesatz!U386*einwohner!U386</f>
        <v>12155730</v>
      </c>
      <c r="V386" s="13">
        <f>hebesatz!V386*einwohner!V386</f>
        <v>12714165</v>
      </c>
      <c r="W386" s="13">
        <f>hebesatz!W386*einwohner!W386</f>
        <v>12801645</v>
      </c>
      <c r="X386" s="13">
        <f>hebesatz!X386*einwohner!X386</f>
        <v>13012580</v>
      </c>
      <c r="Y386" s="13">
        <f>hebesatz!Y386*einwohner!Y386</f>
        <v>12983060</v>
      </c>
      <c r="Z386" s="13">
        <f>hebesatz!Z386*einwohner!Z386</f>
        <v>13001100</v>
      </c>
      <c r="AA386" s="13">
        <f>hebesatz!AA386*einwohner!AA386</f>
        <v>13240160</v>
      </c>
      <c r="AB386" s="13">
        <f>hebesatz!AB386*einwohner!AB386</f>
        <v>13657134</v>
      </c>
      <c r="AC386" s="13">
        <f>hebesatz!AC386*einwohner!AC386</f>
        <v>13655430</v>
      </c>
      <c r="AD386" s="13">
        <f>hebesatz!AD386*einwohner!AD386</f>
        <v>13740433</v>
      </c>
      <c r="AE386" s="13">
        <f>hebesatz!AE386*einwohner!AE386</f>
        <v>13733601</v>
      </c>
      <c r="AF386" s="13">
        <f>hebesatz!AF386*einwohner!AF386</f>
        <v>13743849</v>
      </c>
      <c r="AG386" s="13">
        <f>hebesatz!AG386*einwohner!AG386</f>
        <v>13698587</v>
      </c>
      <c r="AH386" s="13">
        <f>hebesatz!AH386*einwohner!AH386</f>
        <v>12776261</v>
      </c>
      <c r="AI386" s="13">
        <f>hebesatz!AI386*einwohner!AI386</f>
        <v>13853337</v>
      </c>
      <c r="AJ386" s="13">
        <f>hebesatz!AJ386*einwohner!AJ386</f>
        <v>13853337</v>
      </c>
      <c r="AK386" s="13">
        <f>hebesatz!AK386*einwohner!AK386</f>
        <v>13881742</v>
      </c>
      <c r="AL386" s="13">
        <f>hebesatz!AL386*einwohner!AL386</f>
        <v>14079703</v>
      </c>
      <c r="AM386" s="13">
        <f>hebesatz!AM386*einwohner!AM386</f>
        <v>13902718</v>
      </c>
    </row>
    <row r="387" spans="1:39">
      <c r="A387" s="82">
        <v>5974056</v>
      </c>
      <c r="B387" s="82">
        <v>5974</v>
      </c>
      <c r="C387" t="s">
        <v>9</v>
      </c>
      <c r="D387" s="68" t="s">
        <v>180</v>
      </c>
      <c r="E387" s="13">
        <f>hebesatz!E387*einwohner!E387</f>
        <v>3037580</v>
      </c>
      <c r="F387" s="13">
        <f>hebesatz!F387*einwohner!F387</f>
        <v>3493800</v>
      </c>
      <c r="G387" s="13">
        <f>hebesatz!G387*einwohner!G387</f>
        <v>3463500</v>
      </c>
      <c r="H387" s="13">
        <f>hebesatz!H387*einwohner!H387</f>
        <v>3825690</v>
      </c>
      <c r="I387" s="13">
        <f>hebesatz!I387*einwohner!I387</f>
        <v>3758950</v>
      </c>
      <c r="J387" s="13">
        <f>hebesatz!J387*einwohner!J387</f>
        <v>3814645</v>
      </c>
      <c r="K387" s="13">
        <f>hebesatz!K387*einwohner!K387</f>
        <v>3861880</v>
      </c>
      <c r="L387" s="13">
        <f>hebesatz!L387*einwohner!L387</f>
        <v>3809620</v>
      </c>
      <c r="M387" s="13">
        <f>hebesatz!M387*einwohner!M387</f>
        <v>3793875</v>
      </c>
      <c r="N387" s="13">
        <f>hebesatz!N387*einwohner!N387</f>
        <v>3842450</v>
      </c>
      <c r="O387" s="13">
        <f>hebesatz!O387*einwohner!O387</f>
        <v>4101650</v>
      </c>
      <c r="P387" s="13">
        <f>hebesatz!P387*einwohner!P387</f>
        <v>4194050</v>
      </c>
      <c r="Q387" s="13">
        <f>hebesatz!Q387*einwohner!Q387</f>
        <v>4214700</v>
      </c>
      <c r="R387" s="13">
        <f>hebesatz!R387*einwohner!R387</f>
        <v>4255650</v>
      </c>
      <c r="S387" s="13">
        <f>hebesatz!S387*einwohner!S387</f>
        <v>4261600</v>
      </c>
      <c r="T387" s="13">
        <f>hebesatz!T387*einwohner!T387</f>
        <v>4557660</v>
      </c>
      <c r="U387" s="13">
        <f>hebesatz!U387*einwohner!U387</f>
        <v>4645720</v>
      </c>
      <c r="V387" s="13">
        <f>hebesatz!V387*einwohner!V387</f>
        <v>4791040</v>
      </c>
      <c r="W387" s="13">
        <f>hebesatz!W387*einwohner!W387</f>
        <v>4814220</v>
      </c>
      <c r="X387" s="13">
        <f>hebesatz!X387*einwohner!X387</f>
        <v>4819920</v>
      </c>
      <c r="Y387" s="13">
        <f>hebesatz!Y387*einwohner!Y387</f>
        <v>4816500</v>
      </c>
      <c r="Z387" s="13">
        <f>hebesatz!Z387*einwohner!Z387</f>
        <v>4843100</v>
      </c>
      <c r="AA387" s="13">
        <f>hebesatz!AA387*einwohner!AA387</f>
        <v>5107622</v>
      </c>
      <c r="AB387" s="13">
        <f>hebesatz!AB387*einwohner!AB387</f>
        <v>5238342</v>
      </c>
      <c r="AC387" s="13">
        <f>hebesatz!AC387*einwohner!AC387</f>
        <v>5217642</v>
      </c>
      <c r="AD387" s="13">
        <f>hebesatz!AD387*einwohner!AD387</f>
        <v>5427930</v>
      </c>
      <c r="AE387" s="13">
        <f>hebesatz!AE387*einwohner!AE387</f>
        <v>5398785</v>
      </c>
      <c r="AF387" s="13">
        <f>hebesatz!AF387*einwohner!AF387</f>
        <v>5334405</v>
      </c>
      <c r="AG387" s="13">
        <f>hebesatz!AG387*einwohner!AG387</f>
        <v>5284815</v>
      </c>
      <c r="AH387" s="13">
        <f>hebesatz!AH387*einwohner!AH387</f>
        <v>5192250</v>
      </c>
      <c r="AI387" s="13">
        <f>hebesatz!AI387*einwohner!AI387</f>
        <v>5196075</v>
      </c>
      <c r="AJ387" s="13">
        <f>hebesatz!AJ387*einwohner!AJ387</f>
        <v>5196075</v>
      </c>
      <c r="AK387" s="13">
        <f>hebesatz!AK387*einwohner!AK387</f>
        <v>5158665</v>
      </c>
      <c r="AL387" s="13">
        <f>hebesatz!AL387*einwohner!AL387</f>
        <v>5141700</v>
      </c>
      <c r="AM387" s="13">
        <f>hebesatz!AM387*einwohner!AM387</f>
        <v>5283450</v>
      </c>
    </row>
    <row r="388" spans="1:39">
      <c r="A388" s="82">
        <v>5978004</v>
      </c>
      <c r="B388" s="82">
        <v>5978</v>
      </c>
      <c r="C388" s="77" t="s">
        <v>12</v>
      </c>
      <c r="D388" s="68" t="s">
        <v>181</v>
      </c>
      <c r="E388" s="13">
        <f>hebesatz!E388*einwohner!E388</f>
        <v>13856490</v>
      </c>
      <c r="F388" s="13">
        <f>hebesatz!F388*einwohner!F388</f>
        <v>14913480</v>
      </c>
      <c r="G388" s="13">
        <f>hebesatz!G388*einwohner!G388</f>
        <v>16001370</v>
      </c>
      <c r="H388" s="13">
        <f>hebesatz!H388*einwohner!H388</f>
        <v>17343360</v>
      </c>
      <c r="I388" s="13">
        <f>hebesatz!I388*einwohner!I388</f>
        <v>17207640</v>
      </c>
      <c r="J388" s="13">
        <f>hebesatz!J388*einwohner!J388</f>
        <v>17152560</v>
      </c>
      <c r="K388" s="13">
        <f>hebesatz!K388*einwohner!K388</f>
        <v>18160200</v>
      </c>
      <c r="L388" s="13">
        <f>hebesatz!L388*einwohner!L388</f>
        <v>18132840</v>
      </c>
      <c r="M388" s="13">
        <f>hebesatz!M388*einwohner!M388</f>
        <v>18280660</v>
      </c>
      <c r="N388" s="13">
        <f>hebesatz!N388*einwohner!N388</f>
        <v>18527660</v>
      </c>
      <c r="O388" s="13">
        <f>hebesatz!O388*einwohner!O388</f>
        <v>18874600</v>
      </c>
      <c r="P388" s="13">
        <f>hebesatz!P388*einwohner!P388</f>
        <v>19915200</v>
      </c>
      <c r="Q388" s="13">
        <f>hebesatz!Q388*einwohner!Q388</f>
        <v>19989200</v>
      </c>
      <c r="R388" s="13">
        <f>hebesatz!R388*einwohner!R388</f>
        <v>20278800</v>
      </c>
      <c r="S388" s="13">
        <f>hebesatz!S388*einwohner!S388</f>
        <v>21963970</v>
      </c>
      <c r="T388" s="13">
        <f>hebesatz!T388*einwohner!T388</f>
        <v>22153600</v>
      </c>
      <c r="U388" s="13">
        <f>hebesatz!U388*einwohner!U388</f>
        <v>22315280</v>
      </c>
      <c r="V388" s="13">
        <f>hebesatz!V388*einwohner!V388</f>
        <v>22648100</v>
      </c>
      <c r="W388" s="13">
        <f>hebesatz!W388*einwohner!W388</f>
        <v>22734960</v>
      </c>
      <c r="X388" s="13">
        <f>hebesatz!X388*einwohner!X388</f>
        <v>22791290</v>
      </c>
      <c r="Y388" s="13">
        <f>hebesatz!Y388*einwohner!Y388</f>
        <v>22734960</v>
      </c>
      <c r="Z388" s="13">
        <f>hebesatz!Z388*einwohner!Z388</f>
        <v>23773950</v>
      </c>
      <c r="AA388" s="13">
        <f>hebesatz!AA388*einwohner!AA388</f>
        <v>23772600</v>
      </c>
      <c r="AB388" s="13">
        <f>hebesatz!AB388*einwohner!AB388</f>
        <v>23733000</v>
      </c>
      <c r="AC388" s="13">
        <f>hebesatz!AC388*einwohner!AC388</f>
        <v>23591700</v>
      </c>
      <c r="AD388" s="13">
        <f>hebesatz!AD388*einwohner!AD388</f>
        <v>23593050</v>
      </c>
      <c r="AE388" s="13">
        <f>hebesatz!AE388*einwohner!AE388</f>
        <v>23397750</v>
      </c>
      <c r="AF388" s="13">
        <f>hebesatz!AF388*einwohner!AF388</f>
        <v>23347800</v>
      </c>
      <c r="AG388" s="13">
        <f>hebesatz!AG388*einwohner!AG388</f>
        <v>23178150</v>
      </c>
      <c r="AH388" s="13">
        <f>hebesatz!AH388*einwohner!AH388</f>
        <v>23004900</v>
      </c>
      <c r="AI388" s="13">
        <f>hebesatz!AI388*einwohner!AI388</f>
        <v>22903200</v>
      </c>
      <c r="AJ388" s="13">
        <f>hebesatz!AJ388*einwohner!AJ388</f>
        <v>23921120</v>
      </c>
      <c r="AK388" s="13">
        <f>hebesatz!AK388*einwohner!AK388</f>
        <v>23669200</v>
      </c>
      <c r="AL388" s="13">
        <f>hebesatz!AL388*einwohner!AL388</f>
        <v>23522090</v>
      </c>
      <c r="AM388" s="13">
        <f>hebesatz!AM388*einwohner!AM388</f>
        <v>23869920</v>
      </c>
    </row>
    <row r="389" spans="1:39">
      <c r="A389" s="82">
        <v>5978008</v>
      </c>
      <c r="B389" s="82">
        <v>5978</v>
      </c>
      <c r="C389" t="s">
        <v>13</v>
      </c>
      <c r="D389" s="68" t="s">
        <v>182</v>
      </c>
      <c r="E389" s="13">
        <f>hebesatz!E389*einwohner!E389</f>
        <v>4967172</v>
      </c>
      <c r="F389" s="13">
        <f>hebesatz!F389*einwohner!F389</f>
        <v>5013400</v>
      </c>
      <c r="G389" s="13">
        <f>hebesatz!G389*einwohner!G389</f>
        <v>5340000</v>
      </c>
      <c r="H389" s="13">
        <f>hebesatz!H389*einwohner!H389</f>
        <v>5685120</v>
      </c>
      <c r="I389" s="13">
        <f>hebesatz!I389*einwohner!I389</f>
        <v>5662400</v>
      </c>
      <c r="J389" s="13">
        <f>hebesatz!J389*einwohner!J389</f>
        <v>5559040</v>
      </c>
      <c r="K389" s="13">
        <f>hebesatz!K389*einwohner!K389</f>
        <v>5543040</v>
      </c>
      <c r="L389" s="13">
        <f>hebesatz!L389*einwohner!L389</f>
        <v>6305250</v>
      </c>
      <c r="M389" s="13">
        <f>hebesatz!M389*einwohner!M389</f>
        <v>6265000</v>
      </c>
      <c r="N389" s="13">
        <f>hebesatz!N389*einwohner!N389</f>
        <v>6291950</v>
      </c>
      <c r="O389" s="13">
        <f>hebesatz!O389*einwohner!O389</f>
        <v>6426350</v>
      </c>
      <c r="P389" s="13">
        <f>hebesatz!P389*einwohner!P389</f>
        <v>7003020</v>
      </c>
      <c r="Q389" s="13">
        <f>hebesatz!Q389*einwohner!Q389</f>
        <v>7080540</v>
      </c>
      <c r="R389" s="13">
        <f>hebesatz!R389*einwohner!R389</f>
        <v>7138680</v>
      </c>
      <c r="S389" s="13">
        <f>hebesatz!S389*einwohner!S389</f>
        <v>7520000</v>
      </c>
      <c r="T389" s="13">
        <f>hebesatz!T389*einwohner!T389</f>
        <v>7511200</v>
      </c>
      <c r="U389" s="13">
        <f>hebesatz!U389*einwohner!U389</f>
        <v>7561600</v>
      </c>
      <c r="V389" s="13">
        <f>hebesatz!V389*einwohner!V389</f>
        <v>7598000</v>
      </c>
      <c r="W389" s="13">
        <f>hebesatz!W389*einwohner!W389</f>
        <v>7698000</v>
      </c>
      <c r="X389" s="13">
        <f>hebesatz!X389*einwohner!X389</f>
        <v>8139180</v>
      </c>
      <c r="Y389" s="13">
        <f>hebesatz!Y389*einwohner!Y389</f>
        <v>8141280</v>
      </c>
      <c r="Z389" s="13">
        <f>hebesatz!Z389*einwohner!Z389</f>
        <v>8139600</v>
      </c>
      <c r="AA389" s="13">
        <f>hebesatz!AA389*einwohner!AA389</f>
        <v>8569810</v>
      </c>
      <c r="AB389" s="13">
        <f>hebesatz!AB389*einwohner!AB389</f>
        <v>8566250</v>
      </c>
      <c r="AC389" s="13">
        <f>hebesatz!AC389*einwohner!AC389</f>
        <v>8568920</v>
      </c>
      <c r="AD389" s="13">
        <f>hebesatz!AD389*einwohner!AD389</f>
        <v>8539105</v>
      </c>
      <c r="AE389" s="13">
        <f>hebesatz!AE389*einwohner!AE389</f>
        <v>8518190</v>
      </c>
      <c r="AF389" s="13">
        <f>hebesatz!AF389*einwohner!AF389</f>
        <v>8470575</v>
      </c>
      <c r="AG389" s="13">
        <f>hebesatz!AG389*einwohner!AG389</f>
        <v>8368670</v>
      </c>
      <c r="AH389" s="13">
        <f>hebesatz!AH389*einwohner!AH389</f>
        <v>8652720</v>
      </c>
      <c r="AI389" s="13">
        <f>hebesatz!AI389*einwohner!AI389</f>
        <v>8642490</v>
      </c>
      <c r="AJ389" s="13">
        <f>hebesatz!AJ389*einwohner!AJ389</f>
        <v>8642490</v>
      </c>
      <c r="AK389" s="13">
        <f>hebesatz!AK389*einwohner!AK389</f>
        <v>8760900</v>
      </c>
      <c r="AL389" s="13">
        <f>hebesatz!AL389*einwohner!AL389</f>
        <v>8739050</v>
      </c>
      <c r="AM389" s="13">
        <f>hebesatz!AM389*einwohner!AM389</f>
        <v>8730500</v>
      </c>
    </row>
    <row r="390" spans="1:39">
      <c r="A390" s="82">
        <v>5978012</v>
      </c>
      <c r="B390" s="82">
        <v>5978</v>
      </c>
      <c r="C390" t="s">
        <v>14</v>
      </c>
      <c r="D390" s="68" t="s">
        <v>183</v>
      </c>
      <c r="E390" s="13">
        <f>hebesatz!E390*einwohner!E390</f>
        <v>5777520</v>
      </c>
      <c r="F390" s="13">
        <f>hebesatz!F390*einwohner!F390</f>
        <v>6202800</v>
      </c>
      <c r="G390" s="13">
        <f>hebesatz!G390*einwohner!G390</f>
        <v>6780840</v>
      </c>
      <c r="H390" s="13">
        <f>hebesatz!H390*einwohner!H390</f>
        <v>6979005</v>
      </c>
      <c r="I390" s="13">
        <f>hebesatz!I390*einwohner!I390</f>
        <v>6966930</v>
      </c>
      <c r="J390" s="13">
        <f>hebesatz!J390*einwohner!J390</f>
        <v>7199280</v>
      </c>
      <c r="K390" s="13">
        <f>hebesatz!K390*einwohner!K390</f>
        <v>7398520</v>
      </c>
      <c r="L390" s="13">
        <f>hebesatz!L390*einwohner!L390</f>
        <v>7975110</v>
      </c>
      <c r="M390" s="13">
        <f>hebesatz!M390*einwohner!M390</f>
        <v>8020350</v>
      </c>
      <c r="N390" s="13">
        <f>hebesatz!N390*einwohner!N390</f>
        <v>8093280</v>
      </c>
      <c r="O390" s="13">
        <f>hebesatz!O390*einwohner!O390</f>
        <v>8266050</v>
      </c>
      <c r="P390" s="13">
        <f>hebesatz!P390*einwohner!P390</f>
        <v>8312460</v>
      </c>
      <c r="Q390" s="13">
        <f>hebesatz!Q390*einwohner!Q390</f>
        <v>8384610</v>
      </c>
      <c r="R390" s="13">
        <f>hebesatz!R390*einwohner!R390</f>
        <v>8455200</v>
      </c>
      <c r="S390" s="13">
        <f>hebesatz!S390*einwohner!S390</f>
        <v>8503560</v>
      </c>
      <c r="T390" s="13">
        <f>hebesatz!T390*einwohner!T390</f>
        <v>9243360</v>
      </c>
      <c r="U390" s="13">
        <f>hebesatz!U390*einwohner!U390</f>
        <v>9328200</v>
      </c>
      <c r="V390" s="13">
        <f>hebesatz!V390*einwohner!V390</f>
        <v>9500400</v>
      </c>
      <c r="W390" s="13">
        <f>hebesatz!W390*einwohner!W390</f>
        <v>9581880</v>
      </c>
      <c r="X390" s="13">
        <f>hebesatz!X390*einwohner!X390</f>
        <v>9581880</v>
      </c>
      <c r="Y390" s="13">
        <f>hebesatz!Y390*einwohner!Y390</f>
        <v>9674280</v>
      </c>
      <c r="Z390" s="13">
        <f>hebesatz!Z390*einwohner!Z390</f>
        <v>9659160</v>
      </c>
      <c r="AA390" s="13">
        <f>hebesatz!AA390*einwohner!AA390</f>
        <v>9712500</v>
      </c>
      <c r="AB390" s="13">
        <f>hebesatz!AB390*einwohner!AB390</f>
        <v>9713760</v>
      </c>
      <c r="AC390" s="13">
        <f>hebesatz!AC390*einwohner!AC390</f>
        <v>9653700</v>
      </c>
      <c r="AD390" s="13">
        <f>hebesatz!AD390*einwohner!AD390</f>
        <v>9615900</v>
      </c>
      <c r="AE390" s="13">
        <f>hebesatz!AE390*einwohner!AE390</f>
        <v>9582720</v>
      </c>
      <c r="AF390" s="13">
        <f>hebesatz!AF390*einwohner!AF390</f>
        <v>9515100</v>
      </c>
      <c r="AG390" s="13">
        <f>hebesatz!AG390*einwohner!AG390</f>
        <v>9397080</v>
      </c>
      <c r="AH390" s="13">
        <f>hebesatz!AH390*einwohner!AH390</f>
        <v>9768880</v>
      </c>
      <c r="AI390" s="13">
        <f>hebesatz!AI390*einwohner!AI390</f>
        <v>9683080</v>
      </c>
      <c r="AJ390" s="13">
        <f>hebesatz!AJ390*einwohner!AJ390</f>
        <v>9683080</v>
      </c>
      <c r="AK390" s="13">
        <f>hebesatz!AK390*einwohner!AK390</f>
        <v>9814950</v>
      </c>
      <c r="AL390" s="13">
        <f>hebesatz!AL390*einwohner!AL390</f>
        <v>9972340</v>
      </c>
      <c r="AM390" s="13">
        <f>hebesatz!AM390*einwohner!AM390</f>
        <v>9928640</v>
      </c>
    </row>
    <row r="391" spans="1:39">
      <c r="A391" s="82">
        <v>5978016</v>
      </c>
      <c r="B391" s="82">
        <v>5978</v>
      </c>
      <c r="C391" t="s">
        <v>15</v>
      </c>
      <c r="D391" s="68" t="s">
        <v>184</v>
      </c>
      <c r="E391" s="13">
        <f>hebesatz!E391*einwohner!E391</f>
        <v>4164210</v>
      </c>
      <c r="F391" s="13">
        <f>hebesatz!F391*einwohner!F391</f>
        <v>4432680</v>
      </c>
      <c r="G391" s="13">
        <f>hebesatz!G391*einwohner!G391</f>
        <v>5018580</v>
      </c>
      <c r="H391" s="13">
        <f>hebesatz!H391*einwohner!H391</f>
        <v>5159360</v>
      </c>
      <c r="I391" s="13">
        <f>hebesatz!I391*einwohner!I391</f>
        <v>5178880</v>
      </c>
      <c r="J391" s="13">
        <f>hebesatz!J391*einwohner!J391</f>
        <v>5477585</v>
      </c>
      <c r="K391" s="13">
        <f>hebesatz!K391*einwohner!K391</f>
        <v>5507065</v>
      </c>
      <c r="L391" s="13">
        <f>hebesatz!L391*einwohner!L391</f>
        <v>5563250</v>
      </c>
      <c r="M391" s="13">
        <f>hebesatz!M391*einwohner!M391</f>
        <v>5565000</v>
      </c>
      <c r="N391" s="13">
        <f>hebesatz!N391*einwohner!N391</f>
        <v>5597200</v>
      </c>
      <c r="O391" s="13">
        <f>hebesatz!O391*einwohner!O391</f>
        <v>5859720</v>
      </c>
      <c r="P391" s="13">
        <f>hebesatz!P391*einwohner!P391</f>
        <v>5904360</v>
      </c>
      <c r="Q391" s="13">
        <f>hebesatz!Q391*einwohner!Q391</f>
        <v>5911920</v>
      </c>
      <c r="R391" s="13">
        <f>hebesatz!R391*einwohner!R391</f>
        <v>5935320</v>
      </c>
      <c r="S391" s="13">
        <f>hebesatz!S391*einwohner!S391</f>
        <v>6509400</v>
      </c>
      <c r="T391" s="13">
        <f>hebesatz!T391*einwohner!T391</f>
        <v>6607440</v>
      </c>
      <c r="U391" s="13">
        <f>hebesatz!U391*einwohner!U391</f>
        <v>7365960</v>
      </c>
      <c r="V391" s="13">
        <f>hebesatz!V391*einwohner!V391</f>
        <v>7345380</v>
      </c>
      <c r="W391" s="13">
        <f>hebesatz!W391*einwohner!W391</f>
        <v>7352940</v>
      </c>
      <c r="X391" s="13">
        <f>hebesatz!X391*einwohner!X391</f>
        <v>7325220</v>
      </c>
      <c r="Y391" s="13">
        <f>hebesatz!Y391*einwohner!Y391</f>
        <v>7363440</v>
      </c>
      <c r="Z391" s="13">
        <f>hebesatz!Z391*einwohner!Z391</f>
        <v>7431480</v>
      </c>
      <c r="AA391" s="13">
        <f>hebesatz!AA391*einwohner!AA391</f>
        <v>7900530</v>
      </c>
      <c r="AB391" s="13">
        <f>hebesatz!AB391*einwohner!AB391</f>
        <v>7906315</v>
      </c>
      <c r="AC391" s="13">
        <f>hebesatz!AC391*einwohner!AC391</f>
        <v>7893855</v>
      </c>
      <c r="AD391" s="13">
        <f>hebesatz!AD391*einwohner!AD391</f>
        <v>7826660</v>
      </c>
      <c r="AE391" s="13">
        <f>hebesatz!AE391*einwohner!AE391</f>
        <v>7783495</v>
      </c>
      <c r="AF391" s="13">
        <f>hebesatz!AF391*einwohner!AF391</f>
        <v>7718970</v>
      </c>
      <c r="AG391" s="13">
        <f>hebesatz!AG391*einwohner!AG391</f>
        <v>7674470</v>
      </c>
      <c r="AH391" s="13">
        <f>hebesatz!AH391*einwohner!AH391</f>
        <v>7684705</v>
      </c>
      <c r="AI391" s="13">
        <f>hebesatz!AI391*einwohner!AI391</f>
        <v>7656670</v>
      </c>
      <c r="AJ391" s="13">
        <f>hebesatz!AJ391*einwohner!AJ391</f>
        <v>7656670</v>
      </c>
      <c r="AK391" s="13">
        <f>hebesatz!AK391*einwohner!AK391</f>
        <v>7875660</v>
      </c>
      <c r="AL391" s="13">
        <f>hebesatz!AL391*einwohner!AL391</f>
        <v>7850360</v>
      </c>
      <c r="AM391" s="13">
        <f>hebesatz!AM391*einwohner!AM391</f>
        <v>7841620</v>
      </c>
    </row>
    <row r="392" spans="1:39">
      <c r="A392" s="82">
        <v>5978020</v>
      </c>
      <c r="B392" s="82">
        <v>5978</v>
      </c>
      <c r="C392" t="s">
        <v>16</v>
      </c>
      <c r="D392" s="68" t="s">
        <v>185</v>
      </c>
      <c r="E392" s="13">
        <f>hebesatz!E392*einwohner!E392</f>
        <v>12648350</v>
      </c>
      <c r="F392" s="13">
        <f>hebesatz!F392*einwohner!F392</f>
        <v>14991620</v>
      </c>
      <c r="G392" s="13">
        <f>hebesatz!G392*einwohner!G392</f>
        <v>14996380</v>
      </c>
      <c r="H392" s="13">
        <f>hebesatz!H392*einwohner!H392</f>
        <v>15926040</v>
      </c>
      <c r="I392" s="13">
        <f>hebesatz!I392*einwohner!I392</f>
        <v>15995880</v>
      </c>
      <c r="J392" s="13">
        <f>hebesatz!J392*einwohner!J392</f>
        <v>15981840</v>
      </c>
      <c r="K392" s="13">
        <f>hebesatz!K392*einwohner!K392</f>
        <v>16875420</v>
      </c>
      <c r="L392" s="13">
        <f>hebesatz!L392*einwohner!L392</f>
        <v>16728360</v>
      </c>
      <c r="M392" s="13">
        <f>hebesatz!M392*einwohner!M392</f>
        <v>16813100</v>
      </c>
      <c r="N392" s="13">
        <f>hebesatz!N392*einwohner!N392</f>
        <v>17116720</v>
      </c>
      <c r="O392" s="13">
        <f>hebesatz!O392*einwohner!O392</f>
        <v>17465940</v>
      </c>
      <c r="P392" s="13">
        <f>hebesatz!P392*einwohner!P392</f>
        <v>17557520</v>
      </c>
      <c r="Q392" s="13">
        <f>hebesatz!Q392*einwohner!Q392</f>
        <v>19028100</v>
      </c>
      <c r="R392" s="13">
        <f>hebesatz!R392*einwohner!R392</f>
        <v>19085910</v>
      </c>
      <c r="S392" s="13">
        <f>hebesatz!S392*einwohner!S392</f>
        <v>20002310</v>
      </c>
      <c r="T392" s="13">
        <f>hebesatz!T392*einwohner!T392</f>
        <v>20156250</v>
      </c>
      <c r="U392" s="13">
        <f>hebesatz!U392*einwohner!U392</f>
        <v>20258590</v>
      </c>
      <c r="V392" s="13">
        <f>hebesatz!V392*einwohner!V392</f>
        <v>20997770</v>
      </c>
      <c r="W392" s="13">
        <f>hebesatz!W392*einwohner!W392</f>
        <v>20869610</v>
      </c>
      <c r="X392" s="13">
        <f>hebesatz!X392*einwohner!X392</f>
        <v>20822440</v>
      </c>
      <c r="Y392" s="13">
        <f>hebesatz!Y392*einwohner!Y392</f>
        <v>20781500</v>
      </c>
      <c r="Z392" s="13">
        <f>hebesatz!Z392*einwohner!Z392</f>
        <v>20683600</v>
      </c>
      <c r="AA392" s="13">
        <f>hebesatz!AA392*einwohner!AA392</f>
        <v>21321000</v>
      </c>
      <c r="AB392" s="13">
        <f>hebesatz!AB392*einwohner!AB392</f>
        <v>21261660</v>
      </c>
      <c r="AC392" s="13">
        <f>hebesatz!AC392*einwohner!AC392</f>
        <v>21200020</v>
      </c>
      <c r="AD392" s="13">
        <f>hebesatz!AD392*einwohner!AD392</f>
        <v>21094220</v>
      </c>
      <c r="AE392" s="13">
        <f>hebesatz!AE392*einwohner!AE392</f>
        <v>21057420</v>
      </c>
      <c r="AF392" s="13">
        <f>hebesatz!AF392*einwohner!AF392</f>
        <v>21032120</v>
      </c>
      <c r="AG392" s="13">
        <f>hebesatz!AG392*einwohner!AG392</f>
        <v>20853640</v>
      </c>
      <c r="AH392" s="13">
        <f>hebesatz!AH392*einwohner!AH392</f>
        <v>20686200</v>
      </c>
      <c r="AI392" s="13">
        <f>hebesatz!AI392*einwohner!AI392</f>
        <v>20526120</v>
      </c>
      <c r="AJ392" s="13">
        <f>hebesatz!AJ392*einwohner!AJ392</f>
        <v>20972340</v>
      </c>
      <c r="AK392" s="13">
        <f>hebesatz!AK392*einwohner!AK392</f>
        <v>20787160</v>
      </c>
      <c r="AL392" s="13">
        <f>hebesatz!AL392*einwohner!AL392</f>
        <v>20686110</v>
      </c>
      <c r="AM392" s="13">
        <f>hebesatz!AM392*einwohner!AM392</f>
        <v>20521610</v>
      </c>
    </row>
    <row r="393" spans="1:39">
      <c r="A393" s="82">
        <v>5978024</v>
      </c>
      <c r="B393" s="82">
        <v>5978</v>
      </c>
      <c r="C393" t="s">
        <v>17</v>
      </c>
      <c r="D393" s="68" t="s">
        <v>186</v>
      </c>
      <c r="E393" s="13">
        <f>hebesatz!E393*einwohner!E393</f>
        <v>24058440</v>
      </c>
      <c r="F393" s="13">
        <f>hebesatz!F393*einwohner!F393</f>
        <v>25639500</v>
      </c>
      <c r="G393" s="13">
        <f>hebesatz!G393*einwohner!G393</f>
        <v>29096180</v>
      </c>
      <c r="H393" s="13">
        <f>hebesatz!H393*einwohner!H393</f>
        <v>29002680</v>
      </c>
      <c r="I393" s="13">
        <f>hebesatz!I393*einwohner!I393</f>
        <v>30367440</v>
      </c>
      <c r="J393" s="13">
        <f>hebesatz!J393*einwohner!J393</f>
        <v>30314160</v>
      </c>
      <c r="K393" s="13">
        <f>hebesatz!K393*einwohner!K393</f>
        <v>30310920</v>
      </c>
      <c r="L393" s="13">
        <f>hebesatz!L393*einwohner!L393</f>
        <v>30502080</v>
      </c>
      <c r="M393" s="13">
        <f>hebesatz!M393*einwohner!M393</f>
        <v>32306840</v>
      </c>
      <c r="N393" s="13">
        <f>hebesatz!N393*einwohner!N393</f>
        <v>32639340</v>
      </c>
      <c r="O393" s="13">
        <f>hebesatz!O393*einwohner!O393</f>
        <v>34772400</v>
      </c>
      <c r="P393" s="13">
        <f>hebesatz!P393*einwohner!P393</f>
        <v>35228000</v>
      </c>
      <c r="Q393" s="13">
        <f>hebesatz!Q393*einwohner!Q393</f>
        <v>35444800</v>
      </c>
      <c r="R393" s="13">
        <f>hebesatz!R393*einwohner!R393</f>
        <v>35824800</v>
      </c>
      <c r="S393" s="13">
        <f>hebesatz!S393*einwohner!S393</f>
        <v>38795030</v>
      </c>
      <c r="T393" s="13">
        <f>hebesatz!T393*einwohner!T393</f>
        <v>39160530</v>
      </c>
      <c r="U393" s="13">
        <f>hebesatz!U393*einwohner!U393</f>
        <v>39392300</v>
      </c>
      <c r="V393" s="13">
        <f>hebesatz!V393*einwohner!V393</f>
        <v>39407780</v>
      </c>
      <c r="W393" s="13">
        <f>hebesatz!W393*einwohner!W393</f>
        <v>39327370</v>
      </c>
      <c r="X393" s="13">
        <f>hebesatz!X393*einwohner!X393</f>
        <v>39419390</v>
      </c>
      <c r="Y393" s="13">
        <f>hebesatz!Y393*einwohner!Y393</f>
        <v>39612030</v>
      </c>
      <c r="Z393" s="13">
        <f>hebesatz!Z393*einwohner!Z393</f>
        <v>39586660</v>
      </c>
      <c r="AA393" s="13">
        <f>hebesatz!AA393*einwohner!AA393</f>
        <v>39552260</v>
      </c>
      <c r="AB393" s="13">
        <f>hebesatz!AB393*einwohner!AB393</f>
        <v>43136600</v>
      </c>
      <c r="AC393" s="13">
        <f>hebesatz!AC393*einwohner!AC393</f>
        <v>42789740</v>
      </c>
      <c r="AD393" s="13">
        <f>hebesatz!AD393*einwohner!AD393</f>
        <v>42479070</v>
      </c>
      <c r="AE393" s="13">
        <f>hebesatz!AE393*einwohner!AE393</f>
        <v>42207410</v>
      </c>
      <c r="AF393" s="13">
        <f>hebesatz!AF393*einwohner!AF393</f>
        <v>41891570</v>
      </c>
      <c r="AG393" s="13">
        <f>hebesatz!AG393*einwohner!AG393</f>
        <v>41589360</v>
      </c>
      <c r="AH393" s="13">
        <f>hebesatz!AH393*einwohner!AH393</f>
        <v>41363290</v>
      </c>
      <c r="AI393" s="13">
        <f>hebesatz!AI393*einwohner!AI393</f>
        <v>41176700</v>
      </c>
      <c r="AJ393" s="13">
        <f>hebesatz!AJ393*einwohner!AJ393</f>
        <v>42928900</v>
      </c>
      <c r="AK393" s="13">
        <f>hebesatz!AK393*einwohner!AK393</f>
        <v>42859320</v>
      </c>
      <c r="AL393" s="13">
        <f>hebesatz!AL393*einwohner!AL393</f>
        <v>42456050</v>
      </c>
      <c r="AM393" s="13">
        <f>hebesatz!AM393*einwohner!AM393</f>
        <v>42231140</v>
      </c>
    </row>
    <row r="394" spans="1:39">
      <c r="A394" s="82">
        <v>5978028</v>
      </c>
      <c r="B394" s="82">
        <v>5978</v>
      </c>
      <c r="C394" t="s">
        <v>18</v>
      </c>
      <c r="D394" s="68" t="s">
        <v>187</v>
      </c>
      <c r="E394" s="13">
        <f>hebesatz!E394*einwohner!E394</f>
        <v>14999040</v>
      </c>
      <c r="F394" s="13">
        <f>hebesatz!F394*einwohner!F394</f>
        <v>15042510</v>
      </c>
      <c r="G394" s="13">
        <f>hebesatz!G394*einwohner!G394</f>
        <v>16734550</v>
      </c>
      <c r="H394" s="13">
        <f>hebesatz!H394*einwohner!H394</f>
        <v>16727200</v>
      </c>
      <c r="I394" s="13">
        <f>hebesatz!I394*einwohner!I394</f>
        <v>16673650</v>
      </c>
      <c r="J394" s="13">
        <f>hebesatz!J394*einwohner!J394</f>
        <v>16754850</v>
      </c>
      <c r="K394" s="13">
        <f>hebesatz!K394*einwohner!K394</f>
        <v>16884000</v>
      </c>
      <c r="L394" s="13">
        <f>hebesatz!L394*einwohner!L394</f>
        <v>18382500</v>
      </c>
      <c r="M394" s="13">
        <f>hebesatz!M394*einwohner!M394</f>
        <v>18498020</v>
      </c>
      <c r="N394" s="13">
        <f>hebesatz!N394*einwohner!N394</f>
        <v>18725260</v>
      </c>
      <c r="O394" s="13">
        <f>hebesatz!O394*einwohner!O394</f>
        <v>19137180</v>
      </c>
      <c r="P394" s="13">
        <f>hebesatz!P394*einwohner!P394</f>
        <v>20250000</v>
      </c>
      <c r="Q394" s="13">
        <f>hebesatz!Q394*einwohner!Q394</f>
        <v>20301600</v>
      </c>
      <c r="R394" s="13">
        <f>hebesatz!R394*einwohner!R394</f>
        <v>20462000</v>
      </c>
      <c r="S394" s="13">
        <f>hebesatz!S394*einwohner!S394</f>
        <v>20355600</v>
      </c>
      <c r="T394" s="13">
        <f>hebesatz!T394*einwohner!T394</f>
        <v>21799280</v>
      </c>
      <c r="U394" s="13">
        <f>hebesatz!U394*einwohner!U394</f>
        <v>21800570</v>
      </c>
      <c r="V394" s="13">
        <f>hebesatz!V394*einwohner!V394</f>
        <v>21983750</v>
      </c>
      <c r="W394" s="13">
        <f>hebesatz!W394*einwohner!W394</f>
        <v>22017290</v>
      </c>
      <c r="X394" s="13">
        <f>hebesatz!X394*einwohner!X394</f>
        <v>22059860</v>
      </c>
      <c r="Y394" s="13">
        <f>hebesatz!Y394*einwohner!Y394</f>
        <v>22990950</v>
      </c>
      <c r="Z394" s="13">
        <f>hebesatz!Z394*einwohner!Z394</f>
        <v>22794300</v>
      </c>
      <c r="AA394" s="13">
        <f>hebesatz!AA394*einwohner!AA394</f>
        <v>22708350</v>
      </c>
      <c r="AB394" s="13">
        <f>hebesatz!AB394*einwohner!AB394</f>
        <v>22745250</v>
      </c>
      <c r="AC394" s="13">
        <f>hebesatz!AC394*einwohner!AC394</f>
        <v>22666500</v>
      </c>
      <c r="AD394" s="13">
        <f>hebesatz!AD394*einwohner!AD394</f>
        <v>22482450</v>
      </c>
      <c r="AE394" s="13">
        <f>hebesatz!AE394*einwohner!AE394</f>
        <v>22289850</v>
      </c>
      <c r="AF394" s="13">
        <f>hebesatz!AF394*einwohner!AF394</f>
        <v>22641660</v>
      </c>
      <c r="AG394" s="13">
        <f>hebesatz!AG394*einwohner!AG394</f>
        <v>22522980</v>
      </c>
      <c r="AH394" s="13">
        <f>hebesatz!AH394*einwohner!AH394</f>
        <v>22419020</v>
      </c>
      <c r="AI394" s="13">
        <f>hebesatz!AI394*einwohner!AI394</f>
        <v>22706170</v>
      </c>
      <c r="AJ394" s="13">
        <f>hebesatz!AJ394*einwohner!AJ394</f>
        <v>22706170</v>
      </c>
      <c r="AK394" s="13">
        <f>hebesatz!AK394*einwohner!AK394</f>
        <v>23136960</v>
      </c>
      <c r="AL394" s="13">
        <f>hebesatz!AL394*einwohner!AL394</f>
        <v>23003520</v>
      </c>
      <c r="AM394" s="13">
        <f>hebesatz!AM394*einwohner!AM394</f>
        <v>22930560</v>
      </c>
    </row>
    <row r="395" spans="1:39">
      <c r="A395" s="82">
        <v>5978032</v>
      </c>
      <c r="B395" s="82">
        <v>5978</v>
      </c>
      <c r="C395" t="s">
        <v>12</v>
      </c>
      <c r="D395" s="68" t="s">
        <v>188</v>
      </c>
      <c r="E395" s="13">
        <f>hebesatz!E395*einwohner!E395</f>
        <v>5968017</v>
      </c>
      <c r="F395" s="13">
        <f>hebesatz!F395*einwohner!F395</f>
        <v>6854960</v>
      </c>
      <c r="G395" s="13">
        <f>hebesatz!G395*einwohner!G395</f>
        <v>7519200</v>
      </c>
      <c r="H395" s="13">
        <f>hebesatz!H395*einwohner!H395</f>
        <v>8120640</v>
      </c>
      <c r="I395" s="13">
        <f>hebesatz!I395*einwohner!I395</f>
        <v>8154560</v>
      </c>
      <c r="J395" s="13">
        <f>hebesatz!J395*einwohner!J395</f>
        <v>8200960</v>
      </c>
      <c r="K395" s="13">
        <f>hebesatz!K395*einwohner!K395</f>
        <v>8186560</v>
      </c>
      <c r="L395" s="13">
        <f>hebesatz!L395*einwohner!L395</f>
        <v>7642880</v>
      </c>
      <c r="M395" s="13">
        <f>hebesatz!M395*einwohner!M395</f>
        <v>7677440</v>
      </c>
      <c r="N395" s="13">
        <f>hebesatz!N395*einwohner!N395</f>
        <v>8486450</v>
      </c>
      <c r="O395" s="13">
        <f>hebesatz!O395*einwohner!O395</f>
        <v>9450220</v>
      </c>
      <c r="P395" s="13">
        <f>hebesatz!P395*einwohner!P395</f>
        <v>9473400</v>
      </c>
      <c r="Q395" s="13">
        <f>hebesatz!Q395*einwohner!Q395</f>
        <v>9550540</v>
      </c>
      <c r="R395" s="13">
        <f>hebesatz!R395*einwohner!R395</f>
        <v>9709380</v>
      </c>
      <c r="S395" s="13">
        <f>hebesatz!S395*einwohner!S395</f>
        <v>10304400</v>
      </c>
      <c r="T395" s="13">
        <f>hebesatz!T395*einwohner!T395</f>
        <v>10391200</v>
      </c>
      <c r="U395" s="13">
        <f>hebesatz!U395*einwohner!U395</f>
        <v>10496800</v>
      </c>
      <c r="V395" s="13">
        <f>hebesatz!V395*einwohner!V395</f>
        <v>10865410</v>
      </c>
      <c r="W395" s="13">
        <f>hebesatz!W395*einwohner!W395</f>
        <v>10948230</v>
      </c>
      <c r="X395" s="13">
        <f>hebesatz!X395*einwohner!X395</f>
        <v>11314800</v>
      </c>
      <c r="Y395" s="13">
        <f>hebesatz!Y395*einwohner!Y395</f>
        <v>11358900</v>
      </c>
      <c r="Z395" s="13">
        <f>hebesatz!Z395*einwohner!Z395</f>
        <v>11722660</v>
      </c>
      <c r="AA395" s="13">
        <f>hebesatz!AA395*einwohner!AA395</f>
        <v>11788880</v>
      </c>
      <c r="AB395" s="13">
        <f>hebesatz!AB395*einwohner!AB395</f>
        <v>11817690</v>
      </c>
      <c r="AC395" s="13">
        <f>hebesatz!AC395*einwohner!AC395</f>
        <v>12070080</v>
      </c>
      <c r="AD395" s="13">
        <f>hebesatz!AD395*einwohner!AD395</f>
        <v>12094720</v>
      </c>
      <c r="AE395" s="13">
        <f>hebesatz!AE395*einwohner!AE395</f>
        <v>12089880</v>
      </c>
      <c r="AF395" s="13">
        <f>hebesatz!AF395*einwohner!AF395</f>
        <v>12086360</v>
      </c>
      <c r="AG395" s="13">
        <f>hebesatz!AG395*einwohner!AG395</f>
        <v>12045440</v>
      </c>
      <c r="AH395" s="13">
        <f>hebesatz!AH395*einwohner!AH395</f>
        <v>11963160</v>
      </c>
      <c r="AI395" s="13">
        <f>hebesatz!AI395*einwohner!AI395</f>
        <v>11903760</v>
      </c>
      <c r="AJ395" s="13">
        <f>hebesatz!AJ395*einwohner!AJ395</f>
        <v>11903760</v>
      </c>
      <c r="AK395" s="13">
        <f>hebesatz!AK395*einwohner!AK395</f>
        <v>11848760</v>
      </c>
      <c r="AL395" s="13">
        <f>hebesatz!AL395*einwohner!AL395</f>
        <v>11740080</v>
      </c>
      <c r="AM395" s="13">
        <f>hebesatz!AM395*einwohner!AM395</f>
        <v>11679360</v>
      </c>
    </row>
    <row r="396" spans="1:39">
      <c r="A396" s="82">
        <v>5978036</v>
      </c>
      <c r="B396" s="82">
        <v>5978</v>
      </c>
      <c r="C396" t="s">
        <v>13</v>
      </c>
      <c r="D396" s="68" t="s">
        <v>189</v>
      </c>
      <c r="E396" s="13">
        <f>hebesatz!E396*einwohner!E396</f>
        <v>16769570</v>
      </c>
      <c r="F396" s="13">
        <f>hebesatz!F396*einwohner!F396</f>
        <v>18112172</v>
      </c>
      <c r="G396" s="13">
        <f>hebesatz!G396*einwohner!G396</f>
        <v>18976544</v>
      </c>
      <c r="H396" s="13">
        <f>hebesatz!H396*einwohner!H396</f>
        <v>19278776</v>
      </c>
      <c r="I396" s="13">
        <f>hebesatz!I396*einwohner!I396</f>
        <v>19482012</v>
      </c>
      <c r="J396" s="13">
        <f>hebesatz!J396*einwohner!J396</f>
        <v>20616625</v>
      </c>
      <c r="K396" s="13">
        <f>hebesatz!K396*einwohner!K396</f>
        <v>20940030</v>
      </c>
      <c r="L396" s="13">
        <f>hebesatz!L396*einwohner!L396</f>
        <v>21656200</v>
      </c>
      <c r="M396" s="13">
        <f>hebesatz!M396*einwohner!M396</f>
        <v>23337320</v>
      </c>
      <c r="N396" s="13">
        <f>hebesatz!N396*einwohner!N396</f>
        <v>23018880</v>
      </c>
      <c r="O396" s="13">
        <f>hebesatz!O396*einwohner!O396</f>
        <v>24760400</v>
      </c>
      <c r="P396" s="13">
        <f>hebesatz!P396*einwohner!P396</f>
        <v>24957600</v>
      </c>
      <c r="Q396" s="13">
        <f>hebesatz!Q396*einwohner!Q396</f>
        <v>25060000</v>
      </c>
      <c r="R396" s="13">
        <f>hebesatz!R396*einwohner!R396</f>
        <v>25166000</v>
      </c>
      <c r="S396" s="13">
        <f>hebesatz!S396*einwohner!S396</f>
        <v>27595680</v>
      </c>
      <c r="T396" s="13">
        <f>hebesatz!T396*einwohner!T396</f>
        <v>28017940</v>
      </c>
      <c r="U396" s="13">
        <f>hebesatz!U396*einwohner!U396</f>
        <v>28564040</v>
      </c>
      <c r="V396" s="13">
        <f>hebesatz!V396*einwohner!V396</f>
        <v>28939000</v>
      </c>
      <c r="W396" s="13">
        <f>hebesatz!W396*einwohner!W396</f>
        <v>29157870</v>
      </c>
      <c r="X396" s="13">
        <f>hebesatz!X396*einwohner!X396</f>
        <v>29320840</v>
      </c>
      <c r="Y396" s="13">
        <f>hebesatz!Y396*einwohner!Y396</f>
        <v>30040660</v>
      </c>
      <c r="Z396" s="13">
        <f>hebesatz!Z396*einwohner!Z396</f>
        <v>30059580</v>
      </c>
      <c r="AA396" s="13">
        <f>hebesatz!AA396*einwohner!AA396</f>
        <v>31179150</v>
      </c>
      <c r="AB396" s="13">
        <f>hebesatz!AB396*einwohner!AB396</f>
        <v>30945600</v>
      </c>
      <c r="AC396" s="13">
        <f>hebesatz!AC396*einwohner!AC396</f>
        <v>30622950</v>
      </c>
      <c r="AD396" s="13">
        <f>hebesatz!AD396*einwohner!AD396</f>
        <v>30812850</v>
      </c>
      <c r="AE396" s="13">
        <f>hebesatz!AE396*einwohner!AE396</f>
        <v>30484800</v>
      </c>
      <c r="AF396" s="13">
        <f>hebesatz!AF396*einwohner!AF396</f>
        <v>30489750</v>
      </c>
      <c r="AG396" s="13">
        <f>hebesatz!AG396*einwohner!AG396</f>
        <v>30443850</v>
      </c>
      <c r="AH396" s="13">
        <f>hebesatz!AH396*einwohner!AH396</f>
        <v>30091500</v>
      </c>
      <c r="AI396" s="13">
        <f>hebesatz!AI396*einwohner!AI396</f>
        <v>29989800</v>
      </c>
      <c r="AJ396" s="13">
        <f>hebesatz!AJ396*einwohner!AJ396</f>
        <v>29989800</v>
      </c>
      <c r="AK396" s="13">
        <f>hebesatz!AK396*einwohner!AK396</f>
        <v>31155360</v>
      </c>
      <c r="AL396" s="13">
        <f>hebesatz!AL396*einwohner!AL396</f>
        <v>31067470</v>
      </c>
      <c r="AM396" s="13">
        <f>hebesatz!AM396*einwohner!AM396</f>
        <v>30981930</v>
      </c>
    </row>
    <row r="397" spans="1:39">
      <c r="A397" s="82">
        <v>5978040</v>
      </c>
      <c r="B397" s="82">
        <v>5978</v>
      </c>
      <c r="C397" t="s">
        <v>14</v>
      </c>
      <c r="D397" s="68" t="s">
        <v>190</v>
      </c>
      <c r="E397" s="13">
        <f>hebesatz!E397*einwohner!E397</f>
        <v>7862700</v>
      </c>
      <c r="F397" s="13">
        <f>hebesatz!F397*einwohner!F397</f>
        <v>8037300</v>
      </c>
      <c r="G397" s="13">
        <f>hebesatz!G397*einwohner!G397</f>
        <v>8175300</v>
      </c>
      <c r="H397" s="13">
        <f>hebesatz!H397*einwohner!H397</f>
        <v>8834560</v>
      </c>
      <c r="I397" s="13">
        <f>hebesatz!I397*einwohner!I397</f>
        <v>8896320</v>
      </c>
      <c r="J397" s="13">
        <f>hebesatz!J397*einwohner!J397</f>
        <v>8942720</v>
      </c>
      <c r="K397" s="13">
        <f>hebesatz!K397*einwohner!K397</f>
        <v>9020480</v>
      </c>
      <c r="L397" s="13">
        <f>hebesatz!L397*einwohner!L397</f>
        <v>8986560</v>
      </c>
      <c r="M397" s="13">
        <f>hebesatz!M397*einwohner!M397</f>
        <v>9065280</v>
      </c>
      <c r="N397" s="13">
        <f>hebesatz!N397*einwohner!N397</f>
        <v>10024350</v>
      </c>
      <c r="O397" s="13">
        <f>hebesatz!O397*einwohner!O397</f>
        <v>10264800</v>
      </c>
      <c r="P397" s="13">
        <f>hebesatz!P397*einwohner!P397</f>
        <v>11091000</v>
      </c>
      <c r="Q397" s="13">
        <f>hebesatz!Q397*einwohner!Q397</f>
        <v>11133375</v>
      </c>
      <c r="R397" s="13">
        <f>hebesatz!R397*einwohner!R397</f>
        <v>11279250</v>
      </c>
      <c r="S397" s="13">
        <f>hebesatz!S397*einwohner!S397</f>
        <v>11285250</v>
      </c>
      <c r="T397" s="13">
        <f>hebesatz!T397*einwohner!T397</f>
        <v>12706680</v>
      </c>
      <c r="U397" s="13">
        <f>hebesatz!U397*einwohner!U397</f>
        <v>12845280</v>
      </c>
      <c r="V397" s="13">
        <f>hebesatz!V397*einwohner!V397</f>
        <v>12884760</v>
      </c>
      <c r="W397" s="13">
        <f>hebesatz!W397*einwohner!W397</f>
        <v>12953220</v>
      </c>
      <c r="X397" s="13">
        <f>hebesatz!X397*einwohner!X397</f>
        <v>12939780</v>
      </c>
      <c r="Y397" s="13">
        <f>hebesatz!Y397*einwohner!Y397</f>
        <v>12948180</v>
      </c>
      <c r="Z397" s="13">
        <f>hebesatz!Z397*einwohner!Z397</f>
        <v>12909540</v>
      </c>
      <c r="AA397" s="13">
        <f>hebesatz!AA397*einwohner!AA397</f>
        <v>12955320</v>
      </c>
      <c r="AB397" s="13">
        <f>hebesatz!AB397*einwohner!AB397</f>
        <v>12985980</v>
      </c>
      <c r="AC397" s="13">
        <f>hebesatz!AC397*einwohner!AC397</f>
        <v>13699325</v>
      </c>
      <c r="AD397" s="13">
        <f>hebesatz!AD397*einwohner!AD397</f>
        <v>13654825</v>
      </c>
      <c r="AE397" s="13">
        <f>hebesatz!AE397*einwohner!AE397</f>
        <v>13604095</v>
      </c>
      <c r="AF397" s="13">
        <f>hebesatz!AF397*einwohner!AF397</f>
        <v>13560930</v>
      </c>
      <c r="AG397" s="13">
        <f>hebesatz!AG397*einwohner!AG397</f>
        <v>13519545</v>
      </c>
      <c r="AH397" s="13">
        <f>hebesatz!AH397*einwohner!AH397</f>
        <v>13422980</v>
      </c>
      <c r="AI397" s="13">
        <f>hebesatz!AI397*einwohner!AI397</f>
        <v>13302830</v>
      </c>
      <c r="AJ397" s="13">
        <f>hebesatz!AJ397*einwohner!AJ397</f>
        <v>13302830</v>
      </c>
      <c r="AK397" s="13">
        <f>hebesatz!AK397*einwohner!AK397</f>
        <v>13269010</v>
      </c>
      <c r="AL397" s="13">
        <f>hebesatz!AL397*einwohner!AL397</f>
        <v>13297490</v>
      </c>
      <c r="AM397" s="13">
        <f>hebesatz!AM397*einwohner!AM397</f>
        <v>13222285</v>
      </c>
    </row>
    <row r="398" spans="1:39">
      <c r="D398" s="68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</row>
    <row r="399" spans="1:39">
      <c r="D399" s="68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</row>
    <row r="400" spans="1:39">
      <c r="D400" s="68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 spans="4:34">
      <c r="D401" s="68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</row>
    <row r="402" spans="4:34">
      <c r="D402" s="68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</row>
    <row r="403" spans="4:34">
      <c r="D403" s="68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</row>
    <row r="404" spans="4:34">
      <c r="D404" s="68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</row>
    <row r="405" spans="4:34">
      <c r="D405" s="68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</row>
    <row r="406" spans="4:34">
      <c r="D406" s="68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</row>
    <row r="407" spans="4:34">
      <c r="D407" s="68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</row>
    <row r="408" spans="4:34">
      <c r="D408" s="68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</row>
    <row r="409" spans="4:34">
      <c r="D409" s="68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</row>
    <row r="410" spans="4:34">
      <c r="D410" s="68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</row>
    <row r="411" spans="4:34">
      <c r="D411" s="68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</row>
    <row r="412" spans="4:34">
      <c r="D412" s="68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</row>
    <row r="413" spans="4:34">
      <c r="D413" s="68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</row>
    <row r="414" spans="4:34">
      <c r="D414" s="68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</row>
    <row r="415" spans="4:34">
      <c r="D415" s="68"/>
      <c r="E415" s="13">
        <f>hebesatz!E415*einwohner!E415</f>
        <v>4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</row>
    <row r="416" spans="4:34">
      <c r="D416" s="68"/>
      <c r="E416" s="13">
        <f>hebesatz!E416*einwohner!E416</f>
        <v>0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</row>
    <row r="417" spans="4:34">
      <c r="D417" s="68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</row>
    <row r="418" spans="4:34">
      <c r="D418" s="68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</row>
    <row r="419" spans="4:34">
      <c r="D419" s="68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</row>
    <row r="420" spans="4:34">
      <c r="D420" s="68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</row>
    <row r="421" spans="4:34">
      <c r="D421" s="68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</row>
    <row r="422" spans="4:34">
      <c r="D422" s="68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</row>
    <row r="423" spans="4:34">
      <c r="D423" s="68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</row>
    <row r="424" spans="4:34">
      <c r="D424" s="68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</row>
    <row r="425" spans="4:34">
      <c r="D425" s="68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</row>
    <row r="426" spans="4:34">
      <c r="D426" s="68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</row>
    <row r="427" spans="4:34">
      <c r="D427" s="68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</row>
    <row r="428" spans="4:34">
      <c r="D428" s="68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</row>
    <row r="429" spans="4:34">
      <c r="D429" s="68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</row>
    <row r="430" spans="4:34">
      <c r="D430" s="68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</row>
    <row r="431" spans="4:34">
      <c r="D431" s="68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</row>
    <row r="432" spans="4:34">
      <c r="D432" s="68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</row>
    <row r="433" spans="4:34">
      <c r="D433" s="68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</row>
    <row r="434" spans="4:34">
      <c r="D434" s="68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</row>
    <row r="435" spans="4:34">
      <c r="D435" s="68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</row>
    <row r="436" spans="4:34">
      <c r="D436" s="68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</row>
    <row r="437" spans="4:34">
      <c r="D437" s="68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</row>
    <row r="438" spans="4:34">
      <c r="D438" s="68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</row>
    <row r="439" spans="4:34">
      <c r="D439" s="68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</row>
    <row r="440" spans="4:34">
      <c r="D440" s="68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</row>
    <row r="441" spans="4:34">
      <c r="D441" s="68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</row>
    <row r="442" spans="4:34">
      <c r="D442" s="68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</row>
    <row r="443" spans="4:34">
      <c r="D443" s="68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</row>
    <row r="444" spans="4:34">
      <c r="D444" s="68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</row>
    <row r="445" spans="4:34">
      <c r="D445" s="68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</row>
    <row r="446" spans="4:34">
      <c r="D446" s="68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</row>
    <row r="447" spans="4:34">
      <c r="D447" s="68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</row>
    <row r="448" spans="4:34">
      <c r="D448" s="68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</row>
    <row r="449" spans="4:34">
      <c r="D449" s="68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</row>
    <row r="450" spans="4:34">
      <c r="D450" s="68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</row>
    <row r="451" spans="4:34">
      <c r="D451" s="68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</row>
    <row r="452" spans="4:34">
      <c r="D452" s="68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</row>
    <row r="453" spans="4:34">
      <c r="D453" s="68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</row>
    <row r="454" spans="4:34">
      <c r="D454" s="68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</row>
    <row r="455" spans="4:34">
      <c r="D455" s="68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</row>
    <row r="456" spans="4:34">
      <c r="D456" s="68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</row>
    <row r="457" spans="4:34">
      <c r="D457" s="68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</row>
    <row r="458" spans="4:34">
      <c r="D458" s="68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</row>
    <row r="459" spans="4:34">
      <c r="D459" s="68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</row>
    <row r="460" spans="4:34">
      <c r="D460" s="68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</row>
    <row r="461" spans="4:34">
      <c r="D461" s="68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</row>
    <row r="462" spans="4:34">
      <c r="D462" s="68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</row>
    <row r="463" spans="4:34">
      <c r="D463" s="68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</row>
    <row r="464" spans="4:34">
      <c r="D464" s="68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</row>
    <row r="465" spans="4:34">
      <c r="D465" s="68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</row>
    <row r="466" spans="4:34">
      <c r="D466" s="68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</row>
    <row r="467" spans="4:34">
      <c r="D467" s="68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</row>
    <row r="468" spans="4:34">
      <c r="D468" s="68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</row>
    <row r="469" spans="4:34">
      <c r="D469" s="68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</row>
    <row r="470" spans="4:34">
      <c r="D470" s="68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</row>
    <row r="471" spans="4:34">
      <c r="D471" s="68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</row>
    <row r="472" spans="4:34">
      <c r="D472" s="68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</row>
    <row r="473" spans="4:34">
      <c r="D473" s="68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</row>
    <row r="474" spans="4:34">
      <c r="D474" s="68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</row>
    <row r="475" spans="4:34">
      <c r="D475" s="68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</row>
    <row r="476" spans="4:34">
      <c r="D476" s="68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</row>
    <row r="477" spans="4:34">
      <c r="D477" s="68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</row>
    <row r="478" spans="4:34">
      <c r="D478" s="68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</row>
    <row r="479" spans="4:34">
      <c r="D479" s="68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</row>
    <row r="480" spans="4:34">
      <c r="D480" s="68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</row>
    <row r="481" spans="4:34">
      <c r="D481" s="68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</row>
    <row r="482" spans="4:34">
      <c r="D482" s="68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</row>
    <row r="483" spans="4:34">
      <c r="D483" s="68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</row>
    <row r="484" spans="4:34">
      <c r="D484" s="68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</row>
    <row r="485" spans="4:34">
      <c r="D485" s="68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</row>
    <row r="486" spans="4:34">
      <c r="D486" s="68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</row>
    <row r="487" spans="4:34">
      <c r="D487" s="68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</row>
    <row r="488" spans="4:34">
      <c r="D488" s="68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</row>
    <row r="489" spans="4:34">
      <c r="D489" s="68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</row>
    <row r="490" spans="4:34">
      <c r="D490" s="68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</row>
    <row r="491" spans="4:34">
      <c r="D491" s="68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</row>
    <row r="492" spans="4:34">
      <c r="D492" s="68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</row>
    <row r="493" spans="4:34">
      <c r="D493" s="68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</row>
    <row r="494" spans="4:34">
      <c r="D494" s="68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</row>
    <row r="495" spans="4:34">
      <c r="D495" s="68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</row>
    <row r="496" spans="4:34">
      <c r="D496" s="68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</row>
    <row r="497" spans="4:34">
      <c r="D497" s="68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</row>
    <row r="498" spans="4:34">
      <c r="D498" s="68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</row>
    <row r="499" spans="4:34">
      <c r="D499" s="68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</row>
    <row r="500" spans="4:34">
      <c r="D500" s="68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</row>
    <row r="501" spans="4:34">
      <c r="D501" s="68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</row>
    <row r="502" spans="4:34">
      <c r="D502" s="68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</row>
    <row r="503" spans="4:34">
      <c r="D503" s="68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</row>
    <row r="504" spans="4:34">
      <c r="D504" s="68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</row>
    <row r="505" spans="4:34">
      <c r="D505" s="68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</row>
    <row r="506" spans="4:34">
      <c r="D506" s="68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</row>
    <row r="507" spans="4:34">
      <c r="D507" s="68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</row>
    <row r="508" spans="4:34">
      <c r="D508" s="68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</row>
    <row r="509" spans="4:34"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</row>
    <row r="510" spans="4:34"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</row>
    <row r="511" spans="4:34"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</row>
    <row r="512" spans="4:34"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</row>
    <row r="513" spans="5:34"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</row>
    <row r="514" spans="5:34"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</row>
    <row r="515" spans="5:34"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</row>
    <row r="516" spans="5:34"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</row>
    <row r="517" spans="5:34"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</row>
    <row r="518" spans="5:34"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</row>
    <row r="519" spans="5:34"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</row>
    <row r="520" spans="5:34"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</row>
    <row r="521" spans="5:34"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</row>
    <row r="522" spans="5:34"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</row>
    <row r="523" spans="5:34"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</row>
    <row r="524" spans="5:34"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</row>
    <row r="525" spans="5:34"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</row>
    <row r="526" spans="5:34"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</row>
    <row r="527" spans="5:34"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</row>
    <row r="528" spans="5:34"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</row>
    <row r="529" spans="5:34"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</row>
    <row r="530" spans="5:34"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</row>
    <row r="531" spans="5:34"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</row>
    <row r="532" spans="5:34"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</row>
    <row r="533" spans="5:34"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</row>
    <row r="534" spans="5:34"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</row>
    <row r="535" spans="5:34"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</row>
    <row r="536" spans="5:34"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</row>
    <row r="537" spans="5:34"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</row>
    <row r="538" spans="5:34"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</row>
    <row r="539" spans="5:34"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</row>
    <row r="540" spans="5:34"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</row>
    <row r="541" spans="5:34"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</row>
    <row r="542" spans="5:34"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</row>
    <row r="543" spans="5:34"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</row>
    <row r="544" spans="5:34"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</row>
    <row r="545" spans="5:34"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</row>
    <row r="546" spans="5:34"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</row>
    <row r="547" spans="5:34"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</row>
    <row r="548" spans="5:34"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</row>
    <row r="549" spans="5:34"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</row>
    <row r="550" spans="5:34"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</row>
    <row r="551" spans="5:34"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</row>
    <row r="552" spans="5:34"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</row>
    <row r="553" spans="5:34"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</row>
    <row r="554" spans="5:34"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</row>
    <row r="555" spans="5:34"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</row>
    <row r="556" spans="5:34"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</row>
    <row r="557" spans="5:34"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</row>
    <row r="558" spans="5:34"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</row>
    <row r="559" spans="5:34"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</row>
    <row r="560" spans="5:34"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</row>
    <row r="561" spans="5:34"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</row>
    <row r="562" spans="5:34"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</row>
    <row r="563" spans="5:34"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</row>
    <row r="564" spans="5:34"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</row>
    <row r="565" spans="5:34"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</row>
    <row r="566" spans="5:34"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</row>
    <row r="567" spans="5:34"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</row>
    <row r="568" spans="5:34"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</row>
    <row r="569" spans="5:34"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</row>
    <row r="570" spans="5:34"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</row>
    <row r="571" spans="5:34"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</row>
    <row r="572" spans="5:34"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</row>
    <row r="573" spans="5:34"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</row>
    <row r="574" spans="5:34"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</row>
    <row r="575" spans="5:34"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</row>
    <row r="576" spans="5:34"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</row>
    <row r="577" spans="5:34"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</row>
    <row r="578" spans="5:34"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</row>
    <row r="579" spans="5:34"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</row>
    <row r="580" spans="5:34"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</row>
    <row r="581" spans="5:34"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</row>
    <row r="582" spans="5:34"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</row>
    <row r="583" spans="5:34"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</row>
    <row r="584" spans="5:34"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</row>
    <row r="585" spans="5:34"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</row>
    <row r="586" spans="5:34"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</row>
    <row r="587" spans="5:34"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</row>
    <row r="588" spans="5:34"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</row>
    <row r="589" spans="5:34"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</row>
    <row r="590" spans="5:34"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</row>
    <row r="591" spans="5:34"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</row>
    <row r="592" spans="5:34"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</row>
    <row r="593" spans="5:34"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</row>
    <row r="594" spans="5:34"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</row>
    <row r="595" spans="5:34"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</row>
    <row r="596" spans="5:34"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</row>
    <row r="597" spans="5:34"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</row>
    <row r="598" spans="5:34"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</row>
    <row r="599" spans="5:34"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</row>
    <row r="600" spans="5:34"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</row>
    <row r="601" spans="5:34"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</row>
    <row r="602" spans="5:34"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</row>
    <row r="603" spans="5:34"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</row>
    <row r="604" spans="5:34"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</row>
    <row r="605" spans="5:34"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</row>
    <row r="606" spans="5:34"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</row>
    <row r="607" spans="5:34"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</row>
    <row r="608" spans="5:34"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</row>
    <row r="609" spans="5:34"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</row>
    <row r="610" spans="5:34"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</row>
    <row r="611" spans="5:34"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</row>
    <row r="612" spans="5:34"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</row>
    <row r="613" spans="5:34"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</row>
    <row r="614" spans="5:34"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</row>
    <row r="615" spans="5:34"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</row>
    <row r="616" spans="5:34"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</row>
    <row r="617" spans="5:34"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</row>
    <row r="618" spans="5:34"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</row>
    <row r="619" spans="5:34"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</row>
    <row r="620" spans="5:34"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</row>
    <row r="621" spans="5:34"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</row>
    <row r="622" spans="5:34"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</row>
    <row r="623" spans="5:34"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</row>
    <row r="624" spans="5:34"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</row>
    <row r="625" spans="5:34"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</row>
    <row r="626" spans="5:34"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</row>
    <row r="627" spans="5:34"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</row>
    <row r="628" spans="5:34"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</row>
    <row r="629" spans="5:34"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</row>
    <row r="630" spans="5:34"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</row>
    <row r="631" spans="5:34"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</row>
    <row r="632" spans="5:34"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</row>
    <row r="633" spans="5:34"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</row>
    <row r="634" spans="5:34"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</row>
    <row r="635" spans="5:34"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</row>
    <row r="636" spans="5:34"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</row>
    <row r="637" spans="5:34"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</row>
    <row r="638" spans="5:34"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</row>
    <row r="639" spans="5:34"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</row>
    <row r="640" spans="5:34"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</row>
    <row r="641" spans="5:34"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</row>
    <row r="642" spans="5:34"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</row>
    <row r="643" spans="5:34"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</row>
    <row r="644" spans="5:34"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</row>
    <row r="645" spans="5:34"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</row>
    <row r="646" spans="5:34"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</row>
    <row r="647" spans="5:34"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</row>
    <row r="648" spans="5:34"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</row>
    <row r="649" spans="5:34"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</row>
    <row r="650" spans="5:34"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</row>
    <row r="651" spans="5:34"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</row>
    <row r="652" spans="5:34"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</row>
    <row r="653" spans="5:34"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</row>
    <row r="654" spans="5:34"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</row>
    <row r="655" spans="5:34"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</row>
    <row r="656" spans="5:34"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</row>
    <row r="657" spans="5:34"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</row>
    <row r="658" spans="5:34"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</row>
    <row r="659" spans="5:34"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</row>
    <row r="660" spans="5:34"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</row>
    <row r="661" spans="5:34"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</row>
    <row r="662" spans="5:34"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</row>
    <row r="663" spans="5:34"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</row>
    <row r="664" spans="5:34"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</row>
    <row r="665" spans="5:34"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</row>
    <row r="666" spans="5:34"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</row>
    <row r="667" spans="5:34"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</row>
    <row r="668" spans="5:34"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</row>
    <row r="669" spans="5:34"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</row>
    <row r="670" spans="5:34"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</row>
    <row r="671" spans="5:34"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</row>
    <row r="672" spans="5:34"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</row>
    <row r="673" spans="5:34"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</row>
    <row r="674" spans="5:34"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</row>
    <row r="675" spans="5:34"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</row>
    <row r="676" spans="5:34"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</row>
    <row r="677" spans="5:34"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</row>
    <row r="678" spans="5:34"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</row>
    <row r="679" spans="5:34"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</row>
    <row r="680" spans="5:34"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</row>
    <row r="681" spans="5:34"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</row>
    <row r="682" spans="5:34"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</row>
    <row r="683" spans="5:34"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</row>
    <row r="684" spans="5:34"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</row>
    <row r="685" spans="5:34"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</row>
    <row r="686" spans="5:34"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</row>
    <row r="687" spans="5:34"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</row>
    <row r="688" spans="5:34"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</row>
    <row r="689" spans="5:34"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</row>
    <row r="690" spans="5:34"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</row>
    <row r="691" spans="5:34"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</row>
    <row r="692" spans="5:34"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</row>
    <row r="693" spans="5:34"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</row>
    <row r="694" spans="5:34"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</row>
    <row r="695" spans="5:34"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</row>
    <row r="696" spans="5:34"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</row>
    <row r="697" spans="5:34"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</row>
    <row r="698" spans="5:34"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</row>
    <row r="699" spans="5:34"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</row>
    <row r="700" spans="5:34"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</row>
    <row r="701" spans="5:34"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</row>
    <row r="702" spans="5:34"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</row>
    <row r="703" spans="5:34"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</row>
    <row r="704" spans="5:34"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</row>
    <row r="705" spans="5:34"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</row>
    <row r="706" spans="5:34"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</row>
    <row r="707" spans="5:34"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</row>
    <row r="708" spans="5:34"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</row>
    <row r="709" spans="5:34"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</row>
    <row r="710" spans="5:34"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</row>
    <row r="711" spans="5:34"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</row>
    <row r="712" spans="5:34"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</row>
    <row r="713" spans="5:34"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</row>
    <row r="714" spans="5:34"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</row>
    <row r="715" spans="5:34"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</row>
    <row r="716" spans="5:34"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</row>
    <row r="717" spans="5:34"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</row>
    <row r="718" spans="5:34"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</row>
    <row r="719" spans="5:34"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</row>
    <row r="720" spans="5:34"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</row>
    <row r="721" spans="5:34"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</row>
    <row r="722" spans="5:34"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 spans="5:34"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</row>
    <row r="724" spans="5:34"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</row>
    <row r="725" spans="5:34"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</row>
    <row r="726" spans="5:34"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</row>
    <row r="727" spans="5:34"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</row>
    <row r="728" spans="5:34"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</row>
    <row r="729" spans="5:34"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</row>
    <row r="730" spans="5:34"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</row>
    <row r="731" spans="5:34"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</row>
    <row r="732" spans="5:34"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</row>
    <row r="733" spans="5:34"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</row>
    <row r="734" spans="5:34"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</row>
    <row r="735" spans="5:34"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</row>
    <row r="736" spans="5:34"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 spans="5:34"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</row>
    <row r="738" spans="5:34"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</row>
    <row r="739" spans="5:34"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</row>
    <row r="740" spans="5:34"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</row>
    <row r="741" spans="5:34"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</row>
    <row r="742" spans="5:34"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</row>
    <row r="743" spans="5:34"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</row>
    <row r="744" spans="5:34"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</row>
    <row r="745" spans="5:34"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</row>
    <row r="746" spans="5:34"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</row>
    <row r="747" spans="5:34"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</row>
    <row r="748" spans="5:34"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</row>
    <row r="749" spans="5:34"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</row>
    <row r="750" spans="5:34"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spans="5:34"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</row>
    <row r="752" spans="5:34"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</row>
    <row r="753" spans="5:34"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</row>
    <row r="754" spans="5:34"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</row>
    <row r="755" spans="5:34"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</row>
    <row r="756" spans="5:34"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</row>
    <row r="757" spans="5:34"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</row>
    <row r="758" spans="5:34"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</row>
    <row r="759" spans="5:34"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</row>
    <row r="760" spans="5:34"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</row>
    <row r="761" spans="5:34"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</row>
    <row r="762" spans="5:34"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</row>
    <row r="763" spans="5:34"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</row>
    <row r="764" spans="5:34"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 spans="5:34"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</row>
    <row r="766" spans="5:34"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</row>
    <row r="767" spans="5:34"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</row>
    <row r="768" spans="5:34"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</row>
    <row r="769" spans="5:34"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</row>
    <row r="770" spans="5:34"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</row>
    <row r="771" spans="5:34"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</row>
    <row r="772" spans="5:34"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</row>
    <row r="773" spans="5:34"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</row>
    <row r="774" spans="5:34"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</row>
    <row r="775" spans="5:34"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</row>
    <row r="776" spans="5:34"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</row>
    <row r="777" spans="5:34"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</row>
    <row r="778" spans="5:34"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</row>
    <row r="779" spans="5:34"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</row>
    <row r="780" spans="5:34"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</row>
    <row r="781" spans="5:34"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</row>
    <row r="782" spans="5:34"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</row>
    <row r="783" spans="5:34"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</row>
    <row r="784" spans="5:34"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</row>
    <row r="785" spans="5:34"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</row>
    <row r="786" spans="5:34"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</row>
    <row r="787" spans="5:34"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</row>
    <row r="788" spans="5:34"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</row>
    <row r="789" spans="5:34"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</row>
    <row r="790" spans="5:34"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</row>
    <row r="791" spans="5:34"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</row>
    <row r="792" spans="5:34"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</row>
    <row r="793" spans="5:34"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</row>
    <row r="794" spans="5:34"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</row>
    <row r="795" spans="5:34"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</row>
    <row r="796" spans="5:34"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</row>
    <row r="797" spans="5:34"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</row>
    <row r="798" spans="5:34"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</row>
    <row r="799" spans="5:34"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</row>
    <row r="800" spans="5:34"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</row>
    <row r="801" spans="5:34"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</row>
    <row r="802" spans="5:34"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</row>
    <row r="803" spans="5:34"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</row>
    <row r="804" spans="5:34"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</row>
    <row r="805" spans="5:34"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</row>
    <row r="806" spans="5:34"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</row>
    <row r="807" spans="5:34"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</row>
    <row r="808" spans="5:34"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</row>
    <row r="809" spans="5:34"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</row>
    <row r="810" spans="5:34"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</row>
    <row r="811" spans="5:34"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</row>
    <row r="812" spans="5:34"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</row>
    <row r="813" spans="5:34"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</row>
    <row r="814" spans="5:34"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</row>
    <row r="815" spans="5:34"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</row>
    <row r="816" spans="5:34"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</row>
    <row r="817" spans="5:34"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</row>
    <row r="818" spans="5:34"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</row>
    <row r="819" spans="5:34"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</row>
    <row r="820" spans="5:34"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</row>
    <row r="821" spans="5:34"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</row>
    <row r="822" spans="5:34"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</row>
    <row r="823" spans="5:34"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</row>
    <row r="824" spans="5:34"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</row>
    <row r="825" spans="5:34"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</row>
    <row r="826" spans="5:34"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</row>
    <row r="827" spans="5:34"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</row>
    <row r="828" spans="5:34"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</row>
    <row r="829" spans="5:34"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</row>
    <row r="830" spans="5:34"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</row>
    <row r="831" spans="5:34"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</row>
    <row r="832" spans="5:34"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</row>
    <row r="833" spans="5:34"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</row>
    <row r="834" spans="5:34"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</row>
    <row r="835" spans="5:34"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</row>
    <row r="836" spans="5:34"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</row>
    <row r="837" spans="5:34"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</row>
    <row r="838" spans="5:34"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</row>
    <row r="839" spans="5:34"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</row>
    <row r="840" spans="5:34"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</row>
    <row r="841" spans="5:34"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</row>
    <row r="842" spans="5:34"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</row>
    <row r="843" spans="5:34"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</row>
    <row r="844" spans="5:34"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</row>
    <row r="845" spans="5:34"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</row>
    <row r="846" spans="5:34"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</row>
    <row r="847" spans="5:34"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</row>
    <row r="848" spans="5:34"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</row>
    <row r="849" spans="5:34"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</row>
    <row r="850" spans="5:34"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</row>
    <row r="851" spans="5:34"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</row>
    <row r="852" spans="5:34"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</row>
    <row r="853" spans="5:34"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</row>
    <row r="854" spans="5:34"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</row>
    <row r="855" spans="5:34"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</row>
    <row r="856" spans="5:34"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</row>
    <row r="857" spans="5:34"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</row>
    <row r="858" spans="5:34"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</row>
    <row r="859" spans="5:34"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</row>
    <row r="860" spans="5:34"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</row>
    <row r="861" spans="5:34"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</row>
    <row r="862" spans="5:34"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</row>
    <row r="863" spans="5:34"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</row>
    <row r="864" spans="5:34"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</row>
    <row r="865" spans="5:34"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</row>
    <row r="866" spans="5:34"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</row>
    <row r="867" spans="5:34"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</row>
    <row r="868" spans="5:34"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</row>
    <row r="869" spans="5:34"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</row>
    <row r="870" spans="5:34"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</row>
    <row r="871" spans="5:34"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</row>
    <row r="872" spans="5:34"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</row>
    <row r="873" spans="5:34"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</row>
    <row r="874" spans="5:34"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</row>
    <row r="875" spans="5:34"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</row>
    <row r="876" spans="5:34"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</row>
    <row r="877" spans="5:34"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</row>
    <row r="878" spans="5:34"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</row>
    <row r="879" spans="5:34"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</row>
    <row r="880" spans="5:34"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</row>
    <row r="881" spans="5:34"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</row>
    <row r="882" spans="5:34"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</row>
    <row r="883" spans="5:34"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</row>
    <row r="884" spans="5:34"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</row>
    <row r="885" spans="5:34"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</row>
    <row r="886" spans="5:34"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</row>
    <row r="887" spans="5:34"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</row>
    <row r="888" spans="5:34"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</row>
    <row r="889" spans="5:34"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</row>
    <row r="890" spans="5:34"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</row>
    <row r="891" spans="5:34"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</row>
    <row r="892" spans="5:34"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</row>
    <row r="893" spans="5:34"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</row>
    <row r="894" spans="5:34"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</row>
    <row r="895" spans="5:34"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</row>
    <row r="896" spans="5:34"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</row>
    <row r="897" spans="5:34"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</row>
    <row r="898" spans="5:34"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</row>
    <row r="899" spans="5:34"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</row>
    <row r="900" spans="5:34"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</row>
    <row r="901" spans="5:34"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</row>
    <row r="902" spans="5:34"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</row>
    <row r="903" spans="5:34"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</row>
    <row r="904" spans="5:34"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</row>
    <row r="905" spans="5:34"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</row>
    <row r="906" spans="5:34"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</row>
    <row r="907" spans="5:34"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</row>
    <row r="908" spans="5:34"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</row>
    <row r="909" spans="5:34"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</row>
    <row r="910" spans="5:34"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</row>
    <row r="911" spans="5:34"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</row>
    <row r="912" spans="5:34"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</row>
    <row r="913" spans="5:34"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</row>
    <row r="914" spans="5:34"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</row>
    <row r="915" spans="5:34"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</row>
    <row r="916" spans="5:34"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</row>
    <row r="917" spans="5:34"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</row>
    <row r="918" spans="5:34"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</row>
    <row r="919" spans="5:34"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</row>
    <row r="920" spans="5:34"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</row>
    <row r="921" spans="5:34"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</row>
    <row r="922" spans="5:34"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</row>
    <row r="923" spans="5:34"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</row>
    <row r="924" spans="5:34"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</row>
    <row r="925" spans="5:34"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</row>
    <row r="926" spans="5:34"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</row>
    <row r="927" spans="5:34"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</row>
    <row r="928" spans="5:34"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</row>
    <row r="929" spans="5:34"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</row>
    <row r="930" spans="5:34"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</row>
    <row r="931" spans="5:34"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</row>
    <row r="932" spans="5:34"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</row>
    <row r="933" spans="5:34"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</row>
    <row r="934" spans="5:34"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</row>
    <row r="935" spans="5:34"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</row>
    <row r="936" spans="5:34"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</row>
    <row r="937" spans="5:34"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</row>
    <row r="938" spans="5:34"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</row>
    <row r="939" spans="5:34"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</row>
    <row r="940" spans="5:34"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</row>
    <row r="941" spans="5:34"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</row>
    <row r="942" spans="5:34"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</row>
    <row r="943" spans="5:34"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</row>
    <row r="944" spans="5:34"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</row>
    <row r="945" spans="5:34"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</row>
    <row r="946" spans="5:34"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</row>
    <row r="947" spans="5:34"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</row>
    <row r="948" spans="5:34"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</row>
    <row r="949" spans="5:34"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</row>
    <row r="950" spans="5:34"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</row>
    <row r="951" spans="5:34"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</row>
    <row r="952" spans="5:34"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</row>
    <row r="953" spans="5:34"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</row>
    <row r="954" spans="5:34"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</row>
    <row r="955" spans="5:34"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</row>
    <row r="956" spans="5:34"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</row>
    <row r="957" spans="5:34"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</row>
    <row r="958" spans="5:34"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</row>
    <row r="959" spans="5:34"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</row>
    <row r="960" spans="5:34"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</row>
    <row r="961" spans="5:34"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</row>
    <row r="962" spans="5:34"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</row>
    <row r="963" spans="5:34"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</row>
    <row r="964" spans="5:34"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</row>
    <row r="965" spans="5:34"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</row>
    <row r="966" spans="5:34"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</row>
    <row r="967" spans="5:34"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</row>
    <row r="968" spans="5:34"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</row>
    <row r="969" spans="5:34"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</row>
    <row r="970" spans="5:34"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</row>
    <row r="971" spans="5:34"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</row>
    <row r="972" spans="5:34"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</row>
    <row r="973" spans="5:34"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</row>
    <row r="974" spans="5:34"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</row>
    <row r="975" spans="5:34"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</row>
    <row r="976" spans="5:34"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</row>
    <row r="977" spans="5:34"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</row>
    <row r="978" spans="5:34"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</row>
    <row r="979" spans="5:34"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</row>
    <row r="980" spans="5:34"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</row>
    <row r="981" spans="5:34"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</row>
    <row r="982" spans="5:34"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</row>
    <row r="983" spans="5:34"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</row>
    <row r="984" spans="5:34"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</row>
    <row r="985" spans="5:34"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</row>
    <row r="986" spans="5:34"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</row>
    <row r="987" spans="5:34"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</row>
    <row r="988" spans="5:34"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</row>
    <row r="989" spans="5:34"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</row>
    <row r="990" spans="5:34"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</row>
    <row r="991" spans="5:34"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</row>
    <row r="992" spans="5:34"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</row>
    <row r="993" spans="5:34"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</row>
    <row r="994" spans="5:34"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</row>
    <row r="995" spans="5:34"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</row>
    <row r="996" spans="5:34"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</row>
    <row r="997" spans="5:34"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</row>
    <row r="998" spans="5:34"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</row>
    <row r="999" spans="5:34"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</row>
    <row r="1000" spans="5:34"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</row>
    <row r="1001" spans="5:34"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</row>
    <row r="1002" spans="5:34"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</row>
    <row r="1003" spans="5:34"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</row>
    <row r="1004" spans="5:34"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</row>
    <row r="1005" spans="5:34"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</row>
    <row r="1006" spans="5:34"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</row>
    <row r="1007" spans="5:34"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</row>
    <row r="1008" spans="5:34"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</row>
    <row r="1009" spans="5:34"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</row>
    <row r="1010" spans="5:34"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</row>
    <row r="1011" spans="5:34"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</row>
    <row r="1012" spans="5:34"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</row>
    <row r="1013" spans="5:34"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</row>
    <row r="1014" spans="5:34"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</row>
    <row r="1015" spans="5:34"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</row>
    <row r="1016" spans="5:34"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</row>
    <row r="1017" spans="5:34"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</row>
    <row r="1018" spans="5:34"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</row>
    <row r="1019" spans="5:34"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</row>
    <row r="1020" spans="5:34"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</row>
    <row r="1021" spans="5:34"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</row>
    <row r="1022" spans="5:34"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</row>
    <row r="1023" spans="5:34"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</row>
    <row r="1024" spans="5:34"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</row>
    <row r="1025" spans="5:34"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</row>
    <row r="1026" spans="5:34"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</row>
    <row r="1027" spans="5:34"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</row>
    <row r="1028" spans="5:34"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</row>
  </sheetData>
  <phoneticPr fontId="0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K54"/>
  <sheetViews>
    <sheetView zoomScale="85" zoomScaleNormal="85" workbookViewId="0">
      <pane ySplit="1" topLeftCell="A2" activePane="bottomLeft" state="frozenSplit"/>
      <selection activeCell="L1" sqref="L1"/>
      <selection pane="bottomLeft" activeCell="AM29" sqref="AM29"/>
    </sheetView>
  </sheetViews>
  <sheetFormatPr baseColWidth="10" defaultRowHeight="12.75"/>
  <cols>
    <col min="1" max="1" width="7.140625" style="12" bestFit="1" customWidth="1"/>
    <col min="2" max="2" width="36.85546875" style="12" customWidth="1"/>
    <col min="3" max="5" width="7.85546875" style="12" bestFit="1" customWidth="1"/>
    <col min="6" max="10" width="7" style="12" bestFit="1" customWidth="1"/>
    <col min="11" max="32" width="5.7109375" style="12" customWidth="1"/>
    <col min="33" max="36" width="5.140625" style="12" bestFit="1" customWidth="1"/>
    <col min="37" max="37" width="6.5703125" style="12" customWidth="1"/>
    <col min="38" max="16384" width="11.42578125" style="12"/>
  </cols>
  <sheetData>
    <row r="1" spans="1:37">
      <c r="A1" s="1" t="s">
        <v>93</v>
      </c>
      <c r="B1" s="1" t="s">
        <v>91</v>
      </c>
      <c r="C1" s="1">
        <v>1981</v>
      </c>
      <c r="D1" s="1">
        <v>1982</v>
      </c>
      <c r="E1" s="1">
        <v>1983</v>
      </c>
      <c r="F1" s="1">
        <v>1984</v>
      </c>
      <c r="G1" s="1">
        <v>1985</v>
      </c>
      <c r="H1" s="1">
        <v>1986</v>
      </c>
      <c r="I1" s="1">
        <v>1987</v>
      </c>
      <c r="J1" s="1">
        <v>1988</v>
      </c>
      <c r="K1" s="1">
        <v>1989</v>
      </c>
      <c r="L1" s="1">
        <v>1990</v>
      </c>
      <c r="M1" s="1">
        <v>1991</v>
      </c>
      <c r="N1" s="1">
        <v>1992</v>
      </c>
      <c r="O1" s="1">
        <v>1993</v>
      </c>
      <c r="P1" s="1">
        <v>1994</v>
      </c>
      <c r="Q1" s="1">
        <v>1995</v>
      </c>
      <c r="R1" s="1">
        <v>1996</v>
      </c>
      <c r="S1" s="1">
        <v>1997</v>
      </c>
      <c r="T1" s="1">
        <v>1998</v>
      </c>
      <c r="U1" s="1">
        <v>1999</v>
      </c>
      <c r="V1" s="1">
        <v>2000</v>
      </c>
      <c r="W1" s="1">
        <v>2001</v>
      </c>
      <c r="X1" s="1">
        <v>2002</v>
      </c>
      <c r="Y1" s="1">
        <v>2003</v>
      </c>
      <c r="Z1" s="1">
        <v>2004</v>
      </c>
      <c r="AA1" s="1">
        <v>2005</v>
      </c>
      <c r="AB1" s="1">
        <v>2006</v>
      </c>
      <c r="AC1" s="1">
        <v>2007</v>
      </c>
      <c r="AD1" s="1">
        <v>2008</v>
      </c>
      <c r="AE1" s="1">
        <v>2009</v>
      </c>
      <c r="AF1" s="1">
        <v>2010</v>
      </c>
      <c r="AG1" s="1">
        <v>2011</v>
      </c>
      <c r="AH1" s="1">
        <v>2012</v>
      </c>
      <c r="AI1" s="1">
        <v>2013</v>
      </c>
      <c r="AJ1" s="1">
        <v>2014</v>
      </c>
      <c r="AK1" s="1">
        <v>2015</v>
      </c>
    </row>
    <row r="2" spans="1:37">
      <c r="A2" s="12">
        <v>9999</v>
      </c>
      <c r="B2" s="12" t="s">
        <v>94</v>
      </c>
      <c r="C2" s="13">
        <f>SUMIF(heprodukt!$B$2:$B$397,$A2,heprodukt!E$2:E$397)/SUMIF(einwohner!$B$2:$B$397,mittel!$A2,einwohner!E$2:E$397)</f>
        <v>340.93232213403161</v>
      </c>
      <c r="D2" s="13">
        <f>SUMIF(heprodukt!$B$2:$B$397,$A2,heprodukt!F$2:F$397)/SUMIF(einwohner!$B$2:$B$397,mittel!$A2,einwohner!F$2:F$397)</f>
        <v>359.98511239399346</v>
      </c>
      <c r="E2" s="13">
        <f>SUMIF(heprodukt!$B$2:$B$397,$A2,heprodukt!G$2:G$397)/SUMIF(einwohner!$B$2:$B$397,mittel!$A2,einwohner!G$2:G$397)</f>
        <v>385.58842376917136</v>
      </c>
      <c r="F2" s="13">
        <f>SUMIF(heprodukt!$B$2:$B$397,$A2,heprodukt!H$2:H$397)/SUMIF(einwohner!$B$2:$B$397,mittel!$A2,einwohner!H$2:H$397)</f>
        <v>388.86787697179983</v>
      </c>
      <c r="G2" s="13">
        <f>SUMIF(heprodukt!$B$2:$B$397,$A2,heprodukt!I$2:I$397)/SUMIF(einwohner!$B$2:$B$397,mittel!$A2,einwohner!I$2:I$397)</f>
        <v>393.7758358366591</v>
      </c>
      <c r="H2" s="13">
        <f>SUMIF(heprodukt!$B$2:$B$397,$A2,heprodukt!J$2:J$397)/SUMIF(einwohner!$B$2:$B$397,mittel!$A2,einwohner!J$2:J$397)</f>
        <v>397.30216860754814</v>
      </c>
      <c r="I2" s="13">
        <f>SUMIF(heprodukt!$B$2:$B$397,$A2,heprodukt!K$2:K$397)/SUMIF(einwohner!$B$2:$B$397,mittel!$A2,einwohner!K$2:K$397)</f>
        <v>402.46744228326622</v>
      </c>
      <c r="J2" s="13">
        <f>SUMIF(heprodukt!$B$2:$B$397,$A2,heprodukt!L$2:L$397)/SUMIF(einwohner!$B$2:$B$397,mittel!$A2,einwohner!L$2:L$397)</f>
        <v>412.50277196936372</v>
      </c>
      <c r="K2" s="13">
        <f>SUMIF(heprodukt!$B$2:$B$397,$A2,heprodukt!M$2:M$397)/SUMIF(einwohner!$B$2:$B$397,mittel!$A2,einwohner!M$2:M$397)</f>
        <v>413.18408320004016</v>
      </c>
      <c r="L2" s="13">
        <f>SUMIF(heprodukt!$B$2:$B$397,$A2,heprodukt!N$2:N$397)/SUMIF(einwohner!$B$2:$B$397,mittel!$A2,einwohner!N$2:N$397)</f>
        <v>413.487226071355</v>
      </c>
      <c r="M2" s="13">
        <f>SUMIF(heprodukt!$B$2:$B$397,$A2,heprodukt!O$2:O$397)/SUMIF(einwohner!$B$2:$B$397,mittel!$A2,einwohner!O$2:O$397)</f>
        <v>415.18120747826907</v>
      </c>
      <c r="N2" s="13">
        <f>SUMIF(heprodukt!$B$2:$B$397,$A2,heprodukt!P$2:P$397)/SUMIF(einwohner!$B$2:$B$397,mittel!$A2,einwohner!P$2:P$397)</f>
        <v>420.84854814342651</v>
      </c>
      <c r="O2" s="13">
        <f>SUMIF(heprodukt!$B$2:$B$397,$A2,heprodukt!Q$2:Q$397)/SUMIF(einwohner!$B$2:$B$397,mittel!$A2,einwohner!Q$2:Q$397)</f>
        <v>426.17372110985679</v>
      </c>
      <c r="P2" s="13">
        <f>SUMIF(heprodukt!$B$2:$B$397,$A2,heprodukt!R$2:R$397)/SUMIF(einwohner!$B$2:$B$397,mittel!$A2,einwohner!R$2:R$397)</f>
        <v>427.89567112552476</v>
      </c>
      <c r="Q2" s="13">
        <f>SUMIF(heprodukt!$B$2:$B$397,$A2,heprodukt!S$2:S$397)/SUMIF(einwohner!$B$2:$B$397,mittel!$A2,einwohner!S$2:S$397)</f>
        <v>430.52752973390818</v>
      </c>
      <c r="R2" s="13">
        <f>SUMIF(heprodukt!$B$2:$B$397,$A2,heprodukt!T$2:T$397)/SUMIF(einwohner!$B$2:$B$397,mittel!$A2,einwohner!T$2:T$397)</f>
        <v>431.11621143871025</v>
      </c>
      <c r="S2" s="13">
        <f>SUMIF(heprodukt!$B$2:$B$397,$A2,heprodukt!U$2:U$397)/SUMIF(einwohner!$B$2:$B$397,mittel!$A2,einwohner!U$2:U$397)</f>
        <v>433.73324525241839</v>
      </c>
      <c r="T2" s="13">
        <f>SUMIF(heprodukt!$B$2:$B$397,$A2,heprodukt!V$2:V$397)/SUMIF(einwohner!$B$2:$B$397,mittel!$A2,einwohner!V$2:V$397)</f>
        <v>436.59276467057924</v>
      </c>
      <c r="U2" s="13">
        <f>SUMIF(heprodukt!$B$2:$B$397,$A2,heprodukt!W$2:W$397)/SUMIF(einwohner!$B$2:$B$397,mittel!$A2,einwohner!W$2:W$397)</f>
        <v>437.03270739926774</v>
      </c>
      <c r="V2" s="13">
        <f>SUMIF(heprodukt!$B$2:$B$397,$A2,heprodukt!X$2:X$397)/SUMIF(einwohner!$B$2:$B$397,mittel!$A2,einwohner!X$2:X$397)</f>
        <v>437.63622612291056</v>
      </c>
      <c r="W2" s="13">
        <f>SUMIF(heprodukt!$B$2:$B$397,$A2,heprodukt!Y$2:Y$397)/SUMIF(einwohner!$B$2:$B$397,mittel!$A2,einwohner!Y$2:Y$397)</f>
        <v>438.25241227359101</v>
      </c>
      <c r="X2" s="13">
        <f>SUMIF(heprodukt!$B$2:$B$397,$A2,heprodukt!Z$2:Z$397)/SUMIF(einwohner!$B$2:$B$397,mittel!$A2,einwohner!Z$2:Z$397)</f>
        <v>439.55723337941043</v>
      </c>
      <c r="Y2" s="13">
        <f>SUMIF(heprodukt!$B$2:$B$397,$A2,heprodukt!AA$2:AA$397)/SUMIF(einwohner!$B$2:$B$397,mittel!$A2,einwohner!AA$2:AA$397)</f>
        <v>439.65377160930427</v>
      </c>
      <c r="Z2" s="13">
        <f>SUMIF(heprodukt!$B$2:$B$397,$A2,heprodukt!AB$2:AB$397)/SUMIF(einwohner!$B$2:$B$397,mittel!$A2,einwohner!AB$2:AB$397)</f>
        <v>439.14351453342937</v>
      </c>
      <c r="AA2" s="13">
        <f>SUMIF(heprodukt!$B$2:$B$397,$A2,heprodukt!AC$2:AC$397)/SUMIF(einwohner!$B$2:$B$397,mittel!$A2,einwohner!AC$2:AC$397)</f>
        <v>438.57757004431301</v>
      </c>
      <c r="AB2" s="13">
        <f>SUMIF(heprodukt!$B$2:$B$397,$A2,heprodukt!AD$2:AD$397)/SUMIF(einwohner!$B$2:$B$397,mittel!$A2,einwohner!AD$2:AD$397)</f>
        <v>438.34401428335912</v>
      </c>
      <c r="AC2" s="13">
        <f>SUMIF(heprodukt!$B$2:$B$397,$A2,heprodukt!AE$2:AE$397)/SUMIF(einwohner!$B$2:$B$397,mittel!$A2,einwohner!AE$2:AE$397)</f>
        <v>438.28098069136826</v>
      </c>
      <c r="AD2" s="13">
        <f>SUMIF(heprodukt!$B$2:$B$397,$A2,heprodukt!AF$2:AF$397)/SUMIF(einwohner!$B$2:$B$397,mittel!$A2,einwohner!AF$2:AF$397)</f>
        <v>438.248182322768</v>
      </c>
      <c r="AE2" s="13">
        <f>SUMIF(heprodukt!$B$2:$B$397,$A2,heprodukt!AG$2:AG$397)/SUMIF(einwohner!$B$2:$B$397,mittel!$A2,einwohner!AG$2:AG$397)</f>
        <v>439.27865041984603</v>
      </c>
      <c r="AF2" s="13">
        <f>SUMIF(heprodukt!$B$2:$B$397,$A2,heprodukt!AH$2:AH$397)/SUMIF(einwohner!$B$2:$B$397,mittel!$A2,einwohner!AH$2:AH$397)</f>
        <v>446.94242697629159</v>
      </c>
      <c r="AG2" s="13">
        <f>SUMIF(heprodukt!$B$2:$B$397,$A2,heprodukt!AI$2:AI$397)/SUMIF(einwohner!$B$2:$B$397,mittel!$A2,einwohner!AI$2:AI$397)</f>
        <v>450.13932969232843</v>
      </c>
      <c r="AH2" s="13">
        <f>SUMIF(heprodukt!$B$2:$B$397,$A2,heprodukt!AJ$2:AJ$397)/SUMIF(einwohner!$B$2:$B$397,mittel!$A2,einwohner!AJ$2:AJ$397)</f>
        <v>453.73828778134066</v>
      </c>
      <c r="AI2" s="13">
        <f>SUMIF(heprodukt!$B$2:$B$397,$A2,heprodukt!AK$2:AK$397)/SUMIF(einwohner!$B$2:$B$397,mittel!$A2,einwohner!AK$2:AK$397)</f>
        <v>460.43944893728525</v>
      </c>
      <c r="AJ2" s="13">
        <f>SUMIF(heprodukt!$B$2:$B$397,$A2,heprodukt!AL$2:AL$397)/SUMIF(einwohner!$B$2:$B$397,mittel!$A2,einwohner!AL$2:AL$397)</f>
        <v>461.80897534315829</v>
      </c>
      <c r="AK2" s="13">
        <f>SUMIF(heprodukt!$B$2:$B$397,$A2,heprodukt!AM$2:AM$397)/SUMIF(einwohner!$B$2:$B$397,mittel!$A2,einwohner!AM$2:AM$397)</f>
        <v>465.19265413221603</v>
      </c>
    </row>
    <row r="3" spans="1:37">
      <c r="A3" s="81">
        <v>5554</v>
      </c>
      <c r="B3" t="s">
        <v>22</v>
      </c>
      <c r="C3" s="13">
        <f>SUMIF(heprodukt!$B$2:$B$397,$A3,heprodukt!E$2:E$397)/SUMIF(einwohner!$B$2:$B$397,mittel!$A3,einwohner!E$2:E$397)</f>
        <v>269.37614617450652</v>
      </c>
      <c r="D3" s="13">
        <f>SUMIF(heprodukt!$B$2:$B$397,$A3,heprodukt!F$2:F$397)/SUMIF(einwohner!$B$2:$B$397,mittel!$A3,einwohner!F$2:F$397)</f>
        <v>283.88281299358567</v>
      </c>
      <c r="E3" s="13">
        <f>SUMIF(heprodukt!$B$2:$B$397,$A3,heprodukt!G$2:G$397)/SUMIF(einwohner!$B$2:$B$397,mittel!$A3,einwohner!G$2:G$397)</f>
        <v>290.00639696912594</v>
      </c>
      <c r="F3" s="13">
        <f>SUMIF(heprodukt!$B$2:$B$397,$A3,heprodukt!H$2:H$397)/SUMIF(einwohner!$B$2:$B$397,mittel!$A3,einwohner!H$2:H$397)</f>
        <v>298.76367971598228</v>
      </c>
      <c r="G3" s="13">
        <f>SUMIF(heprodukt!$B$2:$B$397,$A3,heprodukt!I$2:I$397)/SUMIF(einwohner!$B$2:$B$397,mittel!$A3,einwohner!I$2:I$397)</f>
        <v>312.25544700763481</v>
      </c>
      <c r="H3" s="13">
        <f>SUMIF(heprodukt!$B$2:$B$397,$A3,heprodukt!J$2:J$397)/SUMIF(einwohner!$B$2:$B$397,mittel!$A3,einwohner!J$2:J$397)</f>
        <v>322.65866683235339</v>
      </c>
      <c r="I3" s="13">
        <f>SUMIF(heprodukt!$B$2:$B$397,$A3,heprodukt!K$2:K$397)/SUMIF(einwohner!$B$2:$B$397,mittel!$A3,einwohner!K$2:K$397)</f>
        <v>326.21167826307277</v>
      </c>
      <c r="J3" s="13">
        <f>SUMIF(heprodukt!$B$2:$B$397,$A3,heprodukt!L$2:L$397)/SUMIF(einwohner!$B$2:$B$397,mittel!$A3,einwohner!L$2:L$397)</f>
        <v>330.32581372236979</v>
      </c>
      <c r="K3" s="13">
        <f>SUMIF(heprodukt!$B$2:$B$397,$A3,heprodukt!M$2:M$397)/SUMIF(einwohner!$B$2:$B$397,mittel!$A3,einwohner!M$2:M$397)</f>
        <v>330.26652225209369</v>
      </c>
      <c r="L3" s="13">
        <f>SUMIF(heprodukt!$B$2:$B$397,$A3,heprodukt!N$2:N$397)/SUMIF(einwohner!$B$2:$B$397,mittel!$A3,einwohner!N$2:N$397)</f>
        <v>331.17585893089461</v>
      </c>
      <c r="M3" s="13">
        <f>SUMIF(heprodukt!$B$2:$B$397,$A3,heprodukt!O$2:O$397)/SUMIF(einwohner!$B$2:$B$397,mittel!$A3,einwohner!O$2:O$397)</f>
        <v>332.48410176130164</v>
      </c>
      <c r="N3" s="13">
        <f>SUMIF(heprodukt!$B$2:$B$397,$A3,heprodukt!P$2:P$397)/SUMIF(einwohner!$B$2:$B$397,mittel!$A3,einwohner!P$2:P$397)</f>
        <v>337.85640348593603</v>
      </c>
      <c r="O3" s="13">
        <f>SUMIF(heprodukt!$B$2:$B$397,$A3,heprodukt!Q$2:Q$397)/SUMIF(einwohner!$B$2:$B$397,mittel!$A3,einwohner!Q$2:Q$397)</f>
        <v>344.66376839812352</v>
      </c>
      <c r="P3" s="13">
        <f>SUMIF(heprodukt!$B$2:$B$397,$A3,heprodukt!R$2:R$397)/SUMIF(einwohner!$B$2:$B$397,mittel!$A3,einwohner!R$2:R$397)</f>
        <v>346.89189311076768</v>
      </c>
      <c r="Q3" s="13">
        <f>SUMIF(heprodukt!$B$2:$B$397,$A3,heprodukt!S$2:S$397)/SUMIF(einwohner!$B$2:$B$397,mittel!$A3,einwohner!S$2:S$397)</f>
        <v>347.90109161607933</v>
      </c>
      <c r="R3" s="13">
        <f>SUMIF(heprodukt!$B$2:$B$397,$A3,heprodukt!T$2:T$397)/SUMIF(einwohner!$B$2:$B$397,mittel!$A3,einwohner!T$2:T$397)</f>
        <v>352.06738356732041</v>
      </c>
      <c r="S3" s="13">
        <f>SUMIF(heprodukt!$B$2:$B$397,$A3,heprodukt!U$2:U$397)/SUMIF(einwohner!$B$2:$B$397,mittel!$A3,einwohner!U$2:U$397)</f>
        <v>366.15179406451313</v>
      </c>
      <c r="T3" s="13">
        <f>SUMIF(heprodukt!$B$2:$B$397,$A3,heprodukt!V$2:V$397)/SUMIF(einwohner!$B$2:$B$397,mittel!$A3,einwohner!V$2:V$397)</f>
        <v>373.90555820076986</v>
      </c>
      <c r="U3" s="13">
        <f>SUMIF(heprodukt!$B$2:$B$397,$A3,heprodukt!W$2:W$397)/SUMIF(einwohner!$B$2:$B$397,mittel!$A3,einwohner!W$2:W$397)</f>
        <v>373.87244723623814</v>
      </c>
      <c r="V3" s="13">
        <f>SUMIF(heprodukt!$B$2:$B$397,$A3,heprodukt!X$2:X$397)/SUMIF(einwohner!$B$2:$B$397,mittel!$A3,einwohner!X$2:X$397)</f>
        <v>373.51764795353591</v>
      </c>
      <c r="W3" s="13">
        <f>SUMIF(heprodukt!$B$2:$B$397,$A3,heprodukt!Y$2:Y$397)/SUMIF(einwohner!$B$2:$B$397,mittel!$A3,einwohner!Y$2:Y$397)</f>
        <v>398.02527225196764</v>
      </c>
      <c r="X3" s="13">
        <f>SUMIF(heprodukt!$B$2:$B$397,$A3,heprodukt!Z$2:Z$397)/SUMIF(einwohner!$B$2:$B$397,mittel!$A3,einwohner!Z$2:Z$397)</f>
        <v>398.52447017333731</v>
      </c>
      <c r="Y3" s="13">
        <f>SUMIF(heprodukt!$B$2:$B$397,$A3,heprodukt!AA$2:AA$397)/SUMIF(einwohner!$B$2:$B$397,mittel!$A3,einwohner!AA$2:AA$397)</f>
        <v>398.49612100378135</v>
      </c>
      <c r="Z3" s="13">
        <f>SUMIF(heprodukt!$B$2:$B$397,$A3,heprodukt!AB$2:AB$397)/SUMIF(einwohner!$B$2:$B$397,mittel!$A3,einwohner!AB$2:AB$397)</f>
        <v>401.36316736783942</v>
      </c>
      <c r="AA3" s="13">
        <f>SUMIF(heprodukt!$B$2:$B$397,$A3,heprodukt!AC$2:AC$397)/SUMIF(einwohner!$B$2:$B$397,mittel!$A3,einwohner!AC$2:AC$397)</f>
        <v>401.36165887264679</v>
      </c>
      <c r="AB3" s="13">
        <f>SUMIF(heprodukt!$B$2:$B$397,$A3,heprodukt!AD$2:AD$397)/SUMIF(einwohner!$B$2:$B$397,mittel!$A3,einwohner!AD$2:AD$397)</f>
        <v>401.35902704171764</v>
      </c>
      <c r="AC3" s="13">
        <f>SUMIF(heprodukt!$B$2:$B$397,$A3,heprodukt!AE$2:AE$397)/SUMIF(einwohner!$B$2:$B$397,mittel!$A3,einwohner!AE$2:AE$397)</f>
        <v>402.35921044436202</v>
      </c>
      <c r="AD3" s="13">
        <f>SUMIF(heprodukt!$B$2:$B$397,$A3,heprodukt!AF$2:AF$397)/SUMIF(einwohner!$B$2:$B$397,mittel!$A3,einwohner!AF$2:AF$397)</f>
        <v>402.88410753583537</v>
      </c>
      <c r="AE3" s="13">
        <f>SUMIF(heprodukt!$B$2:$B$397,$A3,heprodukt!AG$2:AG$397)/SUMIF(einwohner!$B$2:$B$397,mittel!$A3,einwohner!AG$2:AG$397)</f>
        <v>402.88474617439886</v>
      </c>
      <c r="AF3" s="13">
        <f>SUMIF(heprodukt!$B$2:$B$397,$A3,heprodukt!AH$2:AH$397)/SUMIF(einwohner!$B$2:$B$397,mittel!$A3,einwohner!AH$2:AH$397)</f>
        <v>403.28263324849092</v>
      </c>
      <c r="AG3" s="13">
        <f>SUMIF(heprodukt!$B$2:$B$397,$A3,heprodukt!AI$2:AI$397)/SUMIF(einwohner!$B$2:$B$397,mittel!$A3,einwohner!AI$2:AI$397)</f>
        <v>413.35113227455969</v>
      </c>
      <c r="AH3" s="13">
        <f>SUMIF(heprodukt!$B$2:$B$397,$A3,heprodukt!AJ$2:AJ$397)/SUMIF(einwohner!$B$2:$B$397,mittel!$A3,einwohner!AJ$2:AJ$397)</f>
        <v>413.70694515841024</v>
      </c>
      <c r="AI3" s="13">
        <f>SUMIF(heprodukt!$B$2:$B$397,$A3,heprodukt!AK$2:AK$397)/SUMIF(einwohner!$B$2:$B$397,mittel!$A3,einwohner!AK$2:AK$397)</f>
        <v>414.38579957633317</v>
      </c>
      <c r="AJ3" s="13">
        <f>SUMIF(heprodukt!$B$2:$B$397,$A3,heprodukt!AL$2:AL$397)/SUMIF(einwohner!$B$2:$B$397,mittel!$A3,einwohner!AL$2:AL$397)</f>
        <v>414.48694208959108</v>
      </c>
      <c r="AK3" s="13">
        <f>SUMIF(heprodukt!$B$2:$B$397,$A3,heprodukt!AM$2:AM$397)/SUMIF(einwohner!$B$2:$B$397,mittel!$A3,einwohner!AM$2:AM$397)</f>
        <v>417.74292174676896</v>
      </c>
    </row>
    <row r="4" spans="1:37">
      <c r="A4" s="81">
        <v>5558</v>
      </c>
      <c r="B4" t="s">
        <v>23</v>
      </c>
      <c r="C4" s="13">
        <f>SUMIF(heprodukt!$B$2:$B$397,$A4,heprodukt!E$2:E$397)/SUMIF(einwohner!$B$2:$B$397,mittel!$A4,einwohner!E$2:E$397)</f>
        <v>270.54670596353344</v>
      </c>
      <c r="D4" s="13">
        <f>SUMIF(heprodukt!$B$2:$B$397,$A4,heprodukt!F$2:F$397)/SUMIF(einwohner!$B$2:$B$397,mittel!$A4,einwohner!F$2:F$397)</f>
        <v>289.89358810500079</v>
      </c>
      <c r="E4" s="13">
        <f>SUMIF(heprodukt!$B$2:$B$397,$A4,heprodukt!G$2:G$397)/SUMIF(einwohner!$B$2:$B$397,mittel!$A4,einwohner!G$2:G$397)</f>
        <v>304.87023977433006</v>
      </c>
      <c r="F4" s="13">
        <f>SUMIF(heprodukt!$B$2:$B$397,$A4,heprodukt!H$2:H$397)/SUMIF(einwohner!$B$2:$B$397,mittel!$A4,einwohner!H$2:H$397)</f>
        <v>313.22332491968791</v>
      </c>
      <c r="G4" s="13">
        <f>SUMIF(heprodukt!$B$2:$B$397,$A4,heprodukt!I$2:I$397)/SUMIF(einwohner!$B$2:$B$397,mittel!$A4,einwohner!I$2:I$397)</f>
        <v>323.35236171323515</v>
      </c>
      <c r="H4" s="13">
        <f>SUMIF(heprodukt!$B$2:$B$397,$A4,heprodukt!J$2:J$397)/SUMIF(einwohner!$B$2:$B$397,mittel!$A4,einwohner!J$2:J$397)</f>
        <v>326.43550060912332</v>
      </c>
      <c r="I4" s="13">
        <f>SUMIF(heprodukt!$B$2:$B$397,$A4,heprodukt!K$2:K$397)/SUMIF(einwohner!$B$2:$B$397,mittel!$A4,einwohner!K$2:K$397)</f>
        <v>326.44489209601937</v>
      </c>
      <c r="J4" s="13">
        <f>SUMIF(heprodukt!$B$2:$B$397,$A4,heprodukt!L$2:L$397)/SUMIF(einwohner!$B$2:$B$397,mittel!$A4,einwohner!L$2:L$397)</f>
        <v>336.24006169969039</v>
      </c>
      <c r="K4" s="13">
        <f>SUMIF(heprodukt!$B$2:$B$397,$A4,heprodukt!M$2:M$397)/SUMIF(einwohner!$B$2:$B$397,mittel!$A4,einwohner!M$2:M$397)</f>
        <v>339.85341469455767</v>
      </c>
      <c r="L4" s="13">
        <f>SUMIF(heprodukt!$B$2:$B$397,$A4,heprodukt!N$2:N$397)/SUMIF(einwohner!$B$2:$B$397,mittel!$A4,einwohner!N$2:N$397)</f>
        <v>339.85993812191657</v>
      </c>
      <c r="M4" s="13">
        <f>SUMIF(heprodukt!$B$2:$B$397,$A4,heprodukt!O$2:O$397)/SUMIF(einwohner!$B$2:$B$397,mittel!$A4,einwohner!O$2:O$397)</f>
        <v>341.44556362263575</v>
      </c>
      <c r="N4" s="13">
        <f>SUMIF(heprodukt!$B$2:$B$397,$A4,heprodukt!P$2:P$397)/SUMIF(einwohner!$B$2:$B$397,mittel!$A4,einwohner!P$2:P$397)</f>
        <v>351.96022193218499</v>
      </c>
      <c r="O4" s="13">
        <f>SUMIF(heprodukt!$B$2:$B$397,$A4,heprodukt!Q$2:Q$397)/SUMIF(einwohner!$B$2:$B$397,mittel!$A4,einwohner!Q$2:Q$397)</f>
        <v>353.2817042317705</v>
      </c>
      <c r="P4" s="13">
        <f>SUMIF(heprodukt!$B$2:$B$397,$A4,heprodukt!R$2:R$397)/SUMIF(einwohner!$B$2:$B$397,mittel!$A4,einwohner!R$2:R$397)</f>
        <v>353.28189767173291</v>
      </c>
      <c r="Q4" s="13">
        <f>SUMIF(heprodukt!$B$2:$B$397,$A4,heprodukt!S$2:S$397)/SUMIF(einwohner!$B$2:$B$397,mittel!$A4,einwohner!S$2:S$397)</f>
        <v>352.54829055493559</v>
      </c>
      <c r="R4" s="13">
        <f>SUMIF(heprodukt!$B$2:$B$397,$A4,heprodukt!T$2:T$397)/SUMIF(einwohner!$B$2:$B$397,mittel!$A4,einwohner!T$2:T$397)</f>
        <v>357.85242609816282</v>
      </c>
      <c r="S4" s="13">
        <f>SUMIF(heprodukt!$B$2:$B$397,$A4,heprodukt!U$2:U$397)/SUMIF(einwohner!$B$2:$B$397,mittel!$A4,einwohner!U$2:U$397)</f>
        <v>381.72046699930399</v>
      </c>
      <c r="T4" s="13">
        <f>SUMIF(heprodukt!$B$2:$B$397,$A4,heprodukt!V$2:V$397)/SUMIF(einwohner!$B$2:$B$397,mittel!$A4,einwohner!V$2:V$397)</f>
        <v>382.43005549196596</v>
      </c>
      <c r="U4" s="13">
        <f>SUMIF(heprodukt!$B$2:$B$397,$A4,heprodukt!W$2:W$397)/SUMIF(einwohner!$B$2:$B$397,mittel!$A4,einwohner!W$2:W$397)</f>
        <v>382.46092834351487</v>
      </c>
      <c r="V4" s="13">
        <f>SUMIF(heprodukt!$B$2:$B$397,$A4,heprodukt!X$2:X$397)/SUMIF(einwohner!$B$2:$B$397,mittel!$A4,einwohner!X$2:X$397)</f>
        <v>382.53513398453208</v>
      </c>
      <c r="W4" s="13">
        <f>SUMIF(heprodukt!$B$2:$B$397,$A4,heprodukt!Y$2:Y$397)/SUMIF(einwohner!$B$2:$B$397,mittel!$A4,einwohner!Y$2:Y$397)</f>
        <v>414.16187851508033</v>
      </c>
      <c r="X4" s="13">
        <f>SUMIF(heprodukt!$B$2:$B$397,$A4,heprodukt!Z$2:Z$397)/SUMIF(einwohner!$B$2:$B$397,mittel!$A4,einwohner!Z$2:Z$397)</f>
        <v>415.00698785466375</v>
      </c>
      <c r="Y4" s="13">
        <f>SUMIF(heprodukt!$B$2:$B$397,$A4,heprodukt!AA$2:AA$397)/SUMIF(einwohner!$B$2:$B$397,mittel!$A4,einwohner!AA$2:AA$397)</f>
        <v>404.91837137920896</v>
      </c>
      <c r="Z4" s="13">
        <f>SUMIF(heprodukt!$B$2:$B$397,$A4,heprodukt!AB$2:AB$397)/SUMIF(einwohner!$B$2:$B$397,mittel!$A4,einwohner!AB$2:AB$397)</f>
        <v>403.99323871179666</v>
      </c>
      <c r="AA4" s="13">
        <f>SUMIF(heprodukt!$B$2:$B$397,$A4,heprodukt!AC$2:AC$397)/SUMIF(einwohner!$B$2:$B$397,mittel!$A4,einwohner!AC$2:AC$397)</f>
        <v>403.99359895552362</v>
      </c>
      <c r="AB4" s="13">
        <f>SUMIF(heprodukt!$B$2:$B$397,$A4,heprodukt!AD$2:AD$397)/SUMIF(einwohner!$B$2:$B$397,mittel!$A4,einwohner!AD$2:AD$397)</f>
        <v>414.14636221299088</v>
      </c>
      <c r="AC4" s="13">
        <f>SUMIF(heprodukt!$B$2:$B$397,$A4,heprodukt!AE$2:AE$397)/SUMIF(einwohner!$B$2:$B$397,mittel!$A4,einwohner!AE$2:AE$397)</f>
        <v>414.12931556632344</v>
      </c>
      <c r="AD4" s="13">
        <f>SUMIF(heprodukt!$B$2:$B$397,$A4,heprodukt!AF$2:AF$397)/SUMIF(einwohner!$B$2:$B$397,mittel!$A4,einwohner!AF$2:AF$397)</f>
        <v>414.96925952850762</v>
      </c>
      <c r="AE4" s="13">
        <f>SUMIF(heprodukt!$B$2:$B$397,$A4,heprodukt!AG$2:AG$397)/SUMIF(einwohner!$B$2:$B$397,mittel!$A4,einwohner!AG$2:AG$397)</f>
        <v>414.95788716528915</v>
      </c>
      <c r="AF4" s="13">
        <f>SUMIF(heprodukt!$B$2:$B$397,$A4,heprodukt!AH$2:AH$397)/SUMIF(einwohner!$B$2:$B$397,mittel!$A4,einwohner!AH$2:AH$397)</f>
        <v>416.07018323859126</v>
      </c>
      <c r="AG4" s="13">
        <f>SUMIF(heprodukt!$B$2:$B$397,$A4,heprodukt!AI$2:AI$397)/SUMIF(einwohner!$B$2:$B$397,mittel!$A4,einwohner!AI$2:AI$397)</f>
        <v>429.25294954739508</v>
      </c>
      <c r="AH4" s="13">
        <f>SUMIF(heprodukt!$B$2:$B$397,$A4,heprodukt!AJ$2:AJ$397)/SUMIF(einwohner!$B$2:$B$397,mittel!$A4,einwohner!AJ$2:AJ$397)</f>
        <v>435.42646704463306</v>
      </c>
      <c r="AI4" s="13">
        <f>SUMIF(heprodukt!$B$2:$B$397,$A4,heprodukt!AK$2:AK$397)/SUMIF(einwohner!$B$2:$B$397,mittel!$A4,einwohner!AK$2:AK$397)</f>
        <v>437.89631540498584</v>
      </c>
      <c r="AJ4" s="13">
        <f>SUMIF(heprodukt!$B$2:$B$397,$A4,heprodukt!AL$2:AL$397)/SUMIF(einwohner!$B$2:$B$397,mittel!$A4,einwohner!AL$2:AL$397)</f>
        <v>437.91308719158019</v>
      </c>
      <c r="AK4" s="13">
        <f>SUMIF(heprodukt!$B$2:$B$397,$A4,heprodukt!AM$2:AM$397)/SUMIF(einwohner!$B$2:$B$397,mittel!$A4,einwohner!AM$2:AM$397)</f>
        <v>439.36573034991886</v>
      </c>
    </row>
    <row r="5" spans="1:37">
      <c r="A5" s="81">
        <v>5358</v>
      </c>
      <c r="B5" t="s">
        <v>24</v>
      </c>
      <c r="C5" s="13">
        <f>SUMIF(heprodukt!$B$2:$B$397,$A5,heprodukt!E$2:E$397)/SUMIF(einwohner!$B$2:$B$397,mittel!$A5,einwohner!E$2:E$397)</f>
        <v>296.17715332410438</v>
      </c>
      <c r="D5" s="13">
        <f>SUMIF(heprodukt!$B$2:$B$397,$A5,heprodukt!F$2:F$397)/SUMIF(einwohner!$B$2:$B$397,mittel!$A5,einwohner!F$2:F$397)</f>
        <v>317.60201479483237</v>
      </c>
      <c r="E5" s="13">
        <f>SUMIF(heprodukt!$B$2:$B$397,$A5,heprodukt!G$2:G$397)/SUMIF(einwohner!$B$2:$B$397,mittel!$A5,einwohner!G$2:G$397)</f>
        <v>328.67056894848565</v>
      </c>
      <c r="F5" s="13">
        <f>SUMIF(heprodukt!$B$2:$B$397,$A5,heprodukt!H$2:H$397)/SUMIF(einwohner!$B$2:$B$397,mittel!$A5,einwohner!H$2:H$397)</f>
        <v>330.79571566853247</v>
      </c>
      <c r="G5" s="13">
        <f>SUMIF(heprodukt!$B$2:$B$397,$A5,heprodukt!I$2:I$397)/SUMIF(einwohner!$B$2:$B$397,mittel!$A5,einwohner!I$2:I$397)</f>
        <v>335.20094084321806</v>
      </c>
      <c r="H5" s="13">
        <f>SUMIF(heprodukt!$B$2:$B$397,$A5,heprodukt!J$2:J$397)/SUMIF(einwohner!$B$2:$B$397,mittel!$A5,einwohner!J$2:J$397)</f>
        <v>352.42908393301587</v>
      </c>
      <c r="I5" s="13">
        <f>SUMIF(heprodukt!$B$2:$B$397,$A5,heprodukt!K$2:K$397)/SUMIF(einwohner!$B$2:$B$397,mittel!$A5,einwohner!K$2:K$397)</f>
        <v>350.22163248043984</v>
      </c>
      <c r="J5" s="13">
        <f>SUMIF(heprodukt!$B$2:$B$397,$A5,heprodukt!L$2:L$397)/SUMIF(einwohner!$B$2:$B$397,mittel!$A5,einwohner!L$2:L$397)</f>
        <v>362.13775595245727</v>
      </c>
      <c r="K5" s="13">
        <f>SUMIF(heprodukt!$B$2:$B$397,$A5,heprodukt!M$2:M$397)/SUMIF(einwohner!$B$2:$B$397,mittel!$A5,einwohner!M$2:M$397)</f>
        <v>357.93526990033337</v>
      </c>
      <c r="L5" s="13">
        <f>SUMIF(heprodukt!$B$2:$B$397,$A5,heprodukt!N$2:N$397)/SUMIF(einwohner!$B$2:$B$397,mittel!$A5,einwohner!N$2:N$397)</f>
        <v>363.24131462539765</v>
      </c>
      <c r="M5" s="13">
        <f>SUMIF(heprodukt!$B$2:$B$397,$A5,heprodukt!O$2:O$397)/SUMIF(einwohner!$B$2:$B$397,mittel!$A5,einwohner!O$2:O$397)</f>
        <v>371.89713824570117</v>
      </c>
      <c r="N5" s="13">
        <f>SUMIF(heprodukt!$B$2:$B$397,$A5,heprodukt!P$2:P$397)/SUMIF(einwohner!$B$2:$B$397,mittel!$A5,einwohner!P$2:P$397)</f>
        <v>380.92095771777889</v>
      </c>
      <c r="O5" s="13">
        <f>SUMIF(heprodukt!$B$2:$B$397,$A5,heprodukt!Q$2:Q$397)/SUMIF(einwohner!$B$2:$B$397,mittel!$A5,einwohner!Q$2:Q$397)</f>
        <v>382.00082342544988</v>
      </c>
      <c r="P5" s="13">
        <f>SUMIF(heprodukt!$B$2:$B$397,$A5,heprodukt!R$2:R$397)/SUMIF(einwohner!$B$2:$B$397,mittel!$A5,einwohner!R$2:R$397)</f>
        <v>385.05994150310886</v>
      </c>
      <c r="Q5" s="13">
        <f>SUMIF(heprodukt!$B$2:$B$397,$A5,heprodukt!S$2:S$397)/SUMIF(einwohner!$B$2:$B$397,mittel!$A5,einwohner!S$2:S$397)</f>
        <v>386.9072873083652</v>
      </c>
      <c r="R5" s="13">
        <f>SUMIF(heprodukt!$B$2:$B$397,$A5,heprodukt!T$2:T$397)/SUMIF(einwohner!$B$2:$B$397,mittel!$A5,einwohner!T$2:T$397)</f>
        <v>387.10515576112095</v>
      </c>
      <c r="S5" s="13">
        <f>SUMIF(heprodukt!$B$2:$B$397,$A5,heprodukt!U$2:U$397)/SUMIF(einwohner!$B$2:$B$397,mittel!$A5,einwohner!U$2:U$397)</f>
        <v>392.18249265605641</v>
      </c>
      <c r="T5" s="13">
        <f>SUMIF(heprodukt!$B$2:$B$397,$A5,heprodukt!V$2:V$397)/SUMIF(einwohner!$B$2:$B$397,mittel!$A5,einwohner!V$2:V$397)</f>
        <v>393.65904529157604</v>
      </c>
      <c r="U5" s="13">
        <f>SUMIF(heprodukt!$B$2:$B$397,$A5,heprodukt!W$2:W$397)/SUMIF(einwohner!$B$2:$B$397,mittel!$A5,einwohner!W$2:W$397)</f>
        <v>398.71113715581669</v>
      </c>
      <c r="V5" s="13">
        <f>SUMIF(heprodukt!$B$2:$B$397,$A5,heprodukt!X$2:X$397)/SUMIF(einwohner!$B$2:$B$397,mittel!$A5,einwohner!X$2:X$397)</f>
        <v>398.30343417886695</v>
      </c>
      <c r="W5" s="13">
        <f>SUMIF(heprodukt!$B$2:$B$397,$A5,heprodukt!Y$2:Y$397)/SUMIF(einwohner!$B$2:$B$397,mittel!$A5,einwohner!Y$2:Y$397)</f>
        <v>402.98928845541849</v>
      </c>
      <c r="X5" s="13">
        <f>SUMIF(heprodukt!$B$2:$B$397,$A5,heprodukt!Z$2:Z$397)/SUMIF(einwohner!$B$2:$B$397,mittel!$A5,einwohner!Z$2:Z$397)</f>
        <v>406.75910928165956</v>
      </c>
      <c r="Y5" s="13">
        <f>SUMIF(heprodukt!$B$2:$B$397,$A5,heprodukt!AA$2:AA$397)/SUMIF(einwohner!$B$2:$B$397,mittel!$A5,einwohner!AA$2:AA$397)</f>
        <v>415.33746449020447</v>
      </c>
      <c r="Z5" s="13">
        <f>SUMIF(heprodukt!$B$2:$B$397,$A5,heprodukt!AB$2:AB$397)/SUMIF(einwohner!$B$2:$B$397,mittel!$A5,einwohner!AB$2:AB$397)</f>
        <v>425.3788872326208</v>
      </c>
      <c r="AA5" s="13">
        <f>SUMIF(heprodukt!$B$2:$B$397,$A5,heprodukt!AC$2:AC$397)/SUMIF(einwohner!$B$2:$B$397,mittel!$A5,einwohner!AC$2:AC$397)</f>
        <v>415.92479146424182</v>
      </c>
      <c r="AB5" s="13">
        <f>SUMIF(heprodukt!$B$2:$B$397,$A5,heprodukt!AD$2:AD$397)/SUMIF(einwohner!$B$2:$B$397,mittel!$A5,einwohner!AD$2:AD$397)</f>
        <v>425.48439128201363</v>
      </c>
      <c r="AC5" s="13">
        <f>SUMIF(heprodukt!$B$2:$B$397,$A5,heprodukt!AE$2:AE$397)/SUMIF(einwohner!$B$2:$B$397,mittel!$A5,einwohner!AE$2:AE$397)</f>
        <v>425.47815466219987</v>
      </c>
      <c r="AD5" s="13">
        <f>SUMIF(heprodukt!$B$2:$B$397,$A5,heprodukt!AF$2:AF$397)/SUMIF(einwohner!$B$2:$B$397,mittel!$A5,einwohner!AF$2:AF$397)</f>
        <v>426.55982912294434</v>
      </c>
      <c r="AE5" s="13">
        <f>SUMIF(heprodukt!$B$2:$B$397,$A5,heprodukt!AG$2:AG$397)/SUMIF(einwohner!$B$2:$B$397,mittel!$A5,einwohner!AG$2:AG$397)</f>
        <v>426.32442465286528</v>
      </c>
      <c r="AF5" s="13">
        <f>SUMIF(heprodukt!$B$2:$B$397,$A5,heprodukt!AH$2:AH$397)/SUMIF(einwohner!$B$2:$B$397,mittel!$A5,einwohner!AH$2:AH$397)</f>
        <v>427.42958403837929</v>
      </c>
      <c r="AG5" s="13">
        <f>SUMIF(heprodukt!$B$2:$B$397,$A5,heprodukt!AI$2:AI$397)/SUMIF(einwohner!$B$2:$B$397,mittel!$A5,einwohner!AI$2:AI$397)</f>
        <v>430.07298322571984</v>
      </c>
      <c r="AH5" s="13">
        <f>SUMIF(heprodukt!$B$2:$B$397,$A5,heprodukt!AJ$2:AJ$397)/SUMIF(einwohner!$B$2:$B$397,mittel!$A5,einwohner!AJ$2:AJ$397)</f>
        <v>432.81129028046655</v>
      </c>
      <c r="AI5" s="13">
        <f>SUMIF(heprodukt!$B$2:$B$397,$A5,heprodukt!AK$2:AK$397)/SUMIF(einwohner!$B$2:$B$397,mittel!$A5,einwohner!AK$2:AK$397)</f>
        <v>440.18931672188029</v>
      </c>
      <c r="AJ5" s="13">
        <f>SUMIF(heprodukt!$B$2:$B$397,$A5,heprodukt!AL$2:AL$397)/SUMIF(einwohner!$B$2:$B$397,mittel!$A5,einwohner!AL$2:AL$397)</f>
        <v>444.94821900971994</v>
      </c>
      <c r="AK5" s="13">
        <f>SUMIF(heprodukt!$B$2:$B$397,$A5,heprodukt!AM$2:AM$397)/SUMIF(einwohner!$B$2:$B$397,mittel!$A5,einwohner!AM$2:AM$397)</f>
        <v>459.49193155500257</v>
      </c>
    </row>
    <row r="6" spans="1:37">
      <c r="A6" s="81">
        <v>5954</v>
      </c>
      <c r="B6" t="s">
        <v>25</v>
      </c>
      <c r="C6" s="13">
        <f>SUMIF(heprodukt!$B$2:$B$397,$A6,heprodukt!E$2:E$397)/SUMIF(einwohner!$B$2:$B$397,mittel!$A6,einwohner!E$2:E$397)</f>
        <v>292.97791674471551</v>
      </c>
      <c r="D6" s="13">
        <f>SUMIF(heprodukt!$B$2:$B$397,$A6,heprodukt!F$2:F$397)/SUMIF(einwohner!$B$2:$B$397,mittel!$A6,einwohner!F$2:F$397)</f>
        <v>323.30304659653626</v>
      </c>
      <c r="E6" s="13">
        <f>SUMIF(heprodukt!$B$2:$B$397,$A6,heprodukt!G$2:G$397)/SUMIF(einwohner!$B$2:$B$397,mittel!$A6,einwohner!G$2:G$397)</f>
        <v>355.93321082700481</v>
      </c>
      <c r="F6" s="13">
        <f>SUMIF(heprodukt!$B$2:$B$397,$A6,heprodukt!H$2:H$397)/SUMIF(einwohner!$B$2:$B$397,mittel!$A6,einwohner!H$2:H$397)</f>
        <v>358.62666114906904</v>
      </c>
      <c r="G6" s="13">
        <f>SUMIF(heprodukt!$B$2:$B$397,$A6,heprodukt!I$2:I$397)/SUMIF(einwohner!$B$2:$B$397,mittel!$A6,einwohner!I$2:I$397)</f>
        <v>359.94216085159167</v>
      </c>
      <c r="H6" s="13">
        <f>SUMIF(heprodukt!$B$2:$B$397,$A6,heprodukt!J$2:J$397)/SUMIF(einwohner!$B$2:$B$397,mittel!$A6,einwohner!J$2:J$397)</f>
        <v>371.94589207018925</v>
      </c>
      <c r="I6" s="13">
        <f>SUMIF(heprodukt!$B$2:$B$397,$A6,heprodukt!K$2:K$397)/SUMIF(einwohner!$B$2:$B$397,mittel!$A6,einwohner!K$2:K$397)</f>
        <v>372.26540952732313</v>
      </c>
      <c r="J6" s="13">
        <f>SUMIF(heprodukt!$B$2:$B$397,$A6,heprodukt!L$2:L$397)/SUMIF(einwohner!$B$2:$B$397,mittel!$A6,einwohner!L$2:L$397)</f>
        <v>389.95421156379001</v>
      </c>
      <c r="K6" s="13">
        <f>SUMIF(heprodukt!$B$2:$B$397,$A6,heprodukt!M$2:M$397)/SUMIF(einwohner!$B$2:$B$397,mittel!$A6,einwohner!M$2:M$397)</f>
        <v>390.21702285426761</v>
      </c>
      <c r="L6" s="13">
        <f>SUMIF(heprodukt!$B$2:$B$397,$A6,heprodukt!N$2:N$397)/SUMIF(einwohner!$B$2:$B$397,mittel!$A6,einwohner!N$2:N$397)</f>
        <v>390.46995021441148</v>
      </c>
      <c r="M6" s="13">
        <f>SUMIF(heprodukt!$B$2:$B$397,$A6,heprodukt!O$2:O$397)/SUMIF(einwohner!$B$2:$B$397,mittel!$A6,einwohner!O$2:O$397)</f>
        <v>391.1709526399236</v>
      </c>
      <c r="N6" s="13">
        <f>SUMIF(heprodukt!$B$2:$B$397,$A6,heprodukt!P$2:P$397)/SUMIF(einwohner!$B$2:$B$397,mittel!$A6,einwohner!P$2:P$397)</f>
        <v>403.98420255046608</v>
      </c>
      <c r="O6" s="13">
        <f>SUMIF(heprodukt!$B$2:$B$397,$A6,heprodukt!Q$2:Q$397)/SUMIF(einwohner!$B$2:$B$397,mittel!$A6,einwohner!Q$2:Q$397)</f>
        <v>406.05360965196053</v>
      </c>
      <c r="P6" s="13">
        <f>SUMIF(heprodukt!$B$2:$B$397,$A6,heprodukt!R$2:R$397)/SUMIF(einwohner!$B$2:$B$397,mittel!$A6,einwohner!R$2:R$397)</f>
        <v>406.03481076360833</v>
      </c>
      <c r="Q6" s="13">
        <f>SUMIF(heprodukt!$B$2:$B$397,$A6,heprodukt!S$2:S$397)/SUMIF(einwohner!$B$2:$B$397,mittel!$A6,einwohner!S$2:S$397)</f>
        <v>406.01547482010307</v>
      </c>
      <c r="R6" s="13">
        <f>SUMIF(heprodukt!$B$2:$B$397,$A6,heprodukt!T$2:T$397)/SUMIF(einwohner!$B$2:$B$397,mittel!$A6,einwohner!T$2:T$397)</f>
        <v>414.4467636768448</v>
      </c>
      <c r="S6" s="13">
        <f>SUMIF(heprodukt!$B$2:$B$397,$A6,heprodukt!U$2:U$397)/SUMIF(einwohner!$B$2:$B$397,mittel!$A6,einwohner!U$2:U$397)</f>
        <v>414.42437920040499</v>
      </c>
      <c r="T6" s="13">
        <f>SUMIF(heprodukt!$B$2:$B$397,$A6,heprodukt!V$2:V$397)/SUMIF(einwohner!$B$2:$B$397,mittel!$A6,einwohner!V$2:V$397)</f>
        <v>424.25948160582698</v>
      </c>
      <c r="U6" s="13">
        <f>SUMIF(heprodukt!$B$2:$B$397,$A6,heprodukt!W$2:W$397)/SUMIF(einwohner!$B$2:$B$397,mittel!$A6,einwohner!W$2:W$397)</f>
        <v>424.98581051047972</v>
      </c>
      <c r="V6" s="13">
        <f>SUMIF(heprodukt!$B$2:$B$397,$A6,heprodukt!X$2:X$397)/SUMIF(einwohner!$B$2:$B$397,mittel!$A6,einwohner!X$2:X$397)</f>
        <v>426.09789087509159</v>
      </c>
      <c r="W6" s="13">
        <f>SUMIF(heprodukt!$B$2:$B$397,$A6,heprodukt!Y$2:Y$397)/SUMIF(einwohner!$B$2:$B$397,mittel!$A6,einwohner!Y$2:Y$397)</f>
        <v>426.34268851188256</v>
      </c>
      <c r="X6" s="13">
        <f>SUMIF(heprodukt!$B$2:$B$397,$A6,heprodukt!Z$2:Z$397)/SUMIF(einwohner!$B$2:$B$397,mittel!$A6,einwohner!Z$2:Z$397)</f>
        <v>431.10668994198284</v>
      </c>
      <c r="Y6" s="13">
        <f>SUMIF(heprodukt!$B$2:$B$397,$A6,heprodukt!AA$2:AA$397)/SUMIF(einwohner!$B$2:$B$397,mittel!$A6,einwohner!AA$2:AA$397)</f>
        <v>432.83429132483354</v>
      </c>
      <c r="Z6" s="13">
        <f>SUMIF(heprodukt!$B$2:$B$397,$A6,heprodukt!AB$2:AB$397)/SUMIF(einwohner!$B$2:$B$397,mittel!$A6,einwohner!AB$2:AB$397)</f>
        <v>432.84409580810728</v>
      </c>
      <c r="AA6" s="13">
        <f>SUMIF(heprodukt!$B$2:$B$397,$A6,heprodukt!AC$2:AC$397)/SUMIF(einwohner!$B$2:$B$397,mittel!$A6,einwohner!AC$2:AC$397)</f>
        <v>434.15354715002798</v>
      </c>
      <c r="AB6" s="13">
        <f>SUMIF(heprodukt!$B$2:$B$397,$A6,heprodukt!AD$2:AD$397)/SUMIF(einwohner!$B$2:$B$397,mittel!$A6,einwohner!AD$2:AD$397)</f>
        <v>435.58495166109526</v>
      </c>
      <c r="AC6" s="13">
        <f>SUMIF(heprodukt!$B$2:$B$397,$A6,heprodukt!AE$2:AE$397)/SUMIF(einwohner!$B$2:$B$397,mittel!$A6,einwohner!AE$2:AE$397)</f>
        <v>439.681367910017</v>
      </c>
      <c r="AD6" s="13">
        <f>SUMIF(heprodukt!$B$2:$B$397,$A6,heprodukt!AF$2:AF$397)/SUMIF(einwohner!$B$2:$B$397,mittel!$A6,einwohner!AF$2:AF$397)</f>
        <v>446.24677753820413</v>
      </c>
      <c r="AE6" s="13">
        <f>SUMIF(heprodukt!$B$2:$B$397,$A6,heprodukt!AG$2:AG$397)/SUMIF(einwohner!$B$2:$B$397,mittel!$A6,einwohner!AG$2:AG$397)</f>
        <v>446.267525459909</v>
      </c>
      <c r="AF6" s="13">
        <f>SUMIF(heprodukt!$B$2:$B$397,$A6,heprodukt!AH$2:AH$397)/SUMIF(einwohner!$B$2:$B$397,mittel!$A6,einwohner!AH$2:AH$397)</f>
        <v>447.03103294653027</v>
      </c>
      <c r="AG6" s="13">
        <f>SUMIF(heprodukt!$B$2:$B$397,$A6,heprodukt!AI$2:AI$397)/SUMIF(einwohner!$B$2:$B$397,mittel!$A6,einwohner!AI$2:AI$397)</f>
        <v>470.39044307259513</v>
      </c>
      <c r="AH6" s="13">
        <f>SUMIF(heprodukt!$B$2:$B$397,$A6,heprodukt!AJ$2:AJ$397)/SUMIF(einwohner!$B$2:$B$397,mittel!$A6,einwohner!AJ$2:AJ$397)</f>
        <v>475.38968868905573</v>
      </c>
      <c r="AI6" s="13">
        <f>SUMIF(heprodukt!$B$2:$B$397,$A6,heprodukt!AK$2:AK$397)/SUMIF(einwohner!$B$2:$B$397,mittel!$A6,einwohner!AK$2:AK$397)</f>
        <v>477.71033512794145</v>
      </c>
      <c r="AJ6" s="13">
        <f>SUMIF(heprodukt!$B$2:$B$397,$A6,heprodukt!AL$2:AL$397)/SUMIF(einwohner!$B$2:$B$397,mittel!$A6,einwohner!AL$2:AL$397)</f>
        <v>481.16190513783584</v>
      </c>
      <c r="AK6" s="13">
        <f>SUMIF(heprodukt!$B$2:$B$397,$A6,heprodukt!AM$2:AM$397)/SUMIF(einwohner!$B$2:$B$397,mittel!$A6,einwohner!AM$2:AM$397)</f>
        <v>484.92276727489912</v>
      </c>
    </row>
    <row r="7" spans="1:37">
      <c r="A7" s="81">
        <v>5366</v>
      </c>
      <c r="B7" t="s">
        <v>26</v>
      </c>
      <c r="C7" s="13">
        <f>SUMIF(heprodukt!$B$2:$B$397,$A7,heprodukt!E$2:E$397)/SUMIF(einwohner!$B$2:$B$397,mittel!$A7,einwohner!E$2:E$397)</f>
        <v>313.42507246745322</v>
      </c>
      <c r="D7" s="13">
        <f>SUMIF(heprodukt!$B$2:$B$397,$A7,heprodukt!F$2:F$397)/SUMIF(einwohner!$B$2:$B$397,mittel!$A7,einwohner!F$2:F$397)</f>
        <v>321.88721133958671</v>
      </c>
      <c r="E7" s="13">
        <f>SUMIF(heprodukt!$B$2:$B$397,$A7,heprodukt!G$2:G$397)/SUMIF(einwohner!$B$2:$B$397,mittel!$A7,einwohner!G$2:G$397)</f>
        <v>337.04506655411575</v>
      </c>
      <c r="F7" s="13">
        <f>SUMIF(heprodukt!$B$2:$B$397,$A7,heprodukt!H$2:H$397)/SUMIF(einwohner!$B$2:$B$397,mittel!$A7,einwohner!H$2:H$397)</f>
        <v>337.05632502888142</v>
      </c>
      <c r="G7" s="13">
        <f>SUMIF(heprodukt!$B$2:$B$397,$A7,heprodukt!I$2:I$397)/SUMIF(einwohner!$B$2:$B$397,mittel!$A7,einwohner!I$2:I$397)</f>
        <v>337.01210103143018</v>
      </c>
      <c r="H7" s="13">
        <f>SUMIF(heprodukt!$B$2:$B$397,$A7,heprodukt!J$2:J$397)/SUMIF(einwohner!$B$2:$B$397,mittel!$A7,einwohner!J$2:J$397)</f>
        <v>343.62631982687117</v>
      </c>
      <c r="I7" s="13">
        <f>SUMIF(heprodukt!$B$2:$B$397,$A7,heprodukt!K$2:K$397)/SUMIF(einwohner!$B$2:$B$397,mittel!$A7,einwohner!K$2:K$397)</f>
        <v>343.53332422920067</v>
      </c>
      <c r="J7" s="13">
        <f>SUMIF(heprodukt!$B$2:$B$397,$A7,heprodukt!L$2:L$397)/SUMIF(einwohner!$B$2:$B$397,mittel!$A7,einwohner!L$2:L$397)</f>
        <v>350.14247042863894</v>
      </c>
      <c r="K7" s="13">
        <f>SUMIF(heprodukt!$B$2:$B$397,$A7,heprodukt!M$2:M$397)/SUMIF(einwohner!$B$2:$B$397,mittel!$A7,einwohner!M$2:M$397)</f>
        <v>350.08140395067466</v>
      </c>
      <c r="L7" s="13">
        <f>SUMIF(heprodukt!$B$2:$B$397,$A7,heprodukt!N$2:N$397)/SUMIF(einwohner!$B$2:$B$397,mittel!$A7,einwohner!N$2:N$397)</f>
        <v>353.36083155094792</v>
      </c>
      <c r="M7" s="13">
        <f>SUMIF(heprodukt!$B$2:$B$397,$A7,heprodukt!O$2:O$397)/SUMIF(einwohner!$B$2:$B$397,mittel!$A7,einwohner!O$2:O$397)</f>
        <v>354.03886451735457</v>
      </c>
      <c r="N7" s="13">
        <f>SUMIF(heprodukt!$B$2:$B$397,$A7,heprodukt!P$2:P$397)/SUMIF(einwohner!$B$2:$B$397,mittel!$A7,einwohner!P$2:P$397)</f>
        <v>363.76543605582913</v>
      </c>
      <c r="O7" s="13">
        <f>SUMIF(heprodukt!$B$2:$B$397,$A7,heprodukt!Q$2:Q$397)/SUMIF(einwohner!$B$2:$B$397,mittel!$A7,einwohner!Q$2:Q$397)</f>
        <v>364.59685103549617</v>
      </c>
      <c r="P7" s="13">
        <f>SUMIF(heprodukt!$B$2:$B$397,$A7,heprodukt!R$2:R$397)/SUMIF(einwohner!$B$2:$B$397,mittel!$A7,einwohner!R$2:R$397)</f>
        <v>365.92247501017687</v>
      </c>
      <c r="Q7" s="13">
        <f>SUMIF(heprodukt!$B$2:$B$397,$A7,heprodukt!S$2:S$397)/SUMIF(einwohner!$B$2:$B$397,mittel!$A7,einwohner!S$2:S$397)</f>
        <v>381.40054089392777</v>
      </c>
      <c r="R7" s="13">
        <f>SUMIF(heprodukt!$B$2:$B$397,$A7,heprodukt!T$2:T$397)/SUMIF(einwohner!$B$2:$B$397,mittel!$A7,einwohner!T$2:T$397)</f>
        <v>381.36871446646518</v>
      </c>
      <c r="S7" s="13">
        <f>SUMIF(heprodukt!$B$2:$B$397,$A7,heprodukt!U$2:U$397)/SUMIF(einwohner!$B$2:$B$397,mittel!$A7,einwohner!U$2:U$397)</f>
        <v>386.84382634225432</v>
      </c>
      <c r="T7" s="13">
        <f>SUMIF(heprodukt!$B$2:$B$397,$A7,heprodukt!V$2:V$397)/SUMIF(einwohner!$B$2:$B$397,mittel!$A7,einwohner!V$2:V$397)</f>
        <v>392.35557098832413</v>
      </c>
      <c r="U7" s="13">
        <f>SUMIF(heprodukt!$B$2:$B$397,$A7,heprodukt!W$2:W$397)/SUMIF(einwohner!$B$2:$B$397,mittel!$A7,einwohner!W$2:W$397)</f>
        <v>392.37672089437996</v>
      </c>
      <c r="V7" s="13">
        <f>SUMIF(heprodukt!$B$2:$B$397,$A7,heprodukt!X$2:X$397)/SUMIF(einwohner!$B$2:$B$397,mittel!$A7,einwohner!X$2:X$397)</f>
        <v>395.00358551452132</v>
      </c>
      <c r="W7" s="13">
        <f>SUMIF(heprodukt!$B$2:$B$397,$A7,heprodukt!Y$2:Y$397)/SUMIF(einwohner!$B$2:$B$397,mittel!$A7,einwohner!Y$2:Y$397)</f>
        <v>387.43093514865416</v>
      </c>
      <c r="X7" s="13">
        <f>SUMIF(heprodukt!$B$2:$B$397,$A7,heprodukt!Z$2:Z$397)/SUMIF(einwohner!$B$2:$B$397,mittel!$A7,einwohner!Z$2:Z$397)</f>
        <v>395.72913154345446</v>
      </c>
      <c r="Y7" s="13">
        <f>SUMIF(heprodukt!$B$2:$B$397,$A7,heprodukt!AA$2:AA$397)/SUMIF(einwohner!$B$2:$B$397,mittel!$A7,einwohner!AA$2:AA$397)</f>
        <v>412.19724773042407</v>
      </c>
      <c r="Z7" s="13">
        <f>SUMIF(heprodukt!$B$2:$B$397,$A7,heprodukt!AB$2:AB$397)/SUMIF(einwohner!$B$2:$B$397,mittel!$A7,einwohner!AB$2:AB$397)</f>
        <v>412.17256692519391</v>
      </c>
      <c r="AA7" s="13">
        <f>SUMIF(heprodukt!$B$2:$B$397,$A7,heprodukt!AC$2:AC$397)/SUMIF(einwohner!$B$2:$B$397,mittel!$A7,einwohner!AC$2:AC$397)</f>
        <v>415.10414115840371</v>
      </c>
      <c r="AB7" s="13">
        <f>SUMIF(heprodukt!$B$2:$B$397,$A7,heprodukt!AD$2:AD$397)/SUMIF(einwohner!$B$2:$B$397,mittel!$A7,einwohner!AD$2:AD$397)</f>
        <v>415.11086196628776</v>
      </c>
      <c r="AC7" s="13">
        <f>SUMIF(heprodukt!$B$2:$B$397,$A7,heprodukt!AE$2:AE$397)/SUMIF(einwohner!$B$2:$B$397,mittel!$A7,einwohner!AE$2:AE$397)</f>
        <v>415.11333216012258</v>
      </c>
      <c r="AD7" s="13">
        <f>SUMIF(heprodukt!$B$2:$B$397,$A7,heprodukt!AF$2:AF$397)/SUMIF(einwohner!$B$2:$B$397,mittel!$A7,einwohner!AF$2:AF$397)</f>
        <v>415.19612940047216</v>
      </c>
      <c r="AE7" s="13">
        <f>SUMIF(heprodukt!$B$2:$B$397,$A7,heprodukt!AG$2:AG$397)/SUMIF(einwohner!$B$2:$B$397,mittel!$A7,einwohner!AG$2:AG$397)</f>
        <v>414.91207139599487</v>
      </c>
      <c r="AF7" s="13">
        <f>SUMIF(heprodukt!$B$2:$B$397,$A7,heprodukt!AH$2:AH$397)/SUMIF(einwohner!$B$2:$B$397,mittel!$A7,einwohner!AH$2:AH$397)</f>
        <v>415.31894449499543</v>
      </c>
      <c r="AG7" s="13">
        <f>SUMIF(heprodukt!$B$2:$B$397,$A7,heprodukt!AI$2:AI$397)/SUMIF(einwohner!$B$2:$B$397,mittel!$A7,einwohner!AI$2:AI$397)</f>
        <v>413.92864039917953</v>
      </c>
      <c r="AH7" s="13">
        <f>SUMIF(heprodukt!$B$2:$B$397,$A7,heprodukt!AJ$2:AJ$397)/SUMIF(einwohner!$B$2:$B$397,mittel!$A7,einwohner!AJ$2:AJ$397)</f>
        <v>416.7490983491046</v>
      </c>
      <c r="AI7" s="13">
        <f>SUMIF(heprodukt!$B$2:$B$397,$A7,heprodukt!AK$2:AK$397)/SUMIF(einwohner!$B$2:$B$397,mittel!$A7,einwohner!AK$2:AK$397)</f>
        <v>446.58963821824318</v>
      </c>
      <c r="AJ7" s="13">
        <f>SUMIF(heprodukt!$B$2:$B$397,$A7,heprodukt!AL$2:AL$397)/SUMIF(einwohner!$B$2:$B$397,mittel!$A7,einwohner!AL$2:AL$397)</f>
        <v>448.72502557913793</v>
      </c>
      <c r="AK7" s="13">
        <f>SUMIF(heprodukt!$B$2:$B$397,$A7,heprodukt!AM$2:AM$397)/SUMIF(einwohner!$B$2:$B$397,mittel!$A7,einwohner!AM$2:AM$397)</f>
        <v>470.89258805529118</v>
      </c>
    </row>
    <row r="8" spans="1:37">
      <c r="A8" s="81">
        <v>5754</v>
      </c>
      <c r="B8" t="s">
        <v>27</v>
      </c>
      <c r="C8" s="13">
        <f>SUMIF(heprodukt!$B$2:$B$397,$A8,heprodukt!E$2:E$397)/SUMIF(einwohner!$B$2:$B$397,mittel!$A8,einwohner!E$2:E$397)</f>
        <v>258.71263925567081</v>
      </c>
      <c r="D8" s="13">
        <f>SUMIF(heprodukt!$B$2:$B$397,$A8,heprodukt!F$2:F$397)/SUMIF(einwohner!$B$2:$B$397,mittel!$A8,einwohner!F$2:F$397)</f>
        <v>263.9498639557691</v>
      </c>
      <c r="E8" s="13">
        <f>SUMIF(heprodukt!$B$2:$B$397,$A8,heprodukt!G$2:G$397)/SUMIF(einwohner!$B$2:$B$397,mittel!$A8,einwohner!G$2:G$397)</f>
        <v>290.15187068905453</v>
      </c>
      <c r="F8" s="13">
        <f>SUMIF(heprodukt!$B$2:$B$397,$A8,heprodukt!H$2:H$397)/SUMIF(einwohner!$B$2:$B$397,mittel!$A8,einwohner!H$2:H$397)</f>
        <v>292.18408652367236</v>
      </c>
      <c r="G8" s="13">
        <f>SUMIF(heprodukt!$B$2:$B$397,$A8,heprodukt!I$2:I$397)/SUMIF(einwohner!$B$2:$B$397,mittel!$A8,einwohner!I$2:I$397)</f>
        <v>293.19976915408967</v>
      </c>
      <c r="H8" s="13">
        <f>SUMIF(heprodukt!$B$2:$B$397,$A8,heprodukt!J$2:J$397)/SUMIF(einwohner!$B$2:$B$397,mittel!$A8,einwohner!J$2:J$397)</f>
        <v>294.31552401045087</v>
      </c>
      <c r="I8" s="13">
        <f>SUMIF(heprodukt!$B$2:$B$397,$A8,heprodukt!K$2:K$397)/SUMIF(einwohner!$B$2:$B$397,mittel!$A8,einwohner!K$2:K$397)</f>
        <v>296.58909528124349</v>
      </c>
      <c r="J8" s="13">
        <f>SUMIF(heprodukt!$B$2:$B$397,$A8,heprodukt!L$2:L$397)/SUMIF(einwohner!$B$2:$B$397,mittel!$A8,einwohner!L$2:L$397)</f>
        <v>303.64946470304301</v>
      </c>
      <c r="K8" s="13">
        <f>SUMIF(heprodukt!$B$2:$B$397,$A8,heprodukt!M$2:M$397)/SUMIF(einwohner!$B$2:$B$397,mittel!$A8,einwohner!M$2:M$397)</f>
        <v>303.65475767168732</v>
      </c>
      <c r="L8" s="13">
        <f>SUMIF(heprodukt!$B$2:$B$397,$A8,heprodukt!N$2:N$397)/SUMIF(einwohner!$B$2:$B$397,mittel!$A8,einwohner!N$2:N$397)</f>
        <v>305.52914639057053</v>
      </c>
      <c r="M8" s="13">
        <f>SUMIF(heprodukt!$B$2:$B$397,$A8,heprodukt!O$2:O$397)/SUMIF(einwohner!$B$2:$B$397,mittel!$A8,einwohner!O$2:O$397)</f>
        <v>322.75833133939489</v>
      </c>
      <c r="N8" s="13">
        <f>SUMIF(heprodukt!$B$2:$B$397,$A8,heprodukt!P$2:P$397)/SUMIF(einwohner!$B$2:$B$397,mittel!$A8,einwohner!P$2:P$397)</f>
        <v>323.29466315683032</v>
      </c>
      <c r="O8" s="13">
        <f>SUMIF(heprodukt!$B$2:$B$397,$A8,heprodukt!Q$2:Q$397)/SUMIF(einwohner!$B$2:$B$397,mittel!$A8,einwohner!Q$2:Q$397)</f>
        <v>329.29802564193125</v>
      </c>
      <c r="P8" s="13">
        <f>SUMIF(heprodukt!$B$2:$B$397,$A8,heprodukt!R$2:R$397)/SUMIF(einwohner!$B$2:$B$397,mittel!$A8,einwohner!R$2:R$397)</f>
        <v>333.10718670318255</v>
      </c>
      <c r="Q8" s="13">
        <f>SUMIF(heprodukt!$B$2:$B$397,$A8,heprodukt!S$2:S$397)/SUMIF(einwohner!$B$2:$B$397,mittel!$A8,einwohner!S$2:S$397)</f>
        <v>337.75397948794358</v>
      </c>
      <c r="R8" s="13">
        <f>SUMIF(heprodukt!$B$2:$B$397,$A8,heprodukt!T$2:T$397)/SUMIF(einwohner!$B$2:$B$397,mittel!$A8,einwohner!T$2:T$397)</f>
        <v>341.12992280478011</v>
      </c>
      <c r="S8" s="13">
        <f>SUMIF(heprodukt!$B$2:$B$397,$A8,heprodukt!U$2:U$397)/SUMIF(einwohner!$B$2:$B$397,mittel!$A8,einwohner!U$2:U$397)</f>
        <v>343.93276554347398</v>
      </c>
      <c r="T8" s="13">
        <f>SUMIF(heprodukt!$B$2:$B$397,$A8,heprodukt!V$2:V$397)/SUMIF(einwohner!$B$2:$B$397,mittel!$A8,einwohner!V$2:V$397)</f>
        <v>355.93211657747958</v>
      </c>
      <c r="U8" s="13">
        <f>SUMIF(heprodukt!$B$2:$B$397,$A8,heprodukt!W$2:W$397)/SUMIF(einwohner!$B$2:$B$397,mittel!$A8,einwohner!W$2:W$397)</f>
        <v>355.84134771590095</v>
      </c>
      <c r="V8" s="13">
        <f>SUMIF(heprodukt!$B$2:$B$397,$A8,heprodukt!X$2:X$397)/SUMIF(einwohner!$B$2:$B$397,mittel!$A8,einwohner!X$2:X$397)</f>
        <v>355.2207282420834</v>
      </c>
      <c r="W8" s="13">
        <f>SUMIF(heprodukt!$B$2:$B$397,$A8,heprodukt!Y$2:Y$397)/SUMIF(einwohner!$B$2:$B$397,mittel!$A8,einwohner!Y$2:Y$397)</f>
        <v>355.22235941835299</v>
      </c>
      <c r="X8" s="13">
        <f>SUMIF(heprodukt!$B$2:$B$397,$A8,heprodukt!Z$2:Z$397)/SUMIF(einwohner!$B$2:$B$397,mittel!$A8,einwohner!Z$2:Z$397)</f>
        <v>357.66434937251177</v>
      </c>
      <c r="Y8" s="13">
        <f>SUMIF(heprodukt!$B$2:$B$397,$A8,heprodukt!AA$2:AA$397)/SUMIF(einwohner!$B$2:$B$397,mittel!$A8,einwohner!AA$2:AA$397)</f>
        <v>377.74293247735869</v>
      </c>
      <c r="Z8" s="13">
        <f>SUMIF(heprodukt!$B$2:$B$397,$A8,heprodukt!AB$2:AB$397)/SUMIF(einwohner!$B$2:$B$397,mittel!$A8,einwohner!AB$2:AB$397)</f>
        <v>380.5731200913894</v>
      </c>
      <c r="AA8" s="13">
        <f>SUMIF(heprodukt!$B$2:$B$397,$A8,heprodukt!AC$2:AC$397)/SUMIF(einwohner!$B$2:$B$397,mittel!$A8,einwohner!AC$2:AC$397)</f>
        <v>381.30336368450725</v>
      </c>
      <c r="AB8" s="13">
        <f>SUMIF(heprodukt!$B$2:$B$397,$A8,heprodukt!AD$2:AD$397)/SUMIF(einwohner!$B$2:$B$397,mittel!$A8,einwohner!AD$2:AD$397)</f>
        <v>380.91245371537684</v>
      </c>
      <c r="AC8" s="13">
        <f>SUMIF(heprodukt!$B$2:$B$397,$A8,heprodukt!AE$2:AE$397)/SUMIF(einwohner!$B$2:$B$397,mittel!$A8,einwohner!AE$2:AE$397)</f>
        <v>380.90120328605968</v>
      </c>
      <c r="AD8" s="13">
        <f>SUMIF(heprodukt!$B$2:$B$397,$A8,heprodukt!AF$2:AF$397)/SUMIF(einwohner!$B$2:$B$397,mittel!$A8,einwohner!AF$2:AF$397)</f>
        <v>380.89562937605655</v>
      </c>
      <c r="AE8" s="13">
        <f>SUMIF(heprodukt!$B$2:$B$397,$A8,heprodukt!AG$2:AG$397)/SUMIF(einwohner!$B$2:$B$397,mittel!$A8,einwohner!AG$2:AG$397)</f>
        <v>380.88148035256165</v>
      </c>
      <c r="AF8" s="13">
        <f>SUMIF(heprodukt!$B$2:$B$397,$A8,heprodukt!AH$2:AH$397)/SUMIF(einwohner!$B$2:$B$397,mittel!$A8,einwohner!AH$2:AH$397)</f>
        <v>388.25055977682342</v>
      </c>
      <c r="AG8" s="13">
        <f>SUMIF(heprodukt!$B$2:$B$397,$A8,heprodukt!AI$2:AI$397)/SUMIF(einwohner!$B$2:$B$397,mittel!$A8,einwohner!AI$2:AI$397)</f>
        <v>391.37115192099952</v>
      </c>
      <c r="AH8" s="13">
        <f>SUMIF(heprodukt!$B$2:$B$397,$A8,heprodukt!AJ$2:AJ$397)/SUMIF(einwohner!$B$2:$B$397,mittel!$A8,einwohner!AJ$2:AJ$397)</f>
        <v>392.52536635578508</v>
      </c>
      <c r="AI8" s="13">
        <f>SUMIF(heprodukt!$B$2:$B$397,$A8,heprodukt!AK$2:AK$397)/SUMIF(einwohner!$B$2:$B$397,mittel!$A8,einwohner!AK$2:AK$397)</f>
        <v>395.66982968781741</v>
      </c>
      <c r="AJ8" s="13">
        <f>SUMIF(heprodukt!$B$2:$B$397,$A8,heprodukt!AL$2:AL$397)/SUMIF(einwohner!$B$2:$B$397,mittel!$A8,einwohner!AL$2:AL$397)</f>
        <v>395.65952531868442</v>
      </c>
      <c r="AK8" s="13">
        <f>SUMIF(heprodukt!$B$2:$B$397,$A8,heprodukt!AM$2:AM$397)/SUMIF(einwohner!$B$2:$B$397,mittel!$A8,einwohner!AM$2:AM$397)</f>
        <v>396.05643567973783</v>
      </c>
    </row>
    <row r="9" spans="1:37">
      <c r="A9" s="81">
        <v>5370</v>
      </c>
      <c r="B9" t="s">
        <v>28</v>
      </c>
      <c r="C9" s="13">
        <f>SUMIF(heprodukt!$B$2:$B$397,$A9,heprodukt!E$2:E$397)/SUMIF(einwohner!$B$2:$B$397,mittel!$A9,einwohner!E$2:E$397)</f>
        <v>269.33501025828389</v>
      </c>
      <c r="D9" s="13">
        <f>SUMIF(heprodukt!$B$2:$B$397,$A9,heprodukt!F$2:F$397)/SUMIF(einwohner!$B$2:$B$397,mittel!$A9,einwohner!F$2:F$397)</f>
        <v>283.81257392454341</v>
      </c>
      <c r="E9" s="13">
        <f>SUMIF(heprodukt!$B$2:$B$397,$A9,heprodukt!G$2:G$397)/SUMIF(einwohner!$B$2:$B$397,mittel!$A9,einwohner!G$2:G$397)</f>
        <v>291.96105411423446</v>
      </c>
      <c r="F9" s="13">
        <f>SUMIF(heprodukt!$B$2:$B$397,$A9,heprodukt!H$2:H$397)/SUMIF(einwohner!$B$2:$B$397,mittel!$A9,einwohner!H$2:H$397)</f>
        <v>311.2757484974228</v>
      </c>
      <c r="G9" s="13">
        <f>SUMIF(heprodukt!$B$2:$B$397,$A9,heprodukt!I$2:I$397)/SUMIF(einwohner!$B$2:$B$397,mittel!$A9,einwohner!I$2:I$397)</f>
        <v>321.64397813354884</v>
      </c>
      <c r="H9" s="13">
        <f>SUMIF(heprodukt!$B$2:$B$397,$A9,heprodukt!J$2:J$397)/SUMIF(einwohner!$B$2:$B$397,mittel!$A9,einwohner!J$2:J$397)</f>
        <v>318.29217505831724</v>
      </c>
      <c r="I9" s="13">
        <f>SUMIF(heprodukt!$B$2:$B$397,$A9,heprodukt!K$2:K$397)/SUMIF(einwohner!$B$2:$B$397,mittel!$A9,einwohner!K$2:K$397)</f>
        <v>318.28021067500009</v>
      </c>
      <c r="J9" s="13">
        <f>SUMIF(heprodukt!$B$2:$B$397,$A9,heprodukt!L$2:L$397)/SUMIF(einwohner!$B$2:$B$397,mittel!$A9,einwohner!L$2:L$397)</f>
        <v>323.91107790199868</v>
      </c>
      <c r="K9" s="13">
        <f>SUMIF(heprodukt!$B$2:$B$397,$A9,heprodukt!M$2:M$397)/SUMIF(einwohner!$B$2:$B$397,mittel!$A9,einwohner!M$2:M$397)</f>
        <v>324.46846636099934</v>
      </c>
      <c r="L9" s="13">
        <f>SUMIF(heprodukt!$B$2:$B$397,$A9,heprodukt!N$2:N$397)/SUMIF(einwohner!$B$2:$B$397,mittel!$A9,einwohner!N$2:N$397)</f>
        <v>329.58190821379344</v>
      </c>
      <c r="M9" s="13">
        <f>SUMIF(heprodukt!$B$2:$B$397,$A9,heprodukt!O$2:O$397)/SUMIF(einwohner!$B$2:$B$397,mittel!$A9,einwohner!O$2:O$397)</f>
        <v>332.74776419054569</v>
      </c>
      <c r="N9" s="13">
        <f>SUMIF(heprodukt!$B$2:$B$397,$A9,heprodukt!P$2:P$397)/SUMIF(einwohner!$B$2:$B$397,mittel!$A9,einwohner!P$2:P$397)</f>
        <v>332.73246116255376</v>
      </c>
      <c r="O9" s="13">
        <f>SUMIF(heprodukt!$B$2:$B$397,$A9,heprodukt!Q$2:Q$397)/SUMIF(einwohner!$B$2:$B$397,mittel!$A9,einwohner!Q$2:Q$397)</f>
        <v>339.04782527996042</v>
      </c>
      <c r="P9" s="13">
        <f>SUMIF(heprodukt!$B$2:$B$397,$A9,heprodukt!R$2:R$397)/SUMIF(einwohner!$B$2:$B$397,mittel!$A9,einwohner!R$2:R$397)</f>
        <v>340.24210238587995</v>
      </c>
      <c r="Q9" s="13">
        <f>SUMIF(heprodukt!$B$2:$B$397,$A9,heprodukt!S$2:S$397)/SUMIF(einwohner!$B$2:$B$397,mittel!$A9,einwohner!S$2:S$397)</f>
        <v>345.93722134577132</v>
      </c>
      <c r="R9" s="13">
        <f>SUMIF(heprodukt!$B$2:$B$397,$A9,heprodukt!T$2:T$397)/SUMIF(einwohner!$B$2:$B$397,mittel!$A9,einwohner!T$2:T$397)</f>
        <v>346.35921099335735</v>
      </c>
      <c r="S9" s="13">
        <f>SUMIF(heprodukt!$B$2:$B$397,$A9,heprodukt!U$2:U$397)/SUMIF(einwohner!$B$2:$B$397,mittel!$A9,einwohner!U$2:U$397)</f>
        <v>356.84139824197644</v>
      </c>
      <c r="T9" s="13">
        <f>SUMIF(heprodukt!$B$2:$B$397,$A9,heprodukt!V$2:V$397)/SUMIF(einwohner!$B$2:$B$397,mittel!$A9,einwohner!V$2:V$397)</f>
        <v>364.41243650636585</v>
      </c>
      <c r="U9" s="13">
        <f>SUMIF(heprodukt!$B$2:$B$397,$A9,heprodukt!W$2:W$397)/SUMIF(einwohner!$B$2:$B$397,mittel!$A9,einwohner!W$2:W$397)</f>
        <v>364.41481899573409</v>
      </c>
      <c r="V9" s="13">
        <f>SUMIF(heprodukt!$B$2:$B$397,$A9,heprodukt!X$2:X$397)/SUMIF(einwohner!$B$2:$B$397,mittel!$A9,einwohner!X$2:X$397)</f>
        <v>364.88580016852478</v>
      </c>
      <c r="W9" s="13">
        <f>SUMIF(heprodukt!$B$2:$B$397,$A9,heprodukt!Y$2:Y$397)/SUMIF(einwohner!$B$2:$B$397,mittel!$A9,einwohner!Y$2:Y$397)</f>
        <v>364.91129650362558</v>
      </c>
      <c r="X9" s="13">
        <f>SUMIF(heprodukt!$B$2:$B$397,$A9,heprodukt!Z$2:Z$397)/SUMIF(einwohner!$B$2:$B$397,mittel!$A9,einwohner!Z$2:Z$397)</f>
        <v>366.60379461176274</v>
      </c>
      <c r="Y9" s="13">
        <f>SUMIF(heprodukt!$B$2:$B$397,$A9,heprodukt!AA$2:AA$397)/SUMIF(einwohner!$B$2:$B$397,mittel!$A9,einwohner!AA$2:AA$397)</f>
        <v>392.0034207480615</v>
      </c>
      <c r="Z9" s="13">
        <f>SUMIF(heprodukt!$B$2:$B$397,$A9,heprodukt!AB$2:AB$397)/SUMIF(einwohner!$B$2:$B$397,mittel!$A9,einwohner!AB$2:AB$397)</f>
        <v>392.05314521285152</v>
      </c>
      <c r="AA9" s="13">
        <f>SUMIF(heprodukt!$B$2:$B$397,$A9,heprodukt!AC$2:AC$397)/SUMIF(einwohner!$B$2:$B$397,mittel!$A9,einwohner!AC$2:AC$397)</f>
        <v>389.53941323948487</v>
      </c>
      <c r="AB9" s="13">
        <f>SUMIF(heprodukt!$B$2:$B$397,$A9,heprodukt!AD$2:AD$397)/SUMIF(einwohner!$B$2:$B$397,mittel!$A9,einwohner!AD$2:AD$397)</f>
        <v>389.61947590279533</v>
      </c>
      <c r="AC9" s="13">
        <f>SUMIF(heprodukt!$B$2:$B$397,$A9,heprodukt!AE$2:AE$397)/SUMIF(einwohner!$B$2:$B$397,mittel!$A9,einwohner!AE$2:AE$397)</f>
        <v>389.61124685828383</v>
      </c>
      <c r="AD9" s="13">
        <f>SUMIF(heprodukt!$B$2:$B$397,$A9,heprodukt!AF$2:AF$397)/SUMIF(einwohner!$B$2:$B$397,mittel!$A9,einwohner!AF$2:AF$397)</f>
        <v>389.34416762011506</v>
      </c>
      <c r="AE9" s="13">
        <f>SUMIF(heprodukt!$B$2:$B$397,$A9,heprodukt!AG$2:AG$397)/SUMIF(einwohner!$B$2:$B$397,mittel!$A9,einwohner!AG$2:AG$397)</f>
        <v>387.83217824483717</v>
      </c>
      <c r="AF9" s="13">
        <f>SUMIF(heprodukt!$B$2:$B$397,$A9,heprodukt!AH$2:AH$397)/SUMIF(einwohner!$B$2:$B$397,mittel!$A9,einwohner!AH$2:AH$397)</f>
        <v>387.85613344189909</v>
      </c>
      <c r="AG9" s="13">
        <f>SUMIF(heprodukt!$B$2:$B$397,$A9,heprodukt!AI$2:AI$397)/SUMIF(einwohner!$B$2:$B$397,mittel!$A9,einwohner!AI$2:AI$397)</f>
        <v>399.84749485243651</v>
      </c>
      <c r="AH9" s="13">
        <f>SUMIF(heprodukt!$B$2:$B$397,$A9,heprodukt!AJ$2:AJ$397)/SUMIF(einwohner!$B$2:$B$397,mittel!$A9,einwohner!AJ$2:AJ$397)</f>
        <v>409.36996568291011</v>
      </c>
      <c r="AI9" s="13">
        <f>SUMIF(heprodukt!$B$2:$B$397,$A9,heprodukt!AK$2:AK$397)/SUMIF(einwohner!$B$2:$B$397,mittel!$A9,einwohner!AK$2:AK$397)</f>
        <v>420.47000247280891</v>
      </c>
      <c r="AJ9" s="13">
        <f>SUMIF(heprodukt!$B$2:$B$397,$A9,heprodukt!AL$2:AL$397)/SUMIF(einwohner!$B$2:$B$397,mittel!$A9,einwohner!AL$2:AL$397)</f>
        <v>420.59642084685953</v>
      </c>
      <c r="AK9" s="13">
        <f>SUMIF(heprodukt!$B$2:$B$397,$A9,heprodukt!AM$2:AM$397)/SUMIF(einwohner!$B$2:$B$397,mittel!$A9,einwohner!AM$2:AM$397)</f>
        <v>422.65866302972182</v>
      </c>
    </row>
    <row r="10" spans="1:37">
      <c r="A10" s="81">
        <v>5758</v>
      </c>
      <c r="B10" t="s">
        <v>29</v>
      </c>
      <c r="C10" s="13">
        <f>SUMIF(heprodukt!$B$2:$B$397,$A10,heprodukt!E$2:E$397)/SUMIF(einwohner!$B$2:$B$397,mittel!$A10,einwohner!E$2:E$397)</f>
        <v>286.1866130120938</v>
      </c>
      <c r="D10" s="13">
        <f>SUMIF(heprodukt!$B$2:$B$397,$A10,heprodukt!F$2:F$397)/SUMIF(einwohner!$B$2:$B$397,mittel!$A10,einwohner!F$2:F$397)</f>
        <v>290.65894380985645</v>
      </c>
      <c r="E10" s="13">
        <f>SUMIF(heprodukt!$B$2:$B$397,$A10,heprodukt!G$2:G$397)/SUMIF(einwohner!$B$2:$B$397,mittel!$A10,einwohner!G$2:G$397)</f>
        <v>310.43168257627298</v>
      </c>
      <c r="F10" s="13">
        <f>SUMIF(heprodukt!$B$2:$B$397,$A10,heprodukt!H$2:H$397)/SUMIF(einwohner!$B$2:$B$397,mittel!$A10,einwohner!H$2:H$397)</f>
        <v>316.0070352153553</v>
      </c>
      <c r="G10" s="13">
        <f>SUMIF(heprodukt!$B$2:$B$397,$A10,heprodukt!I$2:I$397)/SUMIF(einwohner!$B$2:$B$397,mittel!$A10,einwohner!I$2:I$397)</f>
        <v>324.14881169696622</v>
      </c>
      <c r="H10" s="13">
        <f>SUMIF(heprodukt!$B$2:$B$397,$A10,heprodukt!J$2:J$397)/SUMIF(einwohner!$B$2:$B$397,mittel!$A10,einwohner!J$2:J$397)</f>
        <v>335.82299127721438</v>
      </c>
      <c r="I10" s="13">
        <f>SUMIF(heprodukt!$B$2:$B$397,$A10,heprodukt!K$2:K$397)/SUMIF(einwohner!$B$2:$B$397,mittel!$A10,einwohner!K$2:K$397)</f>
        <v>340.34515074528753</v>
      </c>
      <c r="J10" s="13">
        <f>SUMIF(heprodukt!$B$2:$B$397,$A10,heprodukt!L$2:L$397)/SUMIF(einwohner!$B$2:$B$397,mittel!$A10,einwohner!L$2:L$397)</f>
        <v>345.92209367747381</v>
      </c>
      <c r="K10" s="13">
        <f>SUMIF(heprodukt!$B$2:$B$397,$A10,heprodukt!M$2:M$397)/SUMIF(einwohner!$B$2:$B$397,mittel!$A10,einwohner!M$2:M$397)</f>
        <v>347.60941859852937</v>
      </c>
      <c r="L10" s="13">
        <f>SUMIF(heprodukt!$B$2:$B$397,$A10,heprodukt!N$2:N$397)/SUMIF(einwohner!$B$2:$B$397,mittel!$A10,einwohner!N$2:N$397)</f>
        <v>350.29002441122049</v>
      </c>
      <c r="M10" s="13">
        <f>SUMIF(heprodukt!$B$2:$B$397,$A10,heprodukt!O$2:O$397)/SUMIF(einwohner!$B$2:$B$397,mittel!$A10,einwohner!O$2:O$397)</f>
        <v>354.65631326743261</v>
      </c>
      <c r="N10" s="13">
        <f>SUMIF(heprodukt!$B$2:$B$397,$A10,heprodukt!P$2:P$397)/SUMIF(einwohner!$B$2:$B$397,mittel!$A10,einwohner!P$2:P$397)</f>
        <v>361.04110160650947</v>
      </c>
      <c r="O10" s="13">
        <f>SUMIF(heprodukt!$B$2:$B$397,$A10,heprodukt!Q$2:Q$397)/SUMIF(einwohner!$B$2:$B$397,mittel!$A10,einwohner!Q$2:Q$397)</f>
        <v>361.01511665305918</v>
      </c>
      <c r="P10" s="13">
        <f>SUMIF(heprodukt!$B$2:$B$397,$A10,heprodukt!R$2:R$397)/SUMIF(einwohner!$B$2:$B$397,mittel!$A10,einwohner!R$2:R$397)</f>
        <v>372.76999784367894</v>
      </c>
      <c r="Q10" s="13">
        <f>SUMIF(heprodukt!$B$2:$B$397,$A10,heprodukt!S$2:S$397)/SUMIF(einwohner!$B$2:$B$397,mittel!$A10,einwohner!S$2:S$397)</f>
        <v>383.68178411553811</v>
      </c>
      <c r="R10" s="13">
        <f>SUMIF(heprodukt!$B$2:$B$397,$A10,heprodukt!T$2:T$397)/SUMIF(einwohner!$B$2:$B$397,mittel!$A10,einwohner!T$2:T$397)</f>
        <v>386.16528202885877</v>
      </c>
      <c r="S10" s="13">
        <f>SUMIF(heprodukt!$B$2:$B$397,$A10,heprodukt!U$2:U$397)/SUMIF(einwohner!$B$2:$B$397,mittel!$A10,einwohner!U$2:U$397)</f>
        <v>388.00530655920949</v>
      </c>
      <c r="T10" s="13">
        <f>SUMIF(heprodukt!$B$2:$B$397,$A10,heprodukt!V$2:V$397)/SUMIF(einwohner!$B$2:$B$397,mittel!$A10,einwohner!V$2:V$397)</f>
        <v>388.98556002406661</v>
      </c>
      <c r="U10" s="13">
        <f>SUMIF(heprodukt!$B$2:$B$397,$A10,heprodukt!W$2:W$397)/SUMIF(einwohner!$B$2:$B$397,mittel!$A10,einwohner!W$2:W$397)</f>
        <v>388.949303290839</v>
      </c>
      <c r="V10" s="13">
        <f>SUMIF(heprodukt!$B$2:$B$397,$A10,heprodukt!X$2:X$397)/SUMIF(einwohner!$B$2:$B$397,mittel!$A10,einwohner!X$2:X$397)</f>
        <v>388.91539676273192</v>
      </c>
      <c r="W10" s="13">
        <f>SUMIF(heprodukt!$B$2:$B$397,$A10,heprodukt!Y$2:Y$397)/SUMIF(einwohner!$B$2:$B$397,mittel!$A10,einwohner!Y$2:Y$397)</f>
        <v>388.89342118202381</v>
      </c>
      <c r="X10" s="13">
        <f>SUMIF(heprodukt!$B$2:$B$397,$A10,heprodukt!Z$2:Z$397)/SUMIF(einwohner!$B$2:$B$397,mittel!$A10,einwohner!Z$2:Z$397)</f>
        <v>387.99740319853765</v>
      </c>
      <c r="Y10" s="13">
        <f>SUMIF(heprodukt!$B$2:$B$397,$A10,heprodukt!AA$2:AA$397)/SUMIF(einwohner!$B$2:$B$397,mittel!$A10,einwohner!AA$2:AA$397)</f>
        <v>395.54303873760341</v>
      </c>
      <c r="Z10" s="13">
        <f>SUMIF(heprodukt!$B$2:$B$397,$A10,heprodukt!AB$2:AB$397)/SUMIF(einwohner!$B$2:$B$397,mittel!$A10,einwohner!AB$2:AB$397)</f>
        <v>395.53273026315787</v>
      </c>
      <c r="AA10" s="13">
        <f>SUMIF(heprodukt!$B$2:$B$397,$A10,heprodukt!AC$2:AC$397)/SUMIF(einwohner!$B$2:$B$397,mittel!$A10,einwohner!AC$2:AC$397)</f>
        <v>397.09146960485725</v>
      </c>
      <c r="AB10" s="13">
        <f>SUMIF(heprodukt!$B$2:$B$397,$A10,heprodukt!AD$2:AD$397)/SUMIF(einwohner!$B$2:$B$397,mittel!$A10,einwohner!AD$2:AD$397)</f>
        <v>397.09183629404259</v>
      </c>
      <c r="AC10" s="13">
        <f>SUMIF(heprodukt!$B$2:$B$397,$A10,heprodukt!AE$2:AE$397)/SUMIF(einwohner!$B$2:$B$397,mittel!$A10,einwohner!AE$2:AE$397)</f>
        <v>397.08813680702292</v>
      </c>
      <c r="AD10" s="13">
        <f>SUMIF(heprodukt!$B$2:$B$397,$A10,heprodukt!AF$2:AF$397)/SUMIF(einwohner!$B$2:$B$397,mittel!$A10,einwohner!AF$2:AF$397)</f>
        <v>397.09447626260237</v>
      </c>
      <c r="AE10" s="13">
        <f>SUMIF(heprodukt!$B$2:$B$397,$A10,heprodukt!AG$2:AG$397)/SUMIF(einwohner!$B$2:$B$397,mittel!$A10,einwohner!AG$2:AG$397)</f>
        <v>397.09515428979131</v>
      </c>
      <c r="AF10" s="13">
        <f>SUMIF(heprodukt!$B$2:$B$397,$A10,heprodukt!AH$2:AH$397)/SUMIF(einwohner!$B$2:$B$397,mittel!$A10,einwohner!AH$2:AH$397)</f>
        <v>399.48578768146245</v>
      </c>
      <c r="AG10" s="13">
        <f>SUMIF(heprodukt!$B$2:$B$397,$A10,heprodukt!AI$2:AI$397)/SUMIF(einwohner!$B$2:$B$397,mittel!$A10,einwohner!AI$2:AI$397)</f>
        <v>404.43654273096683</v>
      </c>
      <c r="AH10" s="13">
        <f>SUMIF(heprodukt!$B$2:$B$397,$A10,heprodukt!AJ$2:AJ$397)/SUMIF(einwohner!$B$2:$B$397,mittel!$A10,einwohner!AJ$2:AJ$397)</f>
        <v>413.29808686452566</v>
      </c>
      <c r="AI10" s="13">
        <f>SUMIF(heprodukt!$B$2:$B$397,$A10,heprodukt!AK$2:AK$397)/SUMIF(einwohner!$B$2:$B$397,mittel!$A10,einwohner!AK$2:AK$397)</f>
        <v>420.8647896276093</v>
      </c>
      <c r="AJ10" s="13">
        <f>SUMIF(heprodukt!$B$2:$B$397,$A10,heprodukt!AL$2:AL$397)/SUMIF(einwohner!$B$2:$B$397,mittel!$A10,einwohner!AL$2:AL$397)</f>
        <v>420.88048692756308</v>
      </c>
      <c r="AK10" s="13">
        <f>SUMIF(heprodukt!$B$2:$B$397,$A10,heprodukt!AM$2:AM$397)/SUMIF(einwohner!$B$2:$B$397,mittel!$A10,einwohner!AM$2:AM$397)</f>
        <v>425.31701198061052</v>
      </c>
    </row>
    <row r="11" spans="1:37">
      <c r="A11" s="81">
        <v>5958</v>
      </c>
      <c r="B11" t="s">
        <v>30</v>
      </c>
      <c r="C11" s="13">
        <f>SUMIF(heprodukt!$B$2:$B$397,$A11,heprodukt!E$2:E$397)/SUMIF(einwohner!$B$2:$B$397,mittel!$A11,einwohner!E$2:E$397)</f>
        <v>276.41001273343068</v>
      </c>
      <c r="D11" s="13">
        <f>SUMIF(heprodukt!$B$2:$B$397,$A11,heprodukt!F$2:F$397)/SUMIF(einwohner!$B$2:$B$397,mittel!$A11,einwohner!F$2:F$397)</f>
        <v>303.56483867835027</v>
      </c>
      <c r="E11" s="13">
        <f>SUMIF(heprodukt!$B$2:$B$397,$A11,heprodukt!G$2:G$397)/SUMIF(einwohner!$B$2:$B$397,mittel!$A11,einwohner!G$2:G$397)</f>
        <v>318.06599297045267</v>
      </c>
      <c r="F11" s="13">
        <f>SUMIF(heprodukt!$B$2:$B$397,$A11,heprodukt!H$2:H$397)/SUMIF(einwohner!$B$2:$B$397,mittel!$A11,einwohner!H$2:H$397)</f>
        <v>320.6387656030663</v>
      </c>
      <c r="G11" s="13">
        <f>SUMIF(heprodukt!$B$2:$B$397,$A11,heprodukt!I$2:I$397)/SUMIF(einwohner!$B$2:$B$397,mittel!$A11,einwohner!I$2:I$397)</f>
        <v>326.41771852890412</v>
      </c>
      <c r="H11" s="13">
        <f>SUMIF(heprodukt!$B$2:$B$397,$A11,heprodukt!J$2:J$397)/SUMIF(einwohner!$B$2:$B$397,mittel!$A11,einwohner!J$2:J$397)</f>
        <v>336.82395126583248</v>
      </c>
      <c r="I11" s="13">
        <f>SUMIF(heprodukt!$B$2:$B$397,$A11,heprodukt!K$2:K$397)/SUMIF(einwohner!$B$2:$B$397,mittel!$A11,einwohner!K$2:K$397)</f>
        <v>341.61828115940915</v>
      </c>
      <c r="J11" s="13">
        <f>SUMIF(heprodukt!$B$2:$B$397,$A11,heprodukt!L$2:L$397)/SUMIF(einwohner!$B$2:$B$397,mittel!$A11,einwohner!L$2:L$397)</f>
        <v>344.75227735711263</v>
      </c>
      <c r="K11" s="13">
        <f>SUMIF(heprodukt!$B$2:$B$397,$A11,heprodukt!M$2:M$397)/SUMIF(einwohner!$B$2:$B$397,mittel!$A11,einwohner!M$2:M$397)</f>
        <v>343.75114542024409</v>
      </c>
      <c r="L11" s="13">
        <f>SUMIF(heprodukt!$B$2:$B$397,$A11,heprodukt!N$2:N$397)/SUMIF(einwohner!$B$2:$B$397,mittel!$A11,einwohner!N$2:N$397)</f>
        <v>343.75094458317511</v>
      </c>
      <c r="M11" s="13">
        <f>SUMIF(heprodukt!$B$2:$B$397,$A11,heprodukt!O$2:O$397)/SUMIF(einwohner!$B$2:$B$397,mittel!$A11,einwohner!O$2:O$397)</f>
        <v>359.34978586603421</v>
      </c>
      <c r="N11" s="13">
        <f>SUMIF(heprodukt!$B$2:$B$397,$A11,heprodukt!P$2:P$397)/SUMIF(einwohner!$B$2:$B$397,mittel!$A11,einwohner!P$2:P$397)</f>
        <v>364.28701567539741</v>
      </c>
      <c r="O11" s="13">
        <f>SUMIF(heprodukt!$B$2:$B$397,$A11,heprodukt!Q$2:Q$397)/SUMIF(einwohner!$B$2:$B$397,mittel!$A11,einwohner!Q$2:Q$397)</f>
        <v>367.42194180717871</v>
      </c>
      <c r="P11" s="13">
        <f>SUMIF(heprodukt!$B$2:$B$397,$A11,heprodukt!R$2:R$397)/SUMIF(einwohner!$B$2:$B$397,mittel!$A11,einwohner!R$2:R$397)</f>
        <v>370.36064338679267</v>
      </c>
      <c r="Q11" s="13">
        <f>SUMIF(heprodukt!$B$2:$B$397,$A11,heprodukt!S$2:S$397)/SUMIF(einwohner!$B$2:$B$397,mittel!$A11,einwohner!S$2:S$397)</f>
        <v>370.35703822270494</v>
      </c>
      <c r="R11" s="13">
        <f>SUMIF(heprodukt!$B$2:$B$397,$A11,heprodukt!T$2:T$397)/SUMIF(einwohner!$B$2:$B$397,mittel!$A11,einwohner!T$2:T$397)</f>
        <v>373.04071909316332</v>
      </c>
      <c r="S11" s="13">
        <f>SUMIF(heprodukt!$B$2:$B$397,$A11,heprodukt!U$2:U$397)/SUMIF(einwohner!$B$2:$B$397,mittel!$A11,einwohner!U$2:U$397)</f>
        <v>381.52791653182118</v>
      </c>
      <c r="T11" s="13">
        <f>SUMIF(heprodukt!$B$2:$B$397,$A11,heprodukt!V$2:V$397)/SUMIF(einwohner!$B$2:$B$397,mittel!$A11,einwohner!V$2:V$397)</f>
        <v>383.77525510024685</v>
      </c>
      <c r="U11" s="13">
        <f>SUMIF(heprodukt!$B$2:$B$397,$A11,heprodukt!W$2:W$397)/SUMIF(einwohner!$B$2:$B$397,mittel!$A11,einwohner!W$2:W$397)</f>
        <v>383.77542357955548</v>
      </c>
      <c r="V11" s="13">
        <f>SUMIF(heprodukt!$B$2:$B$397,$A11,heprodukt!X$2:X$397)/SUMIF(einwohner!$B$2:$B$397,mittel!$A11,einwohner!X$2:X$397)</f>
        <v>384.10702259769477</v>
      </c>
      <c r="W11" s="13">
        <f>SUMIF(heprodukt!$B$2:$B$397,$A11,heprodukt!Y$2:Y$397)/SUMIF(einwohner!$B$2:$B$397,mittel!$A11,einwohner!Y$2:Y$397)</f>
        <v>388.00275949904477</v>
      </c>
      <c r="X11" s="13">
        <f>SUMIF(heprodukt!$B$2:$B$397,$A11,heprodukt!Z$2:Z$397)/SUMIF(einwohner!$B$2:$B$397,mittel!$A11,einwohner!Z$2:Z$397)</f>
        <v>392.99148319547095</v>
      </c>
      <c r="Y11" s="13">
        <f>SUMIF(heprodukt!$B$2:$B$397,$A11,heprodukt!AA$2:AA$397)/SUMIF(einwohner!$B$2:$B$397,mittel!$A11,einwohner!AA$2:AA$397)</f>
        <v>409.1917542711638</v>
      </c>
      <c r="Z11" s="13">
        <f>SUMIF(heprodukt!$B$2:$B$397,$A11,heprodukt!AB$2:AB$397)/SUMIF(einwohner!$B$2:$B$397,mittel!$A11,einwohner!AB$2:AB$397)</f>
        <v>411.14642484603405</v>
      </c>
      <c r="AA11" s="13">
        <f>SUMIF(heprodukt!$B$2:$B$397,$A11,heprodukt!AC$2:AC$397)/SUMIF(einwohner!$B$2:$B$397,mittel!$A11,einwohner!AC$2:AC$397)</f>
        <v>416.29323972492057</v>
      </c>
      <c r="AB11" s="13">
        <f>SUMIF(heprodukt!$B$2:$B$397,$A11,heprodukt!AD$2:AD$397)/SUMIF(einwohner!$B$2:$B$397,mittel!$A11,einwohner!AD$2:AD$397)</f>
        <v>416.29055919293529</v>
      </c>
      <c r="AC11" s="13">
        <f>SUMIF(heprodukt!$B$2:$B$397,$A11,heprodukt!AE$2:AE$397)/SUMIF(einwohner!$B$2:$B$397,mittel!$A11,einwohner!AE$2:AE$397)</f>
        <v>416.4784710987575</v>
      </c>
      <c r="AD11" s="13">
        <f>SUMIF(heprodukt!$B$2:$B$397,$A11,heprodukt!AF$2:AF$397)/SUMIF(einwohner!$B$2:$B$397,mittel!$A11,einwohner!AF$2:AF$397)</f>
        <v>416.47926495427805</v>
      </c>
      <c r="AE11" s="13">
        <f>SUMIF(heprodukt!$B$2:$B$397,$A11,heprodukt!AG$2:AG$397)/SUMIF(einwohner!$B$2:$B$397,mittel!$A11,einwohner!AG$2:AG$397)</f>
        <v>417.17622880253799</v>
      </c>
      <c r="AF11" s="13">
        <f>SUMIF(heprodukt!$B$2:$B$397,$A11,heprodukt!AH$2:AH$397)/SUMIF(einwohner!$B$2:$B$397,mittel!$A11,einwohner!AH$2:AH$397)</f>
        <v>408.09881298843271</v>
      </c>
      <c r="AG11" s="13">
        <f>SUMIF(heprodukt!$B$2:$B$397,$A11,heprodukt!AI$2:AI$397)/SUMIF(einwohner!$B$2:$B$397,mittel!$A11,einwohner!AI$2:AI$397)</f>
        <v>427.42535456442414</v>
      </c>
      <c r="AH11" s="13">
        <f>SUMIF(heprodukt!$B$2:$B$397,$A11,heprodukt!AJ$2:AJ$397)/SUMIF(einwohner!$B$2:$B$397,mittel!$A11,einwohner!AJ$2:AJ$397)</f>
        <v>433.96805665591722</v>
      </c>
      <c r="AI11" s="13">
        <f>SUMIF(heprodukt!$B$2:$B$397,$A11,heprodukt!AK$2:AK$397)/SUMIF(einwohner!$B$2:$B$397,mittel!$A11,einwohner!AK$2:AK$397)</f>
        <v>441.12257202780938</v>
      </c>
      <c r="AJ11" s="13">
        <f>SUMIF(heprodukt!$B$2:$B$397,$A11,heprodukt!AL$2:AL$397)/SUMIF(einwohner!$B$2:$B$397,mittel!$A11,einwohner!AL$2:AL$397)</f>
        <v>441.13854392634977</v>
      </c>
      <c r="AK11" s="13">
        <f>SUMIF(heprodukt!$B$2:$B$397,$A11,heprodukt!AM$2:AM$397)/SUMIF(einwohner!$B$2:$B$397,mittel!$A11,einwohner!AM$2:AM$397)</f>
        <v>444.68300241762006</v>
      </c>
    </row>
    <row r="12" spans="1:37">
      <c r="A12" s="81">
        <v>5762</v>
      </c>
      <c r="B12" t="s">
        <v>31</v>
      </c>
      <c r="C12" s="13">
        <f>SUMIF(heprodukt!$B$2:$B$397,$A12,heprodukt!E$2:E$397)/SUMIF(einwohner!$B$2:$B$397,mittel!$A12,einwohner!E$2:E$397)</f>
        <v>276.14286905870739</v>
      </c>
      <c r="D12" s="13">
        <f>SUMIF(heprodukt!$B$2:$B$397,$A12,heprodukt!F$2:F$397)/SUMIF(einwohner!$B$2:$B$397,mittel!$A12,einwohner!F$2:F$397)</f>
        <v>293.68588340732401</v>
      </c>
      <c r="E12" s="13">
        <f>SUMIF(heprodukt!$B$2:$B$397,$A12,heprodukt!G$2:G$397)/SUMIF(einwohner!$B$2:$B$397,mittel!$A12,einwohner!G$2:G$397)</f>
        <v>312.55684713931652</v>
      </c>
      <c r="F12" s="13">
        <f>SUMIF(heprodukt!$B$2:$B$397,$A12,heprodukt!H$2:H$397)/SUMIF(einwohner!$B$2:$B$397,mittel!$A12,einwohner!H$2:H$397)</f>
        <v>320.68068089173767</v>
      </c>
      <c r="G12" s="13">
        <f>SUMIF(heprodukt!$B$2:$B$397,$A12,heprodukt!I$2:I$397)/SUMIF(einwohner!$B$2:$B$397,mittel!$A12,einwohner!I$2:I$397)</f>
        <v>325.39445493755812</v>
      </c>
      <c r="H12" s="13">
        <f>SUMIF(heprodukt!$B$2:$B$397,$A12,heprodukt!J$2:J$397)/SUMIF(einwohner!$B$2:$B$397,mittel!$A12,einwohner!J$2:J$397)</f>
        <v>331.44743079089051</v>
      </c>
      <c r="I12" s="13">
        <f>SUMIF(heprodukt!$B$2:$B$397,$A12,heprodukt!K$2:K$397)/SUMIF(einwohner!$B$2:$B$397,mittel!$A12,einwohner!K$2:K$397)</f>
        <v>331.5005795802843</v>
      </c>
      <c r="J12" s="13">
        <f>SUMIF(heprodukt!$B$2:$B$397,$A12,heprodukt!L$2:L$397)/SUMIF(einwohner!$B$2:$B$397,mittel!$A12,einwohner!L$2:L$397)</f>
        <v>333.57248447116683</v>
      </c>
      <c r="K12" s="13">
        <f>SUMIF(heprodukt!$B$2:$B$397,$A12,heprodukt!M$2:M$397)/SUMIF(einwohner!$B$2:$B$397,mittel!$A12,einwohner!M$2:M$397)</f>
        <v>334.70387747244126</v>
      </c>
      <c r="L12" s="13">
        <f>SUMIF(heprodukt!$B$2:$B$397,$A12,heprodukt!N$2:N$397)/SUMIF(einwohner!$B$2:$B$397,mittel!$A12,einwohner!N$2:N$397)</f>
        <v>334.68280857940772</v>
      </c>
      <c r="M12" s="13">
        <f>SUMIF(heprodukt!$B$2:$B$397,$A12,heprodukt!O$2:O$397)/SUMIF(einwohner!$B$2:$B$397,mittel!$A12,einwohner!O$2:O$397)</f>
        <v>335.79391401683182</v>
      </c>
      <c r="N12" s="13">
        <f>SUMIF(heprodukt!$B$2:$B$397,$A12,heprodukt!P$2:P$397)/SUMIF(einwohner!$B$2:$B$397,mittel!$A12,einwohner!P$2:P$397)</f>
        <v>345.58149353744739</v>
      </c>
      <c r="O12" s="13">
        <f>SUMIF(heprodukt!$B$2:$B$397,$A12,heprodukt!Q$2:Q$397)/SUMIF(einwohner!$B$2:$B$397,mittel!$A12,einwohner!Q$2:Q$397)</f>
        <v>348.88432529812724</v>
      </c>
      <c r="P12" s="13">
        <f>SUMIF(heprodukt!$B$2:$B$397,$A12,heprodukt!R$2:R$397)/SUMIF(einwohner!$B$2:$B$397,mittel!$A12,einwohner!R$2:R$397)</f>
        <v>348.81542790709966</v>
      </c>
      <c r="Q12" s="13">
        <f>SUMIF(heprodukt!$B$2:$B$397,$A12,heprodukt!S$2:S$397)/SUMIF(einwohner!$B$2:$B$397,mittel!$A12,einwohner!S$2:S$397)</f>
        <v>354.01727081691621</v>
      </c>
      <c r="R12" s="13">
        <f>SUMIF(heprodukt!$B$2:$B$397,$A12,heprodukt!T$2:T$397)/SUMIF(einwohner!$B$2:$B$397,mittel!$A12,einwohner!T$2:T$397)</f>
        <v>354.45023400529846</v>
      </c>
      <c r="S12" s="13">
        <f>SUMIF(heprodukt!$B$2:$B$397,$A12,heprodukt!U$2:U$397)/SUMIF(einwohner!$B$2:$B$397,mittel!$A12,einwohner!U$2:U$397)</f>
        <v>368.59827252920604</v>
      </c>
      <c r="T12" s="13">
        <f>SUMIF(heprodukt!$B$2:$B$397,$A12,heprodukt!V$2:V$397)/SUMIF(einwohner!$B$2:$B$397,mittel!$A12,einwohner!V$2:V$397)</f>
        <v>379.65481448051321</v>
      </c>
      <c r="U12" s="13">
        <f>SUMIF(heprodukt!$B$2:$B$397,$A12,heprodukt!W$2:W$397)/SUMIF(einwohner!$B$2:$B$397,mittel!$A12,einwohner!W$2:W$397)</f>
        <v>379.65396159431981</v>
      </c>
      <c r="V12" s="13">
        <f>SUMIF(heprodukt!$B$2:$B$397,$A12,heprodukt!X$2:X$397)/SUMIF(einwohner!$B$2:$B$397,mittel!$A12,einwohner!X$2:X$397)</f>
        <v>379.65166917913234</v>
      </c>
      <c r="W12" s="13">
        <f>SUMIF(heprodukt!$B$2:$B$397,$A12,heprodukt!Y$2:Y$397)/SUMIF(einwohner!$B$2:$B$397,mittel!$A12,einwohner!Y$2:Y$397)</f>
        <v>379.64924898698331</v>
      </c>
      <c r="X12" s="13">
        <f>SUMIF(heprodukt!$B$2:$B$397,$A12,heprodukt!Z$2:Z$397)/SUMIF(einwohner!$B$2:$B$397,mittel!$A12,einwohner!Z$2:Z$397)</f>
        <v>379.64771997430955</v>
      </c>
      <c r="Y12" s="13">
        <f>SUMIF(heprodukt!$B$2:$B$397,$A12,heprodukt!AA$2:AA$397)/SUMIF(einwohner!$B$2:$B$397,mittel!$A12,einwohner!AA$2:AA$397)</f>
        <v>403</v>
      </c>
      <c r="Z12" s="13">
        <f>SUMIF(heprodukt!$B$2:$B$397,$A12,heprodukt!AB$2:AB$397)/SUMIF(einwohner!$B$2:$B$397,mittel!$A12,einwohner!AB$2:AB$397)</f>
        <v>401.50812111360528</v>
      </c>
      <c r="AA12" s="13">
        <f>SUMIF(heprodukt!$B$2:$B$397,$A12,heprodukt!AC$2:AC$397)/SUMIF(einwohner!$B$2:$B$397,mittel!$A12,einwohner!AC$2:AC$397)</f>
        <v>406.30501473016284</v>
      </c>
      <c r="AB12" s="13">
        <f>SUMIF(heprodukt!$B$2:$B$397,$A12,heprodukt!AD$2:AD$397)/SUMIF(einwohner!$B$2:$B$397,mittel!$A12,einwohner!AD$2:AD$397)</f>
        <v>407.4663638962524</v>
      </c>
      <c r="AC12" s="13">
        <f>SUMIF(heprodukt!$B$2:$B$397,$A12,heprodukt!AE$2:AE$397)/SUMIF(einwohner!$B$2:$B$397,mittel!$A12,einwohner!AE$2:AE$397)</f>
        <v>407.46901521635448</v>
      </c>
      <c r="AD12" s="13">
        <f>SUMIF(heprodukt!$B$2:$B$397,$A12,heprodukt!AF$2:AF$397)/SUMIF(einwohner!$B$2:$B$397,mittel!$A12,einwohner!AF$2:AF$397)</f>
        <v>407.46384955519295</v>
      </c>
      <c r="AE12" s="13">
        <f>SUMIF(heprodukt!$B$2:$B$397,$A12,heprodukt!AG$2:AG$397)/SUMIF(einwohner!$B$2:$B$397,mittel!$A12,einwohner!AG$2:AG$397)</f>
        <v>407.47103849805154</v>
      </c>
      <c r="AF12" s="13">
        <f>SUMIF(heprodukt!$B$2:$B$397,$A12,heprodukt!AH$2:AH$397)/SUMIF(einwohner!$B$2:$B$397,mittel!$A12,einwohner!AH$2:AH$397)</f>
        <v>407.47298901054694</v>
      </c>
      <c r="AG12" s="13">
        <f>SUMIF(heprodukt!$B$2:$B$397,$A12,heprodukt!AI$2:AI$397)/SUMIF(einwohner!$B$2:$B$397,mittel!$A12,einwohner!AI$2:AI$397)</f>
        <v>413.52974999999998</v>
      </c>
      <c r="AH12" s="13">
        <f>SUMIF(heprodukt!$B$2:$B$397,$A12,heprodukt!AJ$2:AJ$397)/SUMIF(einwohner!$B$2:$B$397,mittel!$A12,einwohner!AJ$2:AJ$397)</f>
        <v>414.29975675675678</v>
      </c>
      <c r="AI12" s="13">
        <f>SUMIF(heprodukt!$B$2:$B$397,$A12,heprodukt!AK$2:AK$397)/SUMIF(einwohner!$B$2:$B$397,mittel!$A12,einwohner!AK$2:AK$397)</f>
        <v>418.26197945794058</v>
      </c>
      <c r="AJ12" s="13">
        <f>SUMIF(heprodukt!$B$2:$B$397,$A12,heprodukt!AL$2:AL$397)/SUMIF(einwohner!$B$2:$B$397,mittel!$A12,einwohner!AL$2:AL$397)</f>
        <v>418.27481903503701</v>
      </c>
      <c r="AK12" s="13">
        <f>SUMIF(heprodukt!$B$2:$B$397,$A12,heprodukt!AM$2:AM$397)/SUMIF(einwohner!$B$2:$B$397,mittel!$A12,einwohner!AM$2:AM$397)</f>
        <v>423.13053989276955</v>
      </c>
    </row>
    <row r="13" spans="1:37">
      <c r="A13" s="81">
        <v>5154</v>
      </c>
      <c r="B13" t="s">
        <v>32</v>
      </c>
      <c r="C13" s="13">
        <f>SUMIF(heprodukt!$B$2:$B$397,$A13,heprodukt!E$2:E$397)/SUMIF(einwohner!$B$2:$B$397,mittel!$A13,einwohner!E$2:E$397)</f>
        <v>276.16369570870251</v>
      </c>
      <c r="D13" s="13">
        <f>SUMIF(heprodukt!$B$2:$B$397,$A13,heprodukt!F$2:F$397)/SUMIF(einwohner!$B$2:$B$397,mittel!$A13,einwohner!F$2:F$397)</f>
        <v>286.67368202109998</v>
      </c>
      <c r="E13" s="13">
        <f>SUMIF(heprodukt!$B$2:$B$397,$A13,heprodukt!G$2:G$397)/SUMIF(einwohner!$B$2:$B$397,mittel!$A13,einwohner!G$2:G$397)</f>
        <v>296.21456088651502</v>
      </c>
      <c r="F13" s="13">
        <f>SUMIF(heprodukt!$B$2:$B$397,$A13,heprodukt!H$2:H$397)/SUMIF(einwohner!$B$2:$B$397,mittel!$A13,einwohner!H$2:H$397)</f>
        <v>305.11617888297792</v>
      </c>
      <c r="G13" s="13">
        <f>SUMIF(heprodukt!$B$2:$B$397,$A13,heprodukt!I$2:I$397)/SUMIF(einwohner!$B$2:$B$397,mittel!$A13,einwohner!I$2:I$397)</f>
        <v>313.99683776913417</v>
      </c>
      <c r="H13" s="13">
        <f>SUMIF(heprodukt!$B$2:$B$397,$A13,heprodukt!J$2:J$397)/SUMIF(einwohner!$B$2:$B$397,mittel!$A13,einwohner!J$2:J$397)</f>
        <v>322.17137585802521</v>
      </c>
      <c r="I13" s="13">
        <f>SUMIF(heprodukt!$B$2:$B$397,$A13,heprodukt!K$2:K$397)/SUMIF(einwohner!$B$2:$B$397,mittel!$A13,einwohner!K$2:K$397)</f>
        <v>327.23635018006468</v>
      </c>
      <c r="J13" s="13">
        <f>SUMIF(heprodukt!$B$2:$B$397,$A13,heprodukt!L$2:L$397)/SUMIF(einwohner!$B$2:$B$397,mittel!$A13,einwohner!L$2:L$397)</f>
        <v>326.78964698675242</v>
      </c>
      <c r="K13" s="13">
        <f>SUMIF(heprodukt!$B$2:$B$397,$A13,heprodukt!M$2:M$397)/SUMIF(einwohner!$B$2:$B$397,mittel!$A13,einwohner!M$2:M$397)</f>
        <v>327.56203258877719</v>
      </c>
      <c r="L13" s="13">
        <f>SUMIF(heprodukt!$B$2:$B$397,$A13,heprodukt!N$2:N$397)/SUMIF(einwohner!$B$2:$B$397,mittel!$A13,einwohner!N$2:N$397)</f>
        <v>331.15297167022874</v>
      </c>
      <c r="M13" s="13">
        <f>SUMIF(heprodukt!$B$2:$B$397,$A13,heprodukt!O$2:O$397)/SUMIF(einwohner!$B$2:$B$397,mittel!$A13,einwohner!O$2:O$397)</f>
        <v>335.90606808532885</v>
      </c>
      <c r="N13" s="13">
        <f>SUMIF(heprodukt!$B$2:$B$397,$A13,heprodukt!P$2:P$397)/SUMIF(einwohner!$B$2:$B$397,mittel!$A13,einwohner!P$2:P$397)</f>
        <v>349.89191499080874</v>
      </c>
      <c r="O13" s="13">
        <f>SUMIF(heprodukt!$B$2:$B$397,$A13,heprodukt!Q$2:Q$397)/SUMIF(einwohner!$B$2:$B$397,mittel!$A13,einwohner!Q$2:Q$397)</f>
        <v>355.33545698789192</v>
      </c>
      <c r="P13" s="13">
        <f>SUMIF(heprodukt!$B$2:$B$397,$A13,heprodukt!R$2:R$397)/SUMIF(einwohner!$B$2:$B$397,mittel!$A13,einwohner!R$2:R$397)</f>
        <v>357.56427269387041</v>
      </c>
      <c r="Q13" s="13">
        <f>SUMIF(heprodukt!$B$2:$B$397,$A13,heprodukt!S$2:S$397)/SUMIF(einwohner!$B$2:$B$397,mittel!$A13,einwohner!S$2:S$397)</f>
        <v>357.48676883915789</v>
      </c>
      <c r="R13" s="13">
        <f>SUMIF(heprodukt!$B$2:$B$397,$A13,heprodukt!T$2:T$397)/SUMIF(einwohner!$B$2:$B$397,mittel!$A13,einwohner!T$2:T$397)</f>
        <v>362.99363101805943</v>
      </c>
      <c r="S13" s="13">
        <f>SUMIF(heprodukt!$B$2:$B$397,$A13,heprodukt!U$2:U$397)/SUMIF(einwohner!$B$2:$B$397,mittel!$A13,einwohner!U$2:U$397)</f>
        <v>372.12884618707773</v>
      </c>
      <c r="T13" s="13">
        <f>SUMIF(heprodukt!$B$2:$B$397,$A13,heprodukt!V$2:V$397)/SUMIF(einwohner!$B$2:$B$397,mittel!$A13,einwohner!V$2:V$397)</f>
        <v>377.04422453775067</v>
      </c>
      <c r="U13" s="13">
        <f>SUMIF(heprodukt!$B$2:$B$397,$A13,heprodukt!W$2:W$397)/SUMIF(einwohner!$B$2:$B$397,mittel!$A13,einwohner!W$2:W$397)</f>
        <v>371.42908160835879</v>
      </c>
      <c r="V13" s="13">
        <f>SUMIF(heprodukt!$B$2:$B$397,$A13,heprodukt!X$2:X$397)/SUMIF(einwohner!$B$2:$B$397,mittel!$A13,einwohner!X$2:X$397)</f>
        <v>376.24824727081062</v>
      </c>
      <c r="W13" s="13">
        <f>SUMIF(heprodukt!$B$2:$B$397,$A13,heprodukt!Y$2:Y$397)/SUMIF(einwohner!$B$2:$B$397,mittel!$A13,einwohner!Y$2:Y$397)</f>
        <v>376.26511456395298</v>
      </c>
      <c r="X13" s="13">
        <f>SUMIF(heprodukt!$B$2:$B$397,$A13,heprodukt!Z$2:Z$397)/SUMIF(einwohner!$B$2:$B$397,mittel!$A13,einwohner!Z$2:Z$397)</f>
        <v>376.58211728043631</v>
      </c>
      <c r="Y13" s="13">
        <f>SUMIF(heprodukt!$B$2:$B$397,$A13,heprodukt!AA$2:AA$397)/SUMIF(einwohner!$B$2:$B$397,mittel!$A13,einwohner!AA$2:AA$397)</f>
        <v>397.5038983845306</v>
      </c>
      <c r="Z13" s="13">
        <f>SUMIF(heprodukt!$B$2:$B$397,$A13,heprodukt!AB$2:AB$397)/SUMIF(einwohner!$B$2:$B$397,mittel!$A13,einwohner!AB$2:AB$397)</f>
        <v>397.52807856880349</v>
      </c>
      <c r="AA13" s="13">
        <f>SUMIF(heprodukt!$B$2:$B$397,$A13,heprodukt!AC$2:AC$397)/SUMIF(einwohner!$B$2:$B$397,mittel!$A13,einwohner!AC$2:AC$397)</f>
        <v>398.32740586799463</v>
      </c>
      <c r="AB13" s="13">
        <f>SUMIF(heprodukt!$B$2:$B$397,$A13,heprodukt!AD$2:AD$397)/SUMIF(einwohner!$B$2:$B$397,mittel!$A13,einwohner!AD$2:AD$397)</f>
        <v>400.41871211061181</v>
      </c>
      <c r="AC13" s="13">
        <f>SUMIF(heprodukt!$B$2:$B$397,$A13,heprodukt!AE$2:AE$397)/SUMIF(einwohner!$B$2:$B$397,mittel!$A13,einwohner!AE$2:AE$397)</f>
        <v>400.40686780545764</v>
      </c>
      <c r="AD13" s="13">
        <f>SUMIF(heprodukt!$B$2:$B$397,$A13,heprodukt!AF$2:AF$397)/SUMIF(einwohner!$B$2:$B$397,mittel!$A13,einwohner!AF$2:AF$397)</f>
        <v>400.26925817946227</v>
      </c>
      <c r="AE13" s="13">
        <f>SUMIF(heprodukt!$B$2:$B$397,$A13,heprodukt!AG$2:AG$397)/SUMIF(einwohner!$B$2:$B$397,mittel!$A13,einwohner!AG$2:AG$397)</f>
        <v>400.26730711964473</v>
      </c>
      <c r="AF13" s="13">
        <f>SUMIF(heprodukt!$B$2:$B$397,$A13,heprodukt!AH$2:AH$397)/SUMIF(einwohner!$B$2:$B$397,mittel!$A13,einwohner!AH$2:AH$397)</f>
        <v>400.66556738071614</v>
      </c>
      <c r="AG13" s="13">
        <f>SUMIF(heprodukt!$B$2:$B$397,$A13,heprodukt!AI$2:AI$397)/SUMIF(einwohner!$B$2:$B$397,mittel!$A13,einwohner!AI$2:AI$397)</f>
        <v>404.71994488012405</v>
      </c>
      <c r="AH13" s="13">
        <f>SUMIF(heprodukt!$B$2:$B$397,$A13,heprodukt!AJ$2:AJ$397)/SUMIF(einwohner!$B$2:$B$397,mittel!$A13,einwohner!AJ$2:AJ$397)</f>
        <v>407.77295551085012</v>
      </c>
      <c r="AI13" s="13">
        <f>SUMIF(heprodukt!$B$2:$B$397,$A13,heprodukt!AK$2:AK$397)/SUMIF(einwohner!$B$2:$B$397,mittel!$A13,einwohner!AK$2:AK$397)</f>
        <v>409.91738185927346</v>
      </c>
      <c r="AJ13" s="13">
        <f>SUMIF(heprodukt!$B$2:$B$397,$A13,heprodukt!AL$2:AL$397)/SUMIF(einwohner!$B$2:$B$397,mittel!$A13,einwohner!AL$2:AL$397)</f>
        <v>409.86274363620453</v>
      </c>
      <c r="AK13" s="13">
        <f>SUMIF(heprodukt!$B$2:$B$397,$A13,heprodukt!AM$2:AM$397)/SUMIF(einwohner!$B$2:$B$397,mittel!$A13,einwohner!AM$2:AM$397)</f>
        <v>411.92104351990577</v>
      </c>
    </row>
    <row r="14" spans="1:37">
      <c r="A14" s="81">
        <v>5766</v>
      </c>
      <c r="B14" t="s">
        <v>33</v>
      </c>
      <c r="C14" s="13">
        <f>SUMIF(heprodukt!$B$2:$B$397,$A14,heprodukt!E$2:E$397)/SUMIF(einwohner!$B$2:$B$397,mittel!$A14,einwohner!E$2:E$397)</f>
        <v>274.0167854644111</v>
      </c>
      <c r="D14" s="13">
        <f>SUMIF(heprodukt!$B$2:$B$397,$A14,heprodukt!F$2:F$397)/SUMIF(einwohner!$B$2:$B$397,mittel!$A14,einwohner!F$2:F$397)</f>
        <v>283.28036673638763</v>
      </c>
      <c r="E14" s="13">
        <f>SUMIF(heprodukt!$B$2:$B$397,$A14,heprodukt!G$2:G$397)/SUMIF(einwohner!$B$2:$B$397,mittel!$A14,einwohner!G$2:G$397)</f>
        <v>295.08920173456301</v>
      </c>
      <c r="F14" s="13">
        <f>SUMIF(heprodukt!$B$2:$B$397,$A14,heprodukt!H$2:H$397)/SUMIF(einwohner!$B$2:$B$397,mittel!$A14,einwohner!H$2:H$397)</f>
        <v>300.11132112523933</v>
      </c>
      <c r="G14" s="13">
        <f>SUMIF(heprodukt!$B$2:$B$397,$A14,heprodukt!I$2:I$397)/SUMIF(einwohner!$B$2:$B$397,mittel!$A14,einwohner!I$2:I$397)</f>
        <v>317.41737201186152</v>
      </c>
      <c r="H14" s="13">
        <f>SUMIF(heprodukt!$B$2:$B$397,$A14,heprodukt!J$2:J$397)/SUMIF(einwohner!$B$2:$B$397,mittel!$A14,einwohner!J$2:J$397)</f>
        <v>321.54200996136478</v>
      </c>
      <c r="I14" s="13">
        <f>SUMIF(heprodukt!$B$2:$B$397,$A14,heprodukt!K$2:K$397)/SUMIF(einwohner!$B$2:$B$397,mittel!$A14,einwohner!K$2:K$397)</f>
        <v>326.63231902963162</v>
      </c>
      <c r="J14" s="13">
        <f>SUMIF(heprodukt!$B$2:$B$397,$A14,heprodukt!L$2:L$397)/SUMIF(einwohner!$B$2:$B$397,mittel!$A14,einwohner!L$2:L$397)</f>
        <v>337.25783196112371</v>
      </c>
      <c r="K14" s="13">
        <f>SUMIF(heprodukt!$B$2:$B$397,$A14,heprodukt!M$2:M$397)/SUMIF(einwohner!$B$2:$B$397,mittel!$A14,einwohner!M$2:M$397)</f>
        <v>340.08543675995361</v>
      </c>
      <c r="L14" s="13">
        <f>SUMIF(heprodukt!$B$2:$B$397,$A14,heprodukt!N$2:N$397)/SUMIF(einwohner!$B$2:$B$397,mittel!$A14,einwohner!N$2:N$397)</f>
        <v>347.87454264175034</v>
      </c>
      <c r="M14" s="13">
        <f>SUMIF(heprodukt!$B$2:$B$397,$A14,heprodukt!O$2:O$397)/SUMIF(einwohner!$B$2:$B$397,mittel!$A14,einwohner!O$2:O$397)</f>
        <v>352.76847863349781</v>
      </c>
      <c r="N14" s="13">
        <f>SUMIF(heprodukt!$B$2:$B$397,$A14,heprodukt!P$2:P$397)/SUMIF(einwohner!$B$2:$B$397,mittel!$A14,einwohner!P$2:P$397)</f>
        <v>361.13256672361814</v>
      </c>
      <c r="O14" s="13">
        <f>SUMIF(heprodukt!$B$2:$B$397,$A14,heprodukt!Q$2:Q$397)/SUMIF(einwohner!$B$2:$B$397,mittel!$A14,einwohner!Q$2:Q$397)</f>
        <v>364.05845561494857</v>
      </c>
      <c r="P14" s="13">
        <f>SUMIF(heprodukt!$B$2:$B$397,$A14,heprodukt!R$2:R$397)/SUMIF(einwohner!$B$2:$B$397,mittel!$A14,einwohner!R$2:R$397)</f>
        <v>365.30781066365375</v>
      </c>
      <c r="Q14" s="13">
        <f>SUMIF(heprodukt!$B$2:$B$397,$A14,heprodukt!S$2:S$397)/SUMIF(einwohner!$B$2:$B$397,mittel!$A14,einwohner!S$2:S$397)</f>
        <v>365.31290614507185</v>
      </c>
      <c r="R14" s="13">
        <f>SUMIF(heprodukt!$B$2:$B$397,$A14,heprodukt!T$2:T$397)/SUMIF(einwohner!$B$2:$B$397,mittel!$A14,einwohner!T$2:T$397)</f>
        <v>366.868082443584</v>
      </c>
      <c r="S14" s="13">
        <f>SUMIF(heprodukt!$B$2:$B$397,$A14,heprodukt!U$2:U$397)/SUMIF(einwohner!$B$2:$B$397,mittel!$A14,einwohner!U$2:U$397)</f>
        <v>379.97486490753334</v>
      </c>
      <c r="T14" s="13">
        <f>SUMIF(heprodukt!$B$2:$B$397,$A14,heprodukt!V$2:V$397)/SUMIF(einwohner!$B$2:$B$397,mittel!$A14,einwohner!V$2:V$397)</f>
        <v>388.16863781406551</v>
      </c>
      <c r="U14" s="13">
        <f>SUMIF(heprodukt!$B$2:$B$397,$A14,heprodukt!W$2:W$397)/SUMIF(einwohner!$B$2:$B$397,mittel!$A14,einwohner!W$2:W$397)</f>
        <v>390.83111349360166</v>
      </c>
      <c r="V14" s="13">
        <f>SUMIF(heprodukt!$B$2:$B$397,$A14,heprodukt!X$2:X$397)/SUMIF(einwohner!$B$2:$B$397,mittel!$A14,einwohner!X$2:X$397)</f>
        <v>391.32472493971471</v>
      </c>
      <c r="W14" s="13">
        <f>SUMIF(heprodukt!$B$2:$B$397,$A14,heprodukt!Y$2:Y$397)/SUMIF(einwohner!$B$2:$B$397,mittel!$A14,einwohner!Y$2:Y$397)</f>
        <v>391.05644953620759</v>
      </c>
      <c r="X14" s="13">
        <f>SUMIF(heprodukt!$B$2:$B$397,$A14,heprodukt!Z$2:Z$397)/SUMIF(einwohner!$B$2:$B$397,mittel!$A14,einwohner!Z$2:Z$397)</f>
        <v>391.08500161756399</v>
      </c>
      <c r="Y14" s="13">
        <f>SUMIF(heprodukt!$B$2:$B$397,$A14,heprodukt!AA$2:AA$397)/SUMIF(einwohner!$B$2:$B$397,mittel!$A14,einwohner!AA$2:AA$397)</f>
        <v>405.60773680503985</v>
      </c>
      <c r="Z14" s="13">
        <f>SUMIF(heprodukt!$B$2:$B$397,$A14,heprodukt!AB$2:AB$397)/SUMIF(einwohner!$B$2:$B$397,mittel!$A14,einwohner!AB$2:AB$397)</f>
        <v>405.90348615287445</v>
      </c>
      <c r="AA14" s="13">
        <f>SUMIF(heprodukt!$B$2:$B$397,$A14,heprodukt!AC$2:AC$397)/SUMIF(einwohner!$B$2:$B$397,mittel!$A14,einwohner!AC$2:AC$397)</f>
        <v>410.04339122317651</v>
      </c>
      <c r="AB14" s="13">
        <f>SUMIF(heprodukt!$B$2:$B$397,$A14,heprodukt!AD$2:AD$397)/SUMIF(einwohner!$B$2:$B$397,mittel!$A14,einwohner!AD$2:AD$397)</f>
        <v>410.06232065947552</v>
      </c>
      <c r="AC14" s="13">
        <f>SUMIF(heprodukt!$B$2:$B$397,$A14,heprodukt!AE$2:AE$397)/SUMIF(einwohner!$B$2:$B$397,mittel!$A14,einwohner!AE$2:AE$397)</f>
        <v>410.05671781857961</v>
      </c>
      <c r="AD14" s="13">
        <f>SUMIF(heprodukt!$B$2:$B$397,$A14,heprodukt!AF$2:AF$397)/SUMIF(einwohner!$B$2:$B$397,mittel!$A14,einwohner!AF$2:AF$397)</f>
        <v>410.06376490544773</v>
      </c>
      <c r="AE14" s="13">
        <f>SUMIF(heprodukt!$B$2:$B$397,$A14,heprodukt!AG$2:AG$397)/SUMIF(einwohner!$B$2:$B$397,mittel!$A14,einwohner!AG$2:AG$397)</f>
        <v>409.60223457413957</v>
      </c>
      <c r="AF14" s="13">
        <f>SUMIF(heprodukt!$B$2:$B$397,$A14,heprodukt!AH$2:AH$397)/SUMIF(einwohner!$B$2:$B$397,mittel!$A14,einwohner!AH$2:AH$397)</f>
        <v>415.99089106001617</v>
      </c>
      <c r="AG14" s="13">
        <f>SUMIF(heprodukt!$B$2:$B$397,$A14,heprodukt!AI$2:AI$397)/SUMIF(einwohner!$B$2:$B$397,mittel!$A14,einwohner!AI$2:AI$397)</f>
        <v>421.29014802659594</v>
      </c>
      <c r="AH14" s="13">
        <f>SUMIF(heprodukt!$B$2:$B$397,$A14,heprodukt!AJ$2:AJ$397)/SUMIF(einwohner!$B$2:$B$397,mittel!$A14,einwohner!AJ$2:AJ$397)</f>
        <v>426.05477608635169</v>
      </c>
      <c r="AI14" s="13">
        <f>SUMIF(heprodukt!$B$2:$B$397,$A14,heprodukt!AK$2:AK$397)/SUMIF(einwohner!$B$2:$B$397,mittel!$A14,einwohner!AK$2:AK$397)</f>
        <v>427.67265485031447</v>
      </c>
      <c r="AJ14" s="13">
        <f>SUMIF(heprodukt!$B$2:$B$397,$A14,heprodukt!AL$2:AL$397)/SUMIF(einwohner!$B$2:$B$397,mittel!$A14,einwohner!AL$2:AL$397)</f>
        <v>429.67310091637864</v>
      </c>
      <c r="AK14" s="13">
        <f>SUMIF(heprodukt!$B$2:$B$397,$A14,heprodukt!AM$2:AM$397)/SUMIF(einwohner!$B$2:$B$397,mittel!$A14,einwohner!AM$2:AM$397)</f>
        <v>434.05952127015604</v>
      </c>
    </row>
    <row r="15" spans="1:37">
      <c r="A15" s="81">
        <v>5962</v>
      </c>
      <c r="B15" t="s">
        <v>34</v>
      </c>
      <c r="C15" s="13">
        <f>SUMIF(heprodukt!$B$2:$B$397,$A15,heprodukt!E$2:E$397)/SUMIF(einwohner!$B$2:$B$397,mittel!$A15,einwohner!E$2:E$397)</f>
        <v>308.33007376343983</v>
      </c>
      <c r="D15" s="13">
        <f>SUMIF(heprodukt!$B$2:$B$397,$A15,heprodukt!F$2:F$397)/SUMIF(einwohner!$B$2:$B$397,mittel!$A15,einwohner!F$2:F$397)</f>
        <v>312.23357550706845</v>
      </c>
      <c r="E15" s="13">
        <f>SUMIF(heprodukt!$B$2:$B$397,$A15,heprodukt!G$2:G$397)/SUMIF(einwohner!$B$2:$B$397,mittel!$A15,einwohner!G$2:G$397)</f>
        <v>323.81473444559072</v>
      </c>
      <c r="F15" s="13">
        <f>SUMIF(heprodukt!$B$2:$B$397,$A15,heprodukt!H$2:H$397)/SUMIF(einwohner!$B$2:$B$397,mittel!$A15,einwohner!H$2:H$397)</f>
        <v>340.26233205328327</v>
      </c>
      <c r="G15" s="13">
        <f>SUMIF(heprodukt!$B$2:$B$397,$A15,heprodukt!I$2:I$397)/SUMIF(einwohner!$B$2:$B$397,mittel!$A15,einwohner!I$2:I$397)</f>
        <v>341.64548506283046</v>
      </c>
      <c r="H15" s="13">
        <f>SUMIF(heprodukt!$B$2:$B$397,$A15,heprodukt!J$2:J$397)/SUMIF(einwohner!$B$2:$B$397,mittel!$A15,einwohner!J$2:J$397)</f>
        <v>343.81611092369263</v>
      </c>
      <c r="I15" s="13">
        <f>SUMIF(heprodukt!$B$2:$B$397,$A15,heprodukt!K$2:K$397)/SUMIF(einwohner!$B$2:$B$397,mittel!$A15,einwohner!K$2:K$397)</f>
        <v>349.57215429632959</v>
      </c>
      <c r="J15" s="13">
        <f>SUMIF(heprodukt!$B$2:$B$397,$A15,heprodukt!L$2:L$397)/SUMIF(einwohner!$B$2:$B$397,mittel!$A15,einwohner!L$2:L$397)</f>
        <v>350.6080137429974</v>
      </c>
      <c r="K15" s="13">
        <f>SUMIF(heprodukt!$B$2:$B$397,$A15,heprodukt!M$2:M$397)/SUMIF(einwohner!$B$2:$B$397,mittel!$A15,einwohner!M$2:M$397)</f>
        <v>349.94679171105599</v>
      </c>
      <c r="L15" s="13">
        <f>SUMIF(heprodukt!$B$2:$B$397,$A15,heprodukt!N$2:N$397)/SUMIF(einwohner!$B$2:$B$397,mittel!$A15,einwohner!N$2:N$397)</f>
        <v>356.30240708269588</v>
      </c>
      <c r="M15" s="13">
        <f>SUMIF(heprodukt!$B$2:$B$397,$A15,heprodukt!O$2:O$397)/SUMIF(einwohner!$B$2:$B$397,mittel!$A15,einwohner!O$2:O$397)</f>
        <v>357.54028946069116</v>
      </c>
      <c r="N15" s="13">
        <f>SUMIF(heprodukt!$B$2:$B$397,$A15,heprodukt!P$2:P$397)/SUMIF(einwohner!$B$2:$B$397,mittel!$A15,einwohner!P$2:P$397)</f>
        <v>371.18210942403783</v>
      </c>
      <c r="O15" s="13">
        <f>SUMIF(heprodukt!$B$2:$B$397,$A15,heprodukt!Q$2:Q$397)/SUMIF(einwohner!$B$2:$B$397,mittel!$A15,einwohner!Q$2:Q$397)</f>
        <v>376.84280779839941</v>
      </c>
      <c r="P15" s="13">
        <f>SUMIF(heprodukt!$B$2:$B$397,$A15,heprodukt!R$2:R$397)/SUMIF(einwohner!$B$2:$B$397,mittel!$A15,einwohner!R$2:R$397)</f>
        <v>376.84133647225264</v>
      </c>
      <c r="Q15" s="13">
        <f>SUMIF(heprodukt!$B$2:$B$397,$A15,heprodukt!S$2:S$397)/SUMIF(einwohner!$B$2:$B$397,mittel!$A15,einwohner!S$2:S$397)</f>
        <v>383.37625114240728</v>
      </c>
      <c r="R15" s="13">
        <f>SUMIF(heprodukt!$B$2:$B$397,$A15,heprodukt!T$2:T$397)/SUMIF(einwohner!$B$2:$B$397,mittel!$A15,einwohner!T$2:T$397)</f>
        <v>386.47380168786549</v>
      </c>
      <c r="S15" s="13">
        <f>SUMIF(heprodukt!$B$2:$B$397,$A15,heprodukt!U$2:U$397)/SUMIF(einwohner!$B$2:$B$397,mittel!$A15,einwohner!U$2:U$397)</f>
        <v>392.2029384136228</v>
      </c>
      <c r="T15" s="13">
        <f>SUMIF(heprodukt!$B$2:$B$397,$A15,heprodukt!V$2:V$397)/SUMIF(einwohner!$B$2:$B$397,mittel!$A15,einwohner!V$2:V$397)</f>
        <v>396.44652228546084</v>
      </c>
      <c r="U15" s="13">
        <f>SUMIF(heprodukt!$B$2:$B$397,$A15,heprodukt!W$2:W$397)/SUMIF(einwohner!$B$2:$B$397,mittel!$A15,einwohner!W$2:W$397)</f>
        <v>396.44039008232852</v>
      </c>
      <c r="V15" s="13">
        <f>SUMIF(heprodukt!$B$2:$B$397,$A15,heprodukt!X$2:X$397)/SUMIF(einwohner!$B$2:$B$397,mittel!$A15,einwohner!X$2:X$397)</f>
        <v>400.9395200980403</v>
      </c>
      <c r="W15" s="13">
        <f>SUMIF(heprodukt!$B$2:$B$397,$A15,heprodukt!Y$2:Y$397)/SUMIF(einwohner!$B$2:$B$397,mittel!$A15,einwohner!Y$2:Y$397)</f>
        <v>410.50131143752304</v>
      </c>
      <c r="X15" s="13">
        <f>SUMIF(heprodukt!$B$2:$B$397,$A15,heprodukt!Z$2:Z$397)/SUMIF(einwohner!$B$2:$B$397,mittel!$A15,einwohner!Z$2:Z$397)</f>
        <v>419.69955789363212</v>
      </c>
      <c r="Y15" s="13">
        <f>SUMIF(heprodukt!$B$2:$B$397,$A15,heprodukt!AA$2:AA$397)/SUMIF(einwohner!$B$2:$B$397,mittel!$A15,einwohner!AA$2:AA$397)</f>
        <v>423.79090150889948</v>
      </c>
      <c r="Z15" s="13">
        <f>SUMIF(heprodukt!$B$2:$B$397,$A15,heprodukt!AB$2:AB$397)/SUMIF(einwohner!$B$2:$B$397,mittel!$A15,einwohner!AB$2:AB$397)</f>
        <v>425.70128942190371</v>
      </c>
      <c r="AA15" s="13">
        <f>SUMIF(heprodukt!$B$2:$B$397,$A15,heprodukt!AC$2:AC$397)/SUMIF(einwohner!$B$2:$B$397,mittel!$A15,einwohner!AC$2:AC$397)</f>
        <v>427.86119819493626</v>
      </c>
      <c r="AB15" s="13">
        <f>SUMIF(heprodukt!$B$2:$B$397,$A15,heprodukt!AD$2:AD$397)/SUMIF(einwohner!$B$2:$B$397,mittel!$A15,einwohner!AD$2:AD$397)</f>
        <v>427.91067236167288</v>
      </c>
      <c r="AC15" s="13">
        <f>SUMIF(heprodukt!$B$2:$B$397,$A15,heprodukt!AE$2:AE$397)/SUMIF(einwohner!$B$2:$B$397,mittel!$A15,einwohner!AE$2:AE$397)</f>
        <v>427.91630692010716</v>
      </c>
      <c r="AD15" s="13">
        <f>SUMIF(heprodukt!$B$2:$B$397,$A15,heprodukt!AF$2:AF$397)/SUMIF(einwohner!$B$2:$B$397,mittel!$A15,einwohner!AF$2:AF$397)</f>
        <v>428.44741131146543</v>
      </c>
      <c r="AE15" s="13">
        <f>SUMIF(heprodukt!$B$2:$B$397,$A15,heprodukt!AG$2:AG$397)/SUMIF(einwohner!$B$2:$B$397,mittel!$A15,einwohner!AG$2:AG$397)</f>
        <v>428.45988522075118</v>
      </c>
      <c r="AF15" s="13">
        <f>SUMIF(heprodukt!$B$2:$B$397,$A15,heprodukt!AH$2:AH$397)/SUMIF(einwohner!$B$2:$B$397,mittel!$A15,einwohner!AH$2:AH$397)</f>
        <v>428.5018941739246</v>
      </c>
      <c r="AG15" s="13">
        <f>SUMIF(heprodukt!$B$2:$B$397,$A15,heprodukt!AI$2:AI$397)/SUMIF(einwohner!$B$2:$B$397,mittel!$A15,einwohner!AI$2:AI$397)</f>
        <v>433.29861403257348</v>
      </c>
      <c r="AH15" s="13">
        <f>SUMIF(heprodukt!$B$2:$B$397,$A15,heprodukt!AJ$2:AJ$397)/SUMIF(einwohner!$B$2:$B$397,mittel!$A15,einwohner!AJ$2:AJ$397)</f>
        <v>447.40189588139299</v>
      </c>
      <c r="AI15" s="13">
        <f>SUMIF(heprodukt!$B$2:$B$397,$A15,heprodukt!AK$2:AK$397)/SUMIF(einwohner!$B$2:$B$397,mittel!$A15,einwohner!AK$2:AK$397)</f>
        <v>453.48970860045347</v>
      </c>
      <c r="AJ15" s="13">
        <f>SUMIF(heprodukt!$B$2:$B$397,$A15,heprodukt!AL$2:AL$397)/SUMIF(einwohner!$B$2:$B$397,mittel!$A15,einwohner!AL$2:AL$397)</f>
        <v>453.89955742167115</v>
      </c>
      <c r="AK15" s="13">
        <f>SUMIF(heprodukt!$B$2:$B$397,$A15,heprodukt!AM$2:AM$397)/SUMIF(einwohner!$B$2:$B$397,mittel!$A15,einwohner!AM$2:AM$397)</f>
        <v>461.32823174183807</v>
      </c>
    </row>
    <row r="16" spans="1:37">
      <c r="A16" s="81">
        <v>5158</v>
      </c>
      <c r="B16" t="s">
        <v>35</v>
      </c>
      <c r="C16" s="13">
        <f>SUMIF(heprodukt!$B$2:$B$397,$A16,heprodukt!E$2:E$397)/SUMIF(einwohner!$B$2:$B$397,mittel!$A16,einwohner!E$2:E$397)</f>
        <v>290.87379996799223</v>
      </c>
      <c r="D16" s="13">
        <f>SUMIF(heprodukt!$B$2:$B$397,$A16,heprodukt!F$2:F$397)/SUMIF(einwohner!$B$2:$B$397,mittel!$A16,einwohner!F$2:F$397)</f>
        <v>315.17324874503913</v>
      </c>
      <c r="E16" s="13">
        <f>SUMIF(heprodukt!$B$2:$B$397,$A16,heprodukt!G$2:G$397)/SUMIF(einwohner!$B$2:$B$397,mittel!$A16,einwohner!G$2:G$397)</f>
        <v>326.01851775238504</v>
      </c>
      <c r="F16" s="13">
        <f>SUMIF(heprodukt!$B$2:$B$397,$A16,heprodukt!H$2:H$397)/SUMIF(einwohner!$B$2:$B$397,mittel!$A16,einwohner!H$2:H$397)</f>
        <v>330.65014684058588</v>
      </c>
      <c r="G16" s="13">
        <f>SUMIF(heprodukt!$B$2:$B$397,$A16,heprodukt!I$2:I$397)/SUMIF(einwohner!$B$2:$B$397,mittel!$A16,einwohner!I$2:I$397)</f>
        <v>332.25573168969396</v>
      </c>
      <c r="H16" s="13">
        <f>SUMIF(heprodukt!$B$2:$B$397,$A16,heprodukt!J$2:J$397)/SUMIF(einwohner!$B$2:$B$397,mittel!$A16,einwohner!J$2:J$397)</f>
        <v>333.65483781652205</v>
      </c>
      <c r="I16" s="13">
        <f>SUMIF(heprodukt!$B$2:$B$397,$A16,heprodukt!K$2:K$397)/SUMIF(einwohner!$B$2:$B$397,mittel!$A16,einwohner!K$2:K$397)</f>
        <v>345.26394640095918</v>
      </c>
      <c r="J16" s="13">
        <f>SUMIF(heprodukt!$B$2:$B$397,$A16,heprodukt!L$2:L$397)/SUMIF(einwohner!$B$2:$B$397,mittel!$A16,einwohner!L$2:L$397)</f>
        <v>354.25565371797995</v>
      </c>
      <c r="K16" s="13">
        <f>SUMIF(heprodukt!$B$2:$B$397,$A16,heprodukt!M$2:M$397)/SUMIF(einwohner!$B$2:$B$397,mittel!$A16,einwohner!M$2:M$397)</f>
        <v>354.24253602567518</v>
      </c>
      <c r="L16" s="13">
        <f>SUMIF(heprodukt!$B$2:$B$397,$A16,heprodukt!N$2:N$397)/SUMIF(einwohner!$B$2:$B$397,mittel!$A16,einwohner!N$2:N$397)</f>
        <v>356.01494341168637</v>
      </c>
      <c r="M16" s="13">
        <f>SUMIF(heprodukt!$B$2:$B$397,$A16,heprodukt!O$2:O$397)/SUMIF(einwohner!$B$2:$B$397,mittel!$A16,einwohner!O$2:O$397)</f>
        <v>365.88343907875634</v>
      </c>
      <c r="N16" s="13">
        <f>SUMIF(heprodukt!$B$2:$B$397,$A16,heprodukt!P$2:P$397)/SUMIF(einwohner!$B$2:$B$397,mittel!$A16,einwohner!P$2:P$397)</f>
        <v>367.36032373265431</v>
      </c>
      <c r="O16" s="13">
        <f>SUMIF(heprodukt!$B$2:$B$397,$A16,heprodukt!Q$2:Q$397)/SUMIF(einwohner!$B$2:$B$397,mittel!$A16,einwohner!Q$2:Q$397)</f>
        <v>372.49675508040463</v>
      </c>
      <c r="P16" s="13">
        <f>SUMIF(heprodukt!$B$2:$B$397,$A16,heprodukt!R$2:R$397)/SUMIF(einwohner!$B$2:$B$397,mittel!$A16,einwohner!R$2:R$397)</f>
        <v>374.84471264730973</v>
      </c>
      <c r="Q16" s="13">
        <f>SUMIF(heprodukt!$B$2:$B$397,$A16,heprodukt!S$2:S$397)/SUMIF(einwohner!$B$2:$B$397,mittel!$A16,einwohner!S$2:S$397)</f>
        <v>381.54093618738784</v>
      </c>
      <c r="R16" s="13">
        <f>SUMIF(heprodukt!$B$2:$B$397,$A16,heprodukt!T$2:T$397)/SUMIF(einwohner!$B$2:$B$397,mittel!$A16,einwohner!T$2:T$397)</f>
        <v>390.29901290932929</v>
      </c>
      <c r="S16" s="13">
        <f>SUMIF(heprodukt!$B$2:$B$397,$A16,heprodukt!U$2:U$397)/SUMIF(einwohner!$B$2:$B$397,mittel!$A16,einwohner!U$2:U$397)</f>
        <v>393.19293456698034</v>
      </c>
      <c r="T16" s="13">
        <f>SUMIF(heprodukt!$B$2:$B$397,$A16,heprodukt!V$2:V$397)/SUMIF(einwohner!$B$2:$B$397,mittel!$A16,einwohner!V$2:V$397)</f>
        <v>392.32992364869284</v>
      </c>
      <c r="U16" s="13">
        <f>SUMIF(heprodukt!$B$2:$B$397,$A16,heprodukt!W$2:W$397)/SUMIF(einwohner!$B$2:$B$397,mittel!$A16,einwohner!W$2:W$397)</f>
        <v>388.23044004940459</v>
      </c>
      <c r="V16" s="13">
        <f>SUMIF(heprodukt!$B$2:$B$397,$A16,heprodukt!X$2:X$397)/SUMIF(einwohner!$B$2:$B$397,mittel!$A16,einwohner!X$2:X$397)</f>
        <v>388.8474343657744</v>
      </c>
      <c r="W16" s="13">
        <f>SUMIF(heprodukt!$B$2:$B$397,$A16,heprodukt!Y$2:Y$397)/SUMIF(einwohner!$B$2:$B$397,mittel!$A16,einwohner!Y$2:Y$397)</f>
        <v>389.99265096109644</v>
      </c>
      <c r="X16" s="13">
        <f>SUMIF(heprodukt!$B$2:$B$397,$A16,heprodukt!Z$2:Z$397)/SUMIF(einwohner!$B$2:$B$397,mittel!$A16,einwohner!Z$2:Z$397)</f>
        <v>393.3389380269773</v>
      </c>
      <c r="Y16" s="13">
        <f>SUMIF(heprodukt!$B$2:$B$397,$A16,heprodukt!AA$2:AA$397)/SUMIF(einwohner!$B$2:$B$397,mittel!$A16,einwohner!AA$2:AA$397)</f>
        <v>406.6296880648863</v>
      </c>
      <c r="Z16" s="13">
        <f>SUMIF(heprodukt!$B$2:$B$397,$A16,heprodukt!AB$2:AB$397)/SUMIF(einwohner!$B$2:$B$397,mittel!$A16,einwohner!AB$2:AB$397)</f>
        <v>408.05192099407259</v>
      </c>
      <c r="AA16" s="13">
        <f>SUMIF(heprodukt!$B$2:$B$397,$A16,heprodukt!AC$2:AC$397)/SUMIF(einwohner!$B$2:$B$397,mittel!$A16,einwohner!AC$2:AC$397)</f>
        <v>410.72632375099482</v>
      </c>
      <c r="AB16" s="13">
        <f>SUMIF(heprodukt!$B$2:$B$397,$A16,heprodukt!AD$2:AD$397)/SUMIF(einwohner!$B$2:$B$397,mittel!$A16,einwohner!AD$2:AD$397)</f>
        <v>410.48868317235213</v>
      </c>
      <c r="AC16" s="13">
        <f>SUMIF(heprodukt!$B$2:$B$397,$A16,heprodukt!AE$2:AE$397)/SUMIF(einwohner!$B$2:$B$397,mittel!$A16,einwohner!AE$2:AE$397)</f>
        <v>410.4234764206422</v>
      </c>
      <c r="AD16" s="13">
        <f>SUMIF(heprodukt!$B$2:$B$397,$A16,heprodukt!AF$2:AF$397)/SUMIF(einwohner!$B$2:$B$397,mittel!$A16,einwohner!AF$2:AF$397)</f>
        <v>406.95127849694819</v>
      </c>
      <c r="AE16" s="13">
        <f>SUMIF(heprodukt!$B$2:$B$397,$A16,heprodukt!AG$2:AG$397)/SUMIF(einwohner!$B$2:$B$397,mittel!$A16,einwohner!AG$2:AG$397)</f>
        <v>405.03752933382287</v>
      </c>
      <c r="AF16" s="13">
        <f>SUMIF(heprodukt!$B$2:$B$397,$A16,heprodukt!AH$2:AH$397)/SUMIF(einwohner!$B$2:$B$397,mittel!$A16,einwohner!AH$2:AH$397)</f>
        <v>406.75005878109118</v>
      </c>
      <c r="AG16" s="13">
        <f>SUMIF(heprodukt!$B$2:$B$397,$A16,heprodukt!AI$2:AI$397)/SUMIF(einwohner!$B$2:$B$397,mittel!$A16,einwohner!AI$2:AI$397)</f>
        <v>409.30738378790602</v>
      </c>
      <c r="AH16" s="13">
        <f>SUMIF(heprodukt!$B$2:$B$397,$A16,heprodukt!AJ$2:AJ$397)/SUMIF(einwohner!$B$2:$B$397,mittel!$A16,einwohner!AJ$2:AJ$397)</f>
        <v>399.22487879967804</v>
      </c>
      <c r="AI16" s="13">
        <f>SUMIF(heprodukt!$B$2:$B$397,$A16,heprodukt!AK$2:AK$397)/SUMIF(einwohner!$B$2:$B$397,mittel!$A16,einwohner!AK$2:AK$397)</f>
        <v>399.89282139325513</v>
      </c>
      <c r="AJ16" s="13">
        <f>SUMIF(heprodukt!$B$2:$B$397,$A16,heprodukt!AL$2:AL$397)/SUMIF(einwohner!$B$2:$B$397,mittel!$A16,einwohner!AL$2:AL$397)</f>
        <v>402.96738505630805</v>
      </c>
      <c r="AK16" s="13">
        <f>SUMIF(heprodukt!$B$2:$B$397,$A16,heprodukt!AM$2:AM$397)/SUMIF(einwohner!$B$2:$B$397,mittel!$A16,einwohner!AM$2:AM$397)</f>
        <v>403.54126330731015</v>
      </c>
    </row>
    <row r="17" spans="1:37">
      <c r="A17" s="81">
        <v>5770</v>
      </c>
      <c r="B17" t="s">
        <v>36</v>
      </c>
      <c r="C17" s="13">
        <f>SUMIF(heprodukt!$B$2:$B$397,$A17,heprodukt!E$2:E$397)/SUMIF(einwohner!$B$2:$B$397,mittel!$A17,einwohner!E$2:E$397)</f>
        <v>276.76951939409128</v>
      </c>
      <c r="D17" s="13">
        <f>SUMIF(heprodukt!$B$2:$B$397,$A17,heprodukt!F$2:F$397)/SUMIF(einwohner!$B$2:$B$397,mittel!$A17,einwohner!F$2:F$397)</f>
        <v>301.41786282222967</v>
      </c>
      <c r="E17" s="13">
        <f>SUMIF(heprodukt!$B$2:$B$397,$A17,heprodukt!G$2:G$397)/SUMIF(einwohner!$B$2:$B$397,mittel!$A17,einwohner!G$2:G$397)</f>
        <v>311.59433272908677</v>
      </c>
      <c r="F17" s="13">
        <f>SUMIF(heprodukt!$B$2:$B$397,$A17,heprodukt!H$2:H$397)/SUMIF(einwohner!$B$2:$B$397,mittel!$A17,einwohner!H$2:H$397)</f>
        <v>325.68860305432628</v>
      </c>
      <c r="G17" s="13">
        <f>SUMIF(heprodukt!$B$2:$B$397,$A17,heprodukt!I$2:I$397)/SUMIF(einwohner!$B$2:$B$397,mittel!$A17,einwohner!I$2:I$397)</f>
        <v>334.46111403421452</v>
      </c>
      <c r="H17" s="13">
        <f>SUMIF(heprodukt!$B$2:$B$397,$A17,heprodukt!J$2:J$397)/SUMIF(einwohner!$B$2:$B$397,mittel!$A17,einwohner!J$2:J$397)</f>
        <v>351.68688258096785</v>
      </c>
      <c r="I17" s="13">
        <f>SUMIF(heprodukt!$B$2:$B$397,$A17,heprodukt!K$2:K$397)/SUMIF(einwohner!$B$2:$B$397,mittel!$A17,einwohner!K$2:K$397)</f>
        <v>351.63970219772352</v>
      </c>
      <c r="J17" s="13">
        <f>SUMIF(heprodukt!$B$2:$B$397,$A17,heprodukt!L$2:L$397)/SUMIF(einwohner!$B$2:$B$397,mittel!$A17,einwohner!L$2:L$397)</f>
        <v>355.25827992681747</v>
      </c>
      <c r="K17" s="13">
        <f>SUMIF(heprodukt!$B$2:$B$397,$A17,heprodukt!M$2:M$397)/SUMIF(einwohner!$B$2:$B$397,mittel!$A17,einwohner!M$2:M$397)</f>
        <v>355.24596637707322</v>
      </c>
      <c r="L17" s="13">
        <f>SUMIF(heprodukt!$B$2:$B$397,$A17,heprodukt!N$2:N$397)/SUMIF(einwohner!$B$2:$B$397,mittel!$A17,einwohner!N$2:N$397)</f>
        <v>356.03941692179239</v>
      </c>
      <c r="M17" s="13">
        <f>SUMIF(heprodukt!$B$2:$B$397,$A17,heprodukt!O$2:O$397)/SUMIF(einwohner!$B$2:$B$397,mittel!$A17,einwohner!O$2:O$397)</f>
        <v>357.31502238356148</v>
      </c>
      <c r="N17" s="13">
        <f>SUMIF(heprodukt!$B$2:$B$397,$A17,heprodukt!P$2:P$397)/SUMIF(einwohner!$B$2:$B$397,mittel!$A17,einwohner!P$2:P$397)</f>
        <v>365.12277961482857</v>
      </c>
      <c r="O17" s="13">
        <f>SUMIF(heprodukt!$B$2:$B$397,$A17,heprodukt!Q$2:Q$397)/SUMIF(einwohner!$B$2:$B$397,mittel!$A17,einwohner!Q$2:Q$397)</f>
        <v>368.21620929285501</v>
      </c>
      <c r="P17" s="13">
        <f>SUMIF(heprodukt!$B$2:$B$397,$A17,heprodukt!R$2:R$397)/SUMIF(einwohner!$B$2:$B$397,mittel!$A17,einwohner!R$2:R$397)</f>
        <v>368.60745770402542</v>
      </c>
      <c r="Q17" s="13">
        <f>SUMIF(heprodukt!$B$2:$B$397,$A17,heprodukt!S$2:S$397)/SUMIF(einwohner!$B$2:$B$397,mittel!$A17,einwohner!S$2:S$397)</f>
        <v>369.49987912388997</v>
      </c>
      <c r="R17" s="13">
        <f>SUMIF(heprodukt!$B$2:$B$397,$A17,heprodukt!T$2:T$397)/SUMIF(einwohner!$B$2:$B$397,mittel!$A17,einwohner!T$2:T$397)</f>
        <v>371.06285841722951</v>
      </c>
      <c r="S17" s="13">
        <f>SUMIF(heprodukt!$B$2:$B$397,$A17,heprodukt!U$2:U$397)/SUMIF(einwohner!$B$2:$B$397,mittel!$A17,einwohner!U$2:U$397)</f>
        <v>376.14173874613294</v>
      </c>
      <c r="T17" s="13">
        <f>SUMIF(heprodukt!$B$2:$B$397,$A17,heprodukt!V$2:V$397)/SUMIF(einwohner!$B$2:$B$397,mittel!$A17,einwohner!V$2:V$397)</f>
        <v>382.37241772600089</v>
      </c>
      <c r="U17" s="13">
        <f>SUMIF(heprodukt!$B$2:$B$397,$A17,heprodukt!W$2:W$397)/SUMIF(einwohner!$B$2:$B$397,mittel!$A17,einwohner!W$2:W$397)</f>
        <v>383.72689579378562</v>
      </c>
      <c r="V17" s="13">
        <f>SUMIF(heprodukt!$B$2:$B$397,$A17,heprodukt!X$2:X$397)/SUMIF(einwohner!$B$2:$B$397,mittel!$A17,einwohner!X$2:X$397)</f>
        <v>383.72778563546217</v>
      </c>
      <c r="W17" s="13">
        <f>SUMIF(heprodukt!$B$2:$B$397,$A17,heprodukt!Y$2:Y$397)/SUMIF(einwohner!$B$2:$B$397,mittel!$A17,einwohner!Y$2:Y$397)</f>
        <v>383.70198410358432</v>
      </c>
      <c r="X17" s="13">
        <f>SUMIF(heprodukt!$B$2:$B$397,$A17,heprodukt!Z$2:Z$397)/SUMIF(einwohner!$B$2:$B$397,mittel!$A17,einwohner!Z$2:Z$397)</f>
        <v>388.84123575905733</v>
      </c>
      <c r="Y17" s="13">
        <f>SUMIF(heprodukt!$B$2:$B$397,$A17,heprodukt!AA$2:AA$397)/SUMIF(einwohner!$B$2:$B$397,mittel!$A17,einwohner!AA$2:AA$397)</f>
        <v>404.79580857208231</v>
      </c>
      <c r="Z17" s="13">
        <f>SUMIF(heprodukt!$B$2:$B$397,$A17,heprodukt!AB$2:AB$397)/SUMIF(einwohner!$B$2:$B$397,mittel!$A17,einwohner!AB$2:AB$397)</f>
        <v>404.79556577810934</v>
      </c>
      <c r="AA17" s="13">
        <f>SUMIF(heprodukt!$B$2:$B$397,$A17,heprodukt!AC$2:AC$397)/SUMIF(einwohner!$B$2:$B$397,mittel!$A17,einwohner!AC$2:AC$397)</f>
        <v>404.79866846269374</v>
      </c>
      <c r="AB17" s="13">
        <f>SUMIF(heprodukt!$B$2:$B$397,$A17,heprodukt!AD$2:AD$397)/SUMIF(einwohner!$B$2:$B$397,mittel!$A17,einwohner!AD$2:AD$397)</f>
        <v>404.80523411018265</v>
      </c>
      <c r="AC17" s="13">
        <f>SUMIF(heprodukt!$B$2:$B$397,$A17,heprodukt!AE$2:AE$397)/SUMIF(einwohner!$B$2:$B$397,mittel!$A17,einwohner!AE$2:AE$397)</f>
        <v>404.81054394451604</v>
      </c>
      <c r="AD17" s="13">
        <f>SUMIF(heprodukt!$B$2:$B$397,$A17,heprodukt!AF$2:AF$397)/SUMIF(einwohner!$B$2:$B$397,mittel!$A17,einwohner!AF$2:AF$397)</f>
        <v>404.81511681287145</v>
      </c>
      <c r="AE17" s="13">
        <f>SUMIF(heprodukt!$B$2:$B$397,$A17,heprodukt!AG$2:AG$397)/SUMIF(einwohner!$B$2:$B$397,mittel!$A17,einwohner!AG$2:AG$397)</f>
        <v>404.82114785424494</v>
      </c>
      <c r="AF17" s="13">
        <f>SUMIF(heprodukt!$B$2:$B$397,$A17,heprodukt!AH$2:AH$397)/SUMIF(einwohner!$B$2:$B$397,mittel!$A17,einwohner!AH$2:AH$397)</f>
        <v>412.22574410025771</v>
      </c>
      <c r="AG17" s="13">
        <f>SUMIF(heprodukt!$B$2:$B$397,$A17,heprodukt!AI$2:AI$397)/SUMIF(einwohner!$B$2:$B$397,mittel!$A17,einwohner!AI$2:AI$397)</f>
        <v>414.08220682823998</v>
      </c>
      <c r="AH17" s="13">
        <f>SUMIF(heprodukt!$B$2:$B$397,$A17,heprodukt!AJ$2:AJ$397)/SUMIF(einwohner!$B$2:$B$397,mittel!$A17,einwohner!AJ$2:AJ$397)</f>
        <v>415.84938378213633</v>
      </c>
      <c r="AI17" s="13">
        <f>SUMIF(heprodukt!$B$2:$B$397,$A17,heprodukt!AK$2:AK$397)/SUMIF(einwohner!$B$2:$B$397,mittel!$A17,einwohner!AK$2:AK$397)</f>
        <v>420.34587145420068</v>
      </c>
      <c r="AJ17" s="13">
        <f>SUMIF(heprodukt!$B$2:$B$397,$A17,heprodukt!AL$2:AL$397)/SUMIF(einwohner!$B$2:$B$397,mittel!$A17,einwohner!AL$2:AL$397)</f>
        <v>420.89578101698174</v>
      </c>
      <c r="AK17" s="13">
        <f>SUMIF(heprodukt!$B$2:$B$397,$A17,heprodukt!AM$2:AM$397)/SUMIF(einwohner!$B$2:$B$397,mittel!$A17,einwohner!AM$2:AM$397)</f>
        <v>422.29783338910198</v>
      </c>
    </row>
    <row r="18" spans="1:37">
      <c r="A18" s="81">
        <v>5374</v>
      </c>
      <c r="B18" t="s">
        <v>37</v>
      </c>
      <c r="C18" s="13">
        <f>SUMIF(heprodukt!$B$2:$B$397,$A18,heprodukt!E$2:E$397)/SUMIF(einwohner!$B$2:$B$397,mittel!$A18,einwohner!E$2:E$397)</f>
        <v>318.04846534532777</v>
      </c>
      <c r="D18" s="13">
        <f>SUMIF(heprodukt!$B$2:$B$397,$A18,heprodukt!F$2:F$397)/SUMIF(einwohner!$B$2:$B$397,mittel!$A18,einwohner!F$2:F$397)</f>
        <v>325.69449884711213</v>
      </c>
      <c r="E18" s="13">
        <f>SUMIF(heprodukt!$B$2:$B$397,$A18,heprodukt!G$2:G$397)/SUMIF(einwohner!$B$2:$B$397,mittel!$A18,einwohner!G$2:G$397)</f>
        <v>336.56871471861649</v>
      </c>
      <c r="F18" s="13">
        <f>SUMIF(heprodukt!$B$2:$B$397,$A18,heprodukt!H$2:H$397)/SUMIF(einwohner!$B$2:$B$397,mittel!$A18,einwohner!H$2:H$397)</f>
        <v>343.01788372536373</v>
      </c>
      <c r="G18" s="13">
        <f>SUMIF(heprodukt!$B$2:$B$397,$A18,heprodukt!I$2:I$397)/SUMIF(einwohner!$B$2:$B$397,mittel!$A18,einwohner!I$2:I$397)</f>
        <v>344.89710235682571</v>
      </c>
      <c r="H18" s="13">
        <f>SUMIF(heprodukt!$B$2:$B$397,$A18,heprodukt!J$2:J$397)/SUMIF(einwohner!$B$2:$B$397,mittel!$A18,einwohner!J$2:J$397)</f>
        <v>352.03956994330849</v>
      </c>
      <c r="I18" s="13">
        <f>SUMIF(heprodukt!$B$2:$B$397,$A18,heprodukt!K$2:K$397)/SUMIF(einwohner!$B$2:$B$397,mittel!$A18,einwohner!K$2:K$397)</f>
        <v>354.09687896328575</v>
      </c>
      <c r="J18" s="13">
        <f>SUMIF(heprodukt!$B$2:$B$397,$A18,heprodukt!L$2:L$397)/SUMIF(einwohner!$B$2:$B$397,mittel!$A18,einwohner!L$2:L$397)</f>
        <v>358.33125555093824</v>
      </c>
      <c r="K18" s="13">
        <f>SUMIF(heprodukt!$B$2:$B$397,$A18,heprodukt!M$2:M$397)/SUMIF(einwohner!$B$2:$B$397,mittel!$A18,einwohner!M$2:M$397)</f>
        <v>360.59709627667735</v>
      </c>
      <c r="L18" s="13">
        <f>SUMIF(heprodukt!$B$2:$B$397,$A18,heprodukt!N$2:N$397)/SUMIF(einwohner!$B$2:$B$397,mittel!$A18,einwohner!N$2:N$397)</f>
        <v>363.35489657581002</v>
      </c>
      <c r="M18" s="13">
        <f>SUMIF(heprodukt!$B$2:$B$397,$A18,heprodukt!O$2:O$397)/SUMIF(einwohner!$B$2:$B$397,mittel!$A18,einwohner!O$2:O$397)</f>
        <v>371.6711981149175</v>
      </c>
      <c r="N18" s="13">
        <f>SUMIF(heprodukt!$B$2:$B$397,$A18,heprodukt!P$2:P$397)/SUMIF(einwohner!$B$2:$B$397,mittel!$A18,einwohner!P$2:P$397)</f>
        <v>376.963539917829</v>
      </c>
      <c r="O18" s="13">
        <f>SUMIF(heprodukt!$B$2:$B$397,$A18,heprodukt!Q$2:Q$397)/SUMIF(einwohner!$B$2:$B$397,mittel!$A18,einwohner!Q$2:Q$397)</f>
        <v>380.56241648707902</v>
      </c>
      <c r="P18" s="13">
        <f>SUMIF(heprodukt!$B$2:$B$397,$A18,heprodukt!R$2:R$397)/SUMIF(einwohner!$B$2:$B$397,mittel!$A18,einwohner!R$2:R$397)</f>
        <v>385.94863861838212</v>
      </c>
      <c r="Q18" s="13">
        <f>SUMIF(heprodukt!$B$2:$B$397,$A18,heprodukt!S$2:S$397)/SUMIF(einwohner!$B$2:$B$397,mittel!$A18,einwohner!S$2:S$397)</f>
        <v>393.13210021445548</v>
      </c>
      <c r="R18" s="13">
        <f>SUMIF(heprodukt!$B$2:$B$397,$A18,heprodukt!T$2:T$397)/SUMIF(einwohner!$B$2:$B$397,mittel!$A18,einwohner!T$2:T$397)</f>
        <v>398.39403041784209</v>
      </c>
      <c r="S18" s="13">
        <f>SUMIF(heprodukt!$B$2:$B$397,$A18,heprodukt!U$2:U$397)/SUMIF(einwohner!$B$2:$B$397,mittel!$A18,einwohner!U$2:U$397)</f>
        <v>401.17554162847375</v>
      </c>
      <c r="T18" s="13">
        <f>SUMIF(heprodukt!$B$2:$B$397,$A18,heprodukt!V$2:V$397)/SUMIF(einwohner!$B$2:$B$397,mittel!$A18,einwohner!V$2:V$397)</f>
        <v>403.13392007190907</v>
      </c>
      <c r="U18" s="13">
        <f>SUMIF(heprodukt!$B$2:$B$397,$A18,heprodukt!W$2:W$397)/SUMIF(einwohner!$B$2:$B$397,mittel!$A18,einwohner!W$2:W$397)</f>
        <v>409.40072075239516</v>
      </c>
      <c r="V18" s="13">
        <f>SUMIF(heprodukt!$B$2:$B$397,$A18,heprodukt!X$2:X$397)/SUMIF(einwohner!$B$2:$B$397,mittel!$A18,einwohner!X$2:X$397)</f>
        <v>412.89954106119535</v>
      </c>
      <c r="W18" s="13">
        <f>SUMIF(heprodukt!$B$2:$B$397,$A18,heprodukt!Y$2:Y$397)/SUMIF(einwohner!$B$2:$B$397,mittel!$A18,einwohner!Y$2:Y$397)</f>
        <v>414.92952302688849</v>
      </c>
      <c r="X18" s="13">
        <f>SUMIF(heprodukt!$B$2:$B$397,$A18,heprodukt!Z$2:Z$397)/SUMIF(einwohner!$B$2:$B$397,mittel!$A18,einwohner!Z$2:Z$397)</f>
        <v>422.06729837481657</v>
      </c>
      <c r="Y18" s="13">
        <f>SUMIF(heprodukt!$B$2:$B$397,$A18,heprodukt!AA$2:AA$397)/SUMIF(einwohner!$B$2:$B$397,mittel!$A18,einwohner!AA$2:AA$397)</f>
        <v>430.77936134732306</v>
      </c>
      <c r="Z18" s="13">
        <f>SUMIF(heprodukt!$B$2:$B$397,$A18,heprodukt!AB$2:AB$397)/SUMIF(einwohner!$B$2:$B$397,mittel!$A18,einwohner!AB$2:AB$397)</f>
        <v>430.78899183801548</v>
      </c>
      <c r="AA18" s="13">
        <f>SUMIF(heprodukt!$B$2:$B$397,$A18,heprodukt!AC$2:AC$397)/SUMIF(einwohner!$B$2:$B$397,mittel!$A18,einwohner!AC$2:AC$397)</f>
        <v>432.41618124761021</v>
      </c>
      <c r="AB18" s="13">
        <f>SUMIF(heprodukt!$B$2:$B$397,$A18,heprodukt!AD$2:AD$397)/SUMIF(einwohner!$B$2:$B$397,mittel!$A18,einwohner!AD$2:AD$397)</f>
        <v>433.98905173631812</v>
      </c>
      <c r="AC18" s="13">
        <f>SUMIF(heprodukt!$B$2:$B$397,$A18,heprodukt!AE$2:AE$397)/SUMIF(einwohner!$B$2:$B$397,mittel!$A18,einwohner!AE$2:AE$397)</f>
        <v>434.84905196957169</v>
      </c>
      <c r="AD18" s="13">
        <f>SUMIF(heprodukt!$B$2:$B$397,$A18,heprodukt!AF$2:AF$397)/SUMIF(einwohner!$B$2:$B$397,mittel!$A18,einwohner!AF$2:AF$397)</f>
        <v>435.33802028851534</v>
      </c>
      <c r="AE18" s="13">
        <f>SUMIF(heprodukt!$B$2:$B$397,$A18,heprodukt!AG$2:AG$397)/SUMIF(einwohner!$B$2:$B$397,mittel!$A18,einwohner!AG$2:AG$397)</f>
        <v>437.33099695011055</v>
      </c>
      <c r="AF18" s="13">
        <f>SUMIF(heprodukt!$B$2:$B$397,$A18,heprodukt!AH$2:AH$397)/SUMIF(einwohner!$B$2:$B$397,mittel!$A18,einwohner!AH$2:AH$397)</f>
        <v>438.60997480753309</v>
      </c>
      <c r="AG18" s="13">
        <f>SUMIF(heprodukt!$B$2:$B$397,$A18,heprodukt!AI$2:AI$397)/SUMIF(einwohner!$B$2:$B$397,mittel!$A18,einwohner!AI$2:AI$397)</f>
        <v>440.4664576179801</v>
      </c>
      <c r="AH18" s="13">
        <f>SUMIF(heprodukt!$B$2:$B$397,$A18,heprodukt!AJ$2:AJ$397)/SUMIF(einwohner!$B$2:$B$397,mittel!$A18,einwohner!AJ$2:AJ$397)</f>
        <v>442.65961718550471</v>
      </c>
      <c r="AI18" s="13">
        <f>SUMIF(heprodukt!$B$2:$B$397,$A18,heprodukt!AK$2:AK$397)/SUMIF(einwohner!$B$2:$B$397,mittel!$A18,einwohner!AK$2:AK$397)</f>
        <v>448.68632235326015</v>
      </c>
      <c r="AJ18" s="13">
        <f>SUMIF(heprodukt!$B$2:$B$397,$A18,heprodukt!AL$2:AL$397)/SUMIF(einwohner!$B$2:$B$397,mittel!$A18,einwohner!AL$2:AL$397)</f>
        <v>452.68892177801985</v>
      </c>
      <c r="AK18" s="13">
        <f>SUMIF(heprodukt!$B$2:$B$397,$A18,heprodukt!AM$2:AM$397)/SUMIF(einwohner!$B$2:$B$397,mittel!$A18,einwohner!AM$2:AM$397)</f>
        <v>461.51216231283564</v>
      </c>
    </row>
    <row r="19" spans="1:37">
      <c r="A19" s="81">
        <v>5966</v>
      </c>
      <c r="B19" t="s">
        <v>38</v>
      </c>
      <c r="C19" s="13">
        <f>SUMIF(heprodukt!$B$2:$B$397,$A19,heprodukt!E$2:E$397)/SUMIF(einwohner!$B$2:$B$397,mittel!$A19,einwohner!E$2:E$397)</f>
        <v>269.64892463032891</v>
      </c>
      <c r="D19" s="13">
        <f>SUMIF(heprodukt!$B$2:$B$397,$A19,heprodukt!F$2:F$397)/SUMIF(einwohner!$B$2:$B$397,mittel!$A19,einwohner!F$2:F$397)</f>
        <v>282.78083395722797</v>
      </c>
      <c r="E19" s="13">
        <f>SUMIF(heprodukt!$B$2:$B$397,$A19,heprodukt!G$2:G$397)/SUMIF(einwohner!$B$2:$B$397,mittel!$A19,einwohner!G$2:G$397)</f>
        <v>302.37632695527776</v>
      </c>
      <c r="F19" s="13">
        <f>SUMIF(heprodukt!$B$2:$B$397,$A19,heprodukt!H$2:H$397)/SUMIF(einwohner!$B$2:$B$397,mittel!$A19,einwohner!H$2:H$397)</f>
        <v>312.86698536537693</v>
      </c>
      <c r="G19" s="13">
        <f>SUMIF(heprodukt!$B$2:$B$397,$A19,heprodukt!I$2:I$397)/SUMIF(einwohner!$B$2:$B$397,mittel!$A19,einwohner!I$2:I$397)</f>
        <v>317.67418902160432</v>
      </c>
      <c r="H19" s="13">
        <f>SUMIF(heprodukt!$B$2:$B$397,$A19,heprodukt!J$2:J$397)/SUMIF(einwohner!$B$2:$B$397,mittel!$A19,einwohner!J$2:J$397)</f>
        <v>326.15197498918428</v>
      </c>
      <c r="I19" s="13">
        <f>SUMIF(heprodukt!$B$2:$B$397,$A19,heprodukt!K$2:K$397)/SUMIF(einwohner!$B$2:$B$397,mittel!$A19,einwohner!K$2:K$397)</f>
        <v>330.70828389864943</v>
      </c>
      <c r="J19" s="13">
        <f>SUMIF(heprodukt!$B$2:$B$397,$A19,heprodukt!L$2:L$397)/SUMIF(einwohner!$B$2:$B$397,mittel!$A19,einwohner!L$2:L$397)</f>
        <v>337.99412493505457</v>
      </c>
      <c r="K19" s="13">
        <f>SUMIF(heprodukt!$B$2:$B$397,$A19,heprodukt!M$2:M$397)/SUMIF(einwohner!$B$2:$B$397,mittel!$A19,einwohner!M$2:M$397)</f>
        <v>338.01223753908994</v>
      </c>
      <c r="L19" s="13">
        <f>SUMIF(heprodukt!$B$2:$B$397,$A19,heprodukt!N$2:N$397)/SUMIF(einwohner!$B$2:$B$397,mittel!$A19,einwohner!N$2:N$397)</f>
        <v>340.07178699760976</v>
      </c>
      <c r="M19" s="13">
        <f>SUMIF(heprodukt!$B$2:$B$397,$A19,heprodukt!O$2:O$397)/SUMIF(einwohner!$B$2:$B$397,mittel!$A19,einwohner!O$2:O$397)</f>
        <v>343.16209719184064</v>
      </c>
      <c r="N19" s="13">
        <f>SUMIF(heprodukt!$B$2:$B$397,$A19,heprodukt!P$2:P$397)/SUMIF(einwohner!$B$2:$B$397,mittel!$A19,einwohner!P$2:P$397)</f>
        <v>346.43822856230372</v>
      </c>
      <c r="O19" s="13">
        <f>SUMIF(heprodukt!$B$2:$B$397,$A19,heprodukt!Q$2:Q$397)/SUMIF(einwohner!$B$2:$B$397,mittel!$A19,einwohner!Q$2:Q$397)</f>
        <v>349.1362175894792</v>
      </c>
      <c r="P19" s="13">
        <f>SUMIF(heprodukt!$B$2:$B$397,$A19,heprodukt!R$2:R$397)/SUMIF(einwohner!$B$2:$B$397,mittel!$A19,einwohner!R$2:R$397)</f>
        <v>349.13955479452056</v>
      </c>
      <c r="Q19" s="13">
        <f>SUMIF(heprodukt!$B$2:$B$397,$A19,heprodukt!S$2:S$397)/SUMIF(einwohner!$B$2:$B$397,mittel!$A19,einwohner!S$2:S$397)</f>
        <v>349.14024645022249</v>
      </c>
      <c r="R19" s="13">
        <f>SUMIF(heprodukt!$B$2:$B$397,$A19,heprodukt!T$2:T$397)/SUMIF(einwohner!$B$2:$B$397,mittel!$A19,einwohner!T$2:T$397)</f>
        <v>349.13454820680016</v>
      </c>
      <c r="S19" s="13">
        <f>SUMIF(heprodukt!$B$2:$B$397,$A19,heprodukt!U$2:U$397)/SUMIF(einwohner!$B$2:$B$397,mittel!$A19,einwohner!U$2:U$397)</f>
        <v>366.5915696623527</v>
      </c>
      <c r="T19" s="13">
        <f>SUMIF(heprodukt!$B$2:$B$397,$A19,heprodukt!V$2:V$397)/SUMIF(einwohner!$B$2:$B$397,mittel!$A19,einwohner!V$2:V$397)</f>
        <v>373.97790413127967</v>
      </c>
      <c r="U19" s="13">
        <f>SUMIF(heprodukt!$B$2:$B$397,$A19,heprodukt!W$2:W$397)/SUMIF(einwohner!$B$2:$B$397,mittel!$A19,einwohner!W$2:W$397)</f>
        <v>373.99999283354475</v>
      </c>
      <c r="V19" s="13">
        <f>SUMIF(heprodukt!$B$2:$B$397,$A19,heprodukt!X$2:X$397)/SUMIF(einwohner!$B$2:$B$397,mittel!$A19,einwohner!X$2:X$397)</f>
        <v>373.97513254587579</v>
      </c>
      <c r="W19" s="13">
        <f>SUMIF(heprodukt!$B$2:$B$397,$A19,heprodukt!Y$2:Y$397)/SUMIF(einwohner!$B$2:$B$397,mittel!$A19,einwohner!Y$2:Y$397)</f>
        <v>373.95746248565314</v>
      </c>
      <c r="X19" s="13">
        <f>SUMIF(heprodukt!$B$2:$B$397,$A19,heprodukt!Z$2:Z$397)/SUMIF(einwohner!$B$2:$B$397,mittel!$A19,einwohner!Z$2:Z$397)</f>
        <v>373.92440584879756</v>
      </c>
      <c r="Y19" s="13">
        <f>SUMIF(heprodukt!$B$2:$B$397,$A19,heprodukt!AA$2:AA$397)/SUMIF(einwohner!$B$2:$B$397,mittel!$A19,einwohner!AA$2:AA$397)</f>
        <v>396.36291555956501</v>
      </c>
      <c r="Z19" s="13">
        <f>SUMIF(heprodukt!$B$2:$B$397,$A19,heprodukt!AB$2:AB$397)/SUMIF(einwohner!$B$2:$B$397,mittel!$A19,einwohner!AB$2:AB$397)</f>
        <v>396.37868063121641</v>
      </c>
      <c r="AA19" s="13">
        <f>SUMIF(heprodukt!$B$2:$B$397,$A19,heprodukt!AC$2:AC$397)/SUMIF(einwohner!$B$2:$B$397,mittel!$A19,einwohner!AC$2:AC$397)</f>
        <v>396.37588672446799</v>
      </c>
      <c r="AB19" s="13">
        <f>SUMIF(heprodukt!$B$2:$B$397,$A19,heprodukt!AD$2:AD$397)/SUMIF(einwohner!$B$2:$B$397,mittel!$A19,einwohner!AD$2:AD$397)</f>
        <v>396.37263735876951</v>
      </c>
      <c r="AC19" s="13">
        <f>SUMIF(heprodukt!$B$2:$B$397,$A19,heprodukt!AE$2:AE$397)/SUMIF(einwohner!$B$2:$B$397,mittel!$A19,einwohner!AE$2:AE$397)</f>
        <v>396.36001808177764</v>
      </c>
      <c r="AD19" s="13">
        <f>SUMIF(heprodukt!$B$2:$B$397,$A19,heprodukt!AF$2:AF$397)/SUMIF(einwohner!$B$2:$B$397,mittel!$A19,einwohner!AF$2:AF$397)</f>
        <v>401.59504541818001</v>
      </c>
      <c r="AE19" s="13">
        <f>SUMIF(heprodukt!$B$2:$B$397,$A19,heprodukt!AG$2:AG$397)/SUMIF(einwohner!$B$2:$B$397,mittel!$A19,einwohner!AG$2:AG$397)</f>
        <v>401.58984072381469</v>
      </c>
      <c r="AF19" s="13">
        <f>SUMIF(heprodukt!$B$2:$B$397,$A19,heprodukt!AH$2:AH$397)/SUMIF(einwohner!$B$2:$B$397,mittel!$A19,einwohner!AH$2:AH$397)</f>
        <v>401.75991354405187</v>
      </c>
      <c r="AG19" s="13">
        <f>SUMIF(heprodukt!$B$2:$B$397,$A19,heprodukt!AI$2:AI$397)/SUMIF(einwohner!$B$2:$B$397,mittel!$A19,einwohner!AI$2:AI$397)</f>
        <v>403.29793523022397</v>
      </c>
      <c r="AH19" s="13">
        <f>SUMIF(heprodukt!$B$2:$B$397,$A19,heprodukt!AJ$2:AJ$397)/SUMIF(einwohner!$B$2:$B$397,mittel!$A19,einwohner!AJ$2:AJ$397)</f>
        <v>408.15483621023634</v>
      </c>
      <c r="AI19" s="13">
        <f>SUMIF(heprodukt!$B$2:$B$397,$A19,heprodukt!AK$2:AK$397)/SUMIF(einwohner!$B$2:$B$397,mittel!$A19,einwohner!AK$2:AK$397)</f>
        <v>411.80268028600614</v>
      </c>
      <c r="AJ19" s="13">
        <f>SUMIF(heprodukt!$B$2:$B$397,$A19,heprodukt!AL$2:AL$397)/SUMIF(einwohner!$B$2:$B$397,mittel!$A19,einwohner!AL$2:AL$397)</f>
        <v>412.29733771569431</v>
      </c>
      <c r="AK19" s="13">
        <f>SUMIF(heprodukt!$B$2:$B$397,$A19,heprodukt!AM$2:AM$397)/SUMIF(einwohner!$B$2:$B$397,mittel!$A19,einwohner!AM$2:AM$397)</f>
        <v>421.7187815077437</v>
      </c>
    </row>
    <row r="20" spans="1:37">
      <c r="A20" s="81">
        <v>5774</v>
      </c>
      <c r="B20" t="s">
        <v>39</v>
      </c>
      <c r="C20" s="13">
        <f>SUMIF(heprodukt!$B$2:$B$397,$A20,heprodukt!E$2:E$397)/SUMIF(einwohner!$B$2:$B$397,mittel!$A20,einwohner!E$2:E$397)</f>
        <v>272.18226636054601</v>
      </c>
      <c r="D20" s="13">
        <f>SUMIF(heprodukt!$B$2:$B$397,$A20,heprodukt!F$2:F$397)/SUMIF(einwohner!$B$2:$B$397,mittel!$A20,einwohner!F$2:F$397)</f>
        <v>292.35450975536412</v>
      </c>
      <c r="E20" s="13">
        <f>SUMIF(heprodukt!$B$2:$B$397,$A20,heprodukt!G$2:G$397)/SUMIF(einwohner!$B$2:$B$397,mittel!$A20,einwohner!G$2:G$397)</f>
        <v>299.81232961504526</v>
      </c>
      <c r="F20" s="13">
        <f>SUMIF(heprodukt!$B$2:$B$397,$A20,heprodukt!H$2:H$397)/SUMIF(einwohner!$B$2:$B$397,mittel!$A20,einwohner!H$2:H$397)</f>
        <v>313.70676195182966</v>
      </c>
      <c r="G20" s="13">
        <f>SUMIF(heprodukt!$B$2:$B$397,$A20,heprodukt!I$2:I$397)/SUMIF(einwohner!$B$2:$B$397,mittel!$A20,einwohner!I$2:I$397)</f>
        <v>319.50093721736016</v>
      </c>
      <c r="H20" s="13">
        <f>SUMIF(heprodukt!$B$2:$B$397,$A20,heprodukt!J$2:J$397)/SUMIF(einwohner!$B$2:$B$397,mittel!$A20,einwohner!J$2:J$397)</f>
        <v>321.49675064464424</v>
      </c>
      <c r="I20" s="13">
        <f>SUMIF(heprodukt!$B$2:$B$397,$A20,heprodukt!K$2:K$397)/SUMIF(einwohner!$B$2:$B$397,mittel!$A20,einwohner!K$2:K$397)</f>
        <v>321.07583468437616</v>
      </c>
      <c r="J20" s="13">
        <f>SUMIF(heprodukt!$B$2:$B$397,$A20,heprodukt!L$2:L$397)/SUMIF(einwohner!$B$2:$B$397,mittel!$A20,einwohner!L$2:L$397)</f>
        <v>323.60566576163444</v>
      </c>
      <c r="K20" s="13">
        <f>SUMIF(heprodukt!$B$2:$B$397,$A20,heprodukt!M$2:M$397)/SUMIF(einwohner!$B$2:$B$397,mittel!$A20,einwohner!M$2:M$397)</f>
        <v>323.57360054400124</v>
      </c>
      <c r="L20" s="13">
        <f>SUMIF(heprodukt!$B$2:$B$397,$A20,heprodukt!N$2:N$397)/SUMIF(einwohner!$B$2:$B$397,mittel!$A20,einwohner!N$2:N$397)</f>
        <v>338.09461229699542</v>
      </c>
      <c r="M20" s="13">
        <f>SUMIF(heprodukt!$B$2:$B$397,$A20,heprodukt!O$2:O$397)/SUMIF(einwohner!$B$2:$B$397,mittel!$A20,einwohner!O$2:O$397)</f>
        <v>338.05043504509541</v>
      </c>
      <c r="N20" s="13">
        <f>SUMIF(heprodukt!$B$2:$B$397,$A20,heprodukt!P$2:P$397)/SUMIF(einwohner!$B$2:$B$397,mittel!$A20,einwohner!P$2:P$397)</f>
        <v>345.38457573967548</v>
      </c>
      <c r="O20" s="13">
        <f>SUMIF(heprodukt!$B$2:$B$397,$A20,heprodukt!Q$2:Q$397)/SUMIF(einwohner!$B$2:$B$397,mittel!$A20,einwohner!Q$2:Q$397)</f>
        <v>346.27327423272499</v>
      </c>
      <c r="P20" s="13">
        <f>SUMIF(heprodukt!$B$2:$B$397,$A20,heprodukt!R$2:R$397)/SUMIF(einwohner!$B$2:$B$397,mittel!$A20,einwohner!R$2:R$397)</f>
        <v>346.22987385428576</v>
      </c>
      <c r="Q20" s="13">
        <f>SUMIF(heprodukt!$B$2:$B$397,$A20,heprodukt!S$2:S$397)/SUMIF(einwohner!$B$2:$B$397,mittel!$A20,einwohner!S$2:S$397)</f>
        <v>346.21589539157895</v>
      </c>
      <c r="R20" s="13">
        <f>SUMIF(heprodukt!$B$2:$B$397,$A20,heprodukt!T$2:T$397)/SUMIF(einwohner!$B$2:$B$397,mittel!$A20,einwohner!T$2:T$397)</f>
        <v>349.51143148390855</v>
      </c>
      <c r="S20" s="13">
        <f>SUMIF(heprodukt!$B$2:$B$397,$A20,heprodukt!U$2:U$397)/SUMIF(einwohner!$B$2:$B$397,mittel!$A20,einwohner!U$2:U$397)</f>
        <v>364.09649151033454</v>
      </c>
      <c r="T20" s="13">
        <f>SUMIF(heprodukt!$B$2:$B$397,$A20,heprodukt!V$2:V$397)/SUMIF(einwohner!$B$2:$B$397,mittel!$A20,einwohner!V$2:V$397)</f>
        <v>370.6802057717855</v>
      </c>
      <c r="U20" s="13">
        <f>SUMIF(heprodukt!$B$2:$B$397,$A20,heprodukt!W$2:W$397)/SUMIF(einwohner!$B$2:$B$397,mittel!$A20,einwohner!W$2:W$397)</f>
        <v>370.65823549875432</v>
      </c>
      <c r="V20" s="13">
        <f>SUMIF(heprodukt!$B$2:$B$397,$A20,heprodukt!X$2:X$397)/SUMIF(einwohner!$B$2:$B$397,mittel!$A20,einwohner!X$2:X$397)</f>
        <v>370.65953442574869</v>
      </c>
      <c r="W20" s="13">
        <f>SUMIF(heprodukt!$B$2:$B$397,$A20,heprodukt!Y$2:Y$397)/SUMIF(einwohner!$B$2:$B$397,mittel!$A20,einwohner!Y$2:Y$397)</f>
        <v>370.68282288805716</v>
      </c>
      <c r="X20" s="13">
        <f>SUMIF(heprodukt!$B$2:$B$397,$A20,heprodukt!Z$2:Z$397)/SUMIF(einwohner!$B$2:$B$397,mittel!$A20,einwohner!Z$2:Z$397)</f>
        <v>372.762313956561</v>
      </c>
      <c r="Y20" s="13">
        <f>SUMIF(heprodukt!$B$2:$B$397,$A20,heprodukt!AA$2:AA$397)/SUMIF(einwohner!$B$2:$B$397,mittel!$A20,einwohner!AA$2:AA$397)</f>
        <v>391.62017216320447</v>
      </c>
      <c r="Z20" s="13">
        <f>SUMIF(heprodukt!$B$2:$B$397,$A20,heprodukt!AB$2:AB$397)/SUMIF(einwohner!$B$2:$B$397,mittel!$A20,einwohner!AB$2:AB$397)</f>
        <v>392.48753110031652</v>
      </c>
      <c r="AA20" s="13">
        <f>SUMIF(heprodukt!$B$2:$B$397,$A20,heprodukt!AC$2:AC$397)/SUMIF(einwohner!$B$2:$B$397,mittel!$A20,einwohner!AC$2:AC$397)</f>
        <v>395.88932080077137</v>
      </c>
      <c r="AB20" s="13">
        <f>SUMIF(heprodukt!$B$2:$B$397,$A20,heprodukt!AD$2:AD$397)/SUMIF(einwohner!$B$2:$B$397,mittel!$A20,einwohner!AD$2:AD$397)</f>
        <v>395.89558457753134</v>
      </c>
      <c r="AC20" s="13">
        <f>SUMIF(heprodukt!$B$2:$B$397,$A20,heprodukt!AE$2:AE$397)/SUMIF(einwohner!$B$2:$B$397,mittel!$A20,einwohner!AE$2:AE$397)</f>
        <v>395.91168221796812</v>
      </c>
      <c r="AD20" s="13">
        <f>SUMIF(heprodukt!$B$2:$B$397,$A20,heprodukt!AF$2:AF$397)/SUMIF(einwohner!$B$2:$B$397,mittel!$A20,einwohner!AF$2:AF$397)</f>
        <v>395.93320807200075</v>
      </c>
      <c r="AE20" s="13">
        <f>SUMIF(heprodukt!$B$2:$B$397,$A20,heprodukt!AG$2:AG$397)/SUMIF(einwohner!$B$2:$B$397,mittel!$A20,einwohner!AG$2:AG$397)</f>
        <v>395.2334182990794</v>
      </c>
      <c r="AF20" s="13">
        <f>SUMIF(heprodukt!$B$2:$B$397,$A20,heprodukt!AH$2:AH$397)/SUMIF(einwohner!$B$2:$B$397,mittel!$A20,einwohner!AH$2:AH$397)</f>
        <v>395.23281874592317</v>
      </c>
      <c r="AG20" s="13">
        <f>SUMIF(heprodukt!$B$2:$B$397,$A20,heprodukt!AI$2:AI$397)/SUMIF(einwohner!$B$2:$B$397,mittel!$A20,einwohner!AI$2:AI$397)</f>
        <v>398.05624321026858</v>
      </c>
      <c r="AH20" s="13">
        <f>SUMIF(heprodukt!$B$2:$B$397,$A20,heprodukt!AJ$2:AJ$397)/SUMIF(einwohner!$B$2:$B$397,mittel!$A20,einwohner!AJ$2:AJ$397)</f>
        <v>405.00729697658483</v>
      </c>
      <c r="AI20" s="13">
        <f>SUMIF(heprodukt!$B$2:$B$397,$A20,heprodukt!AK$2:AK$397)/SUMIF(einwohner!$B$2:$B$397,mittel!$A20,einwohner!AK$2:AK$397)</f>
        <v>409.41801826404941</v>
      </c>
      <c r="AJ20" s="13">
        <f>SUMIF(heprodukt!$B$2:$B$397,$A20,heprodukt!AL$2:AL$397)/SUMIF(einwohner!$B$2:$B$397,mittel!$A20,einwohner!AL$2:AL$397)</f>
        <v>409.41780917506793</v>
      </c>
      <c r="AK20" s="13">
        <f>SUMIF(heprodukt!$B$2:$B$397,$A20,heprodukt!AM$2:AM$397)/SUMIF(einwohner!$B$2:$B$397,mittel!$A20,einwohner!AM$2:AM$397)</f>
        <v>411.21987151012075</v>
      </c>
    </row>
    <row r="21" spans="1:37">
      <c r="A21" s="81">
        <v>5562</v>
      </c>
      <c r="B21" t="s">
        <v>40</v>
      </c>
      <c r="C21" s="13">
        <f>SUMIF(heprodukt!$B$2:$B$397,$A21,heprodukt!E$2:E$397)/SUMIF(einwohner!$B$2:$B$397,mittel!$A21,einwohner!E$2:E$397)</f>
        <v>331.40109007768552</v>
      </c>
      <c r="D21" s="13">
        <f>SUMIF(heprodukt!$B$2:$B$397,$A21,heprodukt!F$2:F$397)/SUMIF(einwohner!$B$2:$B$397,mittel!$A21,einwohner!F$2:F$397)</f>
        <v>353.58461829368281</v>
      </c>
      <c r="E21" s="13">
        <f>SUMIF(heprodukt!$B$2:$B$397,$A21,heprodukt!G$2:G$397)/SUMIF(einwohner!$B$2:$B$397,mittel!$A21,einwohner!G$2:G$397)</f>
        <v>383.46260053321129</v>
      </c>
      <c r="F21" s="13">
        <f>SUMIF(heprodukt!$B$2:$B$397,$A21,heprodukt!H$2:H$397)/SUMIF(einwohner!$B$2:$B$397,mittel!$A21,einwohner!H$2:H$397)</f>
        <v>383.4286254360764</v>
      </c>
      <c r="G21" s="13">
        <f>SUMIF(heprodukt!$B$2:$B$397,$A21,heprodukt!I$2:I$397)/SUMIF(einwohner!$B$2:$B$397,mittel!$A21,einwohner!I$2:I$397)</f>
        <v>383.32824434825977</v>
      </c>
      <c r="H21" s="13">
        <f>SUMIF(heprodukt!$B$2:$B$397,$A21,heprodukt!J$2:J$397)/SUMIF(einwohner!$B$2:$B$397,mittel!$A21,einwohner!J$2:J$397)</f>
        <v>389.21665558633725</v>
      </c>
      <c r="I21" s="13">
        <f>SUMIF(heprodukt!$B$2:$B$397,$A21,heprodukt!K$2:K$397)/SUMIF(einwohner!$B$2:$B$397,mittel!$A21,einwohner!K$2:K$397)</f>
        <v>392.62154527003901</v>
      </c>
      <c r="J21" s="13">
        <f>SUMIF(heprodukt!$B$2:$B$397,$A21,heprodukt!L$2:L$397)/SUMIF(einwohner!$B$2:$B$397,mittel!$A21,einwohner!L$2:L$397)</f>
        <v>402.42371600490497</v>
      </c>
      <c r="K21" s="13">
        <f>SUMIF(heprodukt!$B$2:$B$397,$A21,heprodukt!M$2:M$397)/SUMIF(einwohner!$B$2:$B$397,mittel!$A21,einwohner!M$2:M$397)</f>
        <v>402.41991348825462</v>
      </c>
      <c r="L21" s="13">
        <f>SUMIF(heprodukt!$B$2:$B$397,$A21,heprodukt!N$2:N$397)/SUMIF(einwohner!$B$2:$B$397,mittel!$A21,einwohner!N$2:N$397)</f>
        <v>404.03552417878501</v>
      </c>
      <c r="M21" s="13">
        <f>SUMIF(heprodukt!$B$2:$B$397,$A21,heprodukt!O$2:O$397)/SUMIF(einwohner!$B$2:$B$397,mittel!$A21,einwohner!O$2:O$397)</f>
        <v>413.55848297857591</v>
      </c>
      <c r="N21" s="13">
        <f>SUMIF(heprodukt!$B$2:$B$397,$A21,heprodukt!P$2:P$397)/SUMIF(einwohner!$B$2:$B$397,mittel!$A21,einwohner!P$2:P$397)</f>
        <v>417.9747031452423</v>
      </c>
      <c r="O21" s="13">
        <f>SUMIF(heprodukt!$B$2:$B$397,$A21,heprodukt!Q$2:Q$397)/SUMIF(einwohner!$B$2:$B$397,mittel!$A21,einwohner!Q$2:Q$397)</f>
        <v>422.05241420660417</v>
      </c>
      <c r="P21" s="13">
        <f>SUMIF(heprodukt!$B$2:$B$397,$A21,heprodukt!R$2:R$397)/SUMIF(einwohner!$B$2:$B$397,mittel!$A21,einwohner!R$2:R$397)</f>
        <v>426.96797210723139</v>
      </c>
      <c r="Q21" s="13">
        <f>SUMIF(heprodukt!$B$2:$B$397,$A21,heprodukt!S$2:S$397)/SUMIF(einwohner!$B$2:$B$397,mittel!$A21,einwohner!S$2:S$397)</f>
        <v>426.97929129677834</v>
      </c>
      <c r="R21" s="13">
        <f>SUMIF(heprodukt!$B$2:$B$397,$A21,heprodukt!T$2:T$397)/SUMIF(einwohner!$B$2:$B$397,mittel!$A21,einwohner!T$2:T$397)</f>
        <v>436.49561587647736</v>
      </c>
      <c r="S21" s="13">
        <f>SUMIF(heprodukt!$B$2:$B$397,$A21,heprodukt!U$2:U$397)/SUMIF(einwohner!$B$2:$B$397,mittel!$A21,einwohner!U$2:U$397)</f>
        <v>438.74006795016987</v>
      </c>
      <c r="T21" s="13">
        <f>SUMIF(heprodukt!$B$2:$B$397,$A21,heprodukt!V$2:V$397)/SUMIF(einwohner!$B$2:$B$397,mittel!$A21,einwohner!V$2:V$397)</f>
        <v>442.30127010777494</v>
      </c>
      <c r="U21" s="13">
        <f>SUMIF(heprodukt!$B$2:$B$397,$A21,heprodukt!W$2:W$397)/SUMIF(einwohner!$B$2:$B$397,mittel!$A21,einwohner!W$2:W$397)</f>
        <v>442.33434951661951</v>
      </c>
      <c r="V21" s="13">
        <f>SUMIF(heprodukt!$B$2:$B$397,$A21,heprodukt!X$2:X$397)/SUMIF(einwohner!$B$2:$B$397,mittel!$A21,einwohner!X$2:X$397)</f>
        <v>442.92456629937573</v>
      </c>
      <c r="W21" s="13">
        <f>SUMIF(heprodukt!$B$2:$B$397,$A21,heprodukt!Y$2:Y$397)/SUMIF(einwohner!$B$2:$B$397,mittel!$A21,einwohner!Y$2:Y$397)</f>
        <v>452.00891475455597</v>
      </c>
      <c r="X21" s="13">
        <f>SUMIF(heprodukt!$B$2:$B$397,$A21,heprodukt!Z$2:Z$397)/SUMIF(einwohner!$B$2:$B$397,mittel!$A21,einwohner!Z$2:Z$397)</f>
        <v>453.71489727983914</v>
      </c>
      <c r="Y21" s="13">
        <f>SUMIF(heprodukt!$B$2:$B$397,$A21,heprodukt!AA$2:AA$397)/SUMIF(einwohner!$B$2:$B$397,mittel!$A21,einwohner!AA$2:AA$397)</f>
        <v>446.23339439737424</v>
      </c>
      <c r="Z21" s="13">
        <f>SUMIF(heprodukt!$B$2:$B$397,$A21,heprodukt!AB$2:AB$397)/SUMIF(einwohner!$B$2:$B$397,mittel!$A21,einwohner!AB$2:AB$397)</f>
        <v>446.72240305743412</v>
      </c>
      <c r="AA21" s="13">
        <f>SUMIF(heprodukt!$B$2:$B$397,$A21,heprodukt!AC$2:AC$397)/SUMIF(einwohner!$B$2:$B$397,mittel!$A21,einwohner!AC$2:AC$397)</f>
        <v>446.72347954736296</v>
      </c>
      <c r="AB21" s="13">
        <f>SUMIF(heprodukt!$B$2:$B$397,$A21,heprodukt!AD$2:AD$397)/SUMIF(einwohner!$B$2:$B$397,mittel!$A21,einwohner!AD$2:AD$397)</f>
        <v>452.00616569256749</v>
      </c>
      <c r="AC21" s="13">
        <f>SUMIF(heprodukt!$B$2:$B$397,$A21,heprodukt!AE$2:AE$397)/SUMIF(einwohner!$B$2:$B$397,mittel!$A21,einwohner!AE$2:AE$397)</f>
        <v>453.0151559560752</v>
      </c>
      <c r="AD21" s="13">
        <f>SUMIF(heprodukt!$B$2:$B$397,$A21,heprodukt!AF$2:AF$397)/SUMIF(einwohner!$B$2:$B$397,mittel!$A21,einwohner!AF$2:AF$397)</f>
        <v>453.72389915934957</v>
      </c>
      <c r="AE21" s="13">
        <f>SUMIF(heprodukt!$B$2:$B$397,$A21,heprodukt!AG$2:AG$397)/SUMIF(einwohner!$B$2:$B$397,mittel!$A21,einwohner!AG$2:AG$397)</f>
        <v>454.20441247197755</v>
      </c>
      <c r="AF21" s="13">
        <f>SUMIF(heprodukt!$B$2:$B$397,$A21,heprodukt!AH$2:AH$397)/SUMIF(einwohner!$B$2:$B$397,mittel!$A21,einwohner!AH$2:AH$397)</f>
        <v>455.49608587589853</v>
      </c>
      <c r="AG21" s="13">
        <f>SUMIF(heprodukt!$B$2:$B$397,$A21,heprodukt!AI$2:AI$397)/SUMIF(einwohner!$B$2:$B$397,mittel!$A21,einwohner!AI$2:AI$397)</f>
        <v>461.70966667723826</v>
      </c>
      <c r="AH21" s="13">
        <f>SUMIF(heprodukt!$B$2:$B$397,$A21,heprodukt!AJ$2:AJ$397)/SUMIF(einwohner!$B$2:$B$397,mittel!$A21,einwohner!AJ$2:AJ$397)</f>
        <v>470.67208461514065</v>
      </c>
      <c r="AI21" s="13">
        <f>SUMIF(heprodukt!$B$2:$B$397,$A21,heprodukt!AK$2:AK$397)/SUMIF(einwohner!$B$2:$B$397,mittel!$A21,einwohner!AK$2:AK$397)</f>
        <v>487.5976607366191</v>
      </c>
      <c r="AJ21" s="13">
        <f>SUMIF(heprodukt!$B$2:$B$397,$A21,heprodukt!AL$2:AL$397)/SUMIF(einwohner!$B$2:$B$397,mittel!$A21,einwohner!AL$2:AL$397)</f>
        <v>494.40347521581936</v>
      </c>
      <c r="AK21" s="13">
        <f>SUMIF(heprodukt!$B$2:$B$397,$A21,heprodukt!AM$2:AM$397)/SUMIF(einwohner!$B$2:$B$397,mittel!$A21,einwohner!AM$2:AM$397)</f>
        <v>498.96318465070516</v>
      </c>
    </row>
    <row r="22" spans="1:37">
      <c r="A22" s="81">
        <v>5362</v>
      </c>
      <c r="B22" t="s">
        <v>41</v>
      </c>
      <c r="C22" s="13">
        <f>SUMIF(heprodukt!$B$2:$B$397,$A22,heprodukt!E$2:E$397)/SUMIF(einwohner!$B$2:$B$397,mittel!$A22,einwohner!E$2:E$397)</f>
        <v>312.67719370694169</v>
      </c>
      <c r="D22" s="13">
        <f>SUMIF(heprodukt!$B$2:$B$397,$A22,heprodukt!F$2:F$397)/SUMIF(einwohner!$B$2:$B$397,mittel!$A22,einwohner!F$2:F$397)</f>
        <v>331.30175607781808</v>
      </c>
      <c r="E22" s="13">
        <f>SUMIF(heprodukt!$B$2:$B$397,$A22,heprodukt!G$2:G$397)/SUMIF(einwohner!$B$2:$B$397,mittel!$A22,einwohner!G$2:G$397)</f>
        <v>344.69009467049392</v>
      </c>
      <c r="F22" s="13">
        <f>SUMIF(heprodukt!$B$2:$B$397,$A22,heprodukt!H$2:H$397)/SUMIF(einwohner!$B$2:$B$397,mittel!$A22,einwohner!H$2:H$397)</f>
        <v>346.29258434791262</v>
      </c>
      <c r="G22" s="13">
        <f>SUMIF(heprodukt!$B$2:$B$397,$A22,heprodukt!I$2:I$397)/SUMIF(einwohner!$B$2:$B$397,mittel!$A22,einwohner!I$2:I$397)</f>
        <v>350.69752127725661</v>
      </c>
      <c r="H22" s="13">
        <f>SUMIF(heprodukt!$B$2:$B$397,$A22,heprodukt!J$2:J$397)/SUMIF(einwohner!$B$2:$B$397,mittel!$A22,einwohner!J$2:J$397)</f>
        <v>366.36028627157089</v>
      </c>
      <c r="I22" s="13">
        <f>SUMIF(heprodukt!$B$2:$B$397,$A22,heprodukt!K$2:K$397)/SUMIF(einwohner!$B$2:$B$397,mittel!$A22,einwohner!K$2:K$397)</f>
        <v>370.41432007363932</v>
      </c>
      <c r="J22" s="13">
        <f>SUMIF(heprodukt!$B$2:$B$397,$A22,heprodukt!L$2:L$397)/SUMIF(einwohner!$B$2:$B$397,mittel!$A22,einwohner!L$2:L$397)</f>
        <v>373.14922776158357</v>
      </c>
      <c r="K22" s="13">
        <f>SUMIF(heprodukt!$B$2:$B$397,$A22,heprodukt!M$2:M$397)/SUMIF(einwohner!$B$2:$B$397,mittel!$A22,einwohner!M$2:M$397)</f>
        <v>373.17909022879775</v>
      </c>
      <c r="L22" s="13">
        <f>SUMIF(heprodukt!$B$2:$B$397,$A22,heprodukt!N$2:N$397)/SUMIF(einwohner!$B$2:$B$397,mittel!$A22,einwohner!N$2:N$397)</f>
        <v>374.58017104006404</v>
      </c>
      <c r="M22" s="13">
        <f>SUMIF(heprodukt!$B$2:$B$397,$A22,heprodukt!O$2:O$397)/SUMIF(einwohner!$B$2:$B$397,mittel!$A22,einwohner!O$2:O$397)</f>
        <v>374.61237101493919</v>
      </c>
      <c r="N22" s="13">
        <f>SUMIF(heprodukt!$B$2:$B$397,$A22,heprodukt!P$2:P$397)/SUMIF(einwohner!$B$2:$B$397,mittel!$A22,einwohner!P$2:P$397)</f>
        <v>390.07848729693592</v>
      </c>
      <c r="O22" s="13">
        <f>SUMIF(heprodukt!$B$2:$B$397,$A22,heprodukt!Q$2:Q$397)/SUMIF(einwohner!$B$2:$B$397,mittel!$A22,einwohner!Q$2:Q$397)</f>
        <v>400.20304491447422</v>
      </c>
      <c r="P22" s="13">
        <f>SUMIF(heprodukt!$B$2:$B$397,$A22,heprodukt!R$2:R$397)/SUMIF(einwohner!$B$2:$B$397,mittel!$A22,einwohner!R$2:R$397)</f>
        <v>400.23916229158255</v>
      </c>
      <c r="Q22" s="13">
        <f>SUMIF(heprodukt!$B$2:$B$397,$A22,heprodukt!S$2:S$397)/SUMIF(einwohner!$B$2:$B$397,mittel!$A22,einwohner!S$2:S$397)</f>
        <v>403.5259279782199</v>
      </c>
      <c r="R22" s="13">
        <f>SUMIF(heprodukt!$B$2:$B$397,$A22,heprodukt!T$2:T$397)/SUMIF(einwohner!$B$2:$B$397,mittel!$A22,einwohner!T$2:T$397)</f>
        <v>411.48440802782005</v>
      </c>
      <c r="S22" s="13">
        <f>SUMIF(heprodukt!$B$2:$B$397,$A22,heprodukt!U$2:U$397)/SUMIF(einwohner!$B$2:$B$397,mittel!$A22,einwohner!U$2:U$397)</f>
        <v>413.67395443695938</v>
      </c>
      <c r="T22" s="13">
        <f>SUMIF(heprodukt!$B$2:$B$397,$A22,heprodukt!V$2:V$397)/SUMIF(einwohner!$B$2:$B$397,mittel!$A22,einwohner!V$2:V$397)</f>
        <v>416.22493122328461</v>
      </c>
      <c r="U22" s="13">
        <f>SUMIF(heprodukt!$B$2:$B$397,$A22,heprodukt!W$2:W$397)/SUMIF(einwohner!$B$2:$B$397,mittel!$A22,einwohner!W$2:W$397)</f>
        <v>416.21154116285658</v>
      </c>
      <c r="V22" s="13">
        <f>SUMIF(heprodukt!$B$2:$B$397,$A22,heprodukt!X$2:X$397)/SUMIF(einwohner!$B$2:$B$397,mittel!$A22,einwohner!X$2:X$397)</f>
        <v>416.21308307113344</v>
      </c>
      <c r="W22" s="13">
        <f>SUMIF(heprodukt!$B$2:$B$397,$A22,heprodukt!Y$2:Y$397)/SUMIF(einwohner!$B$2:$B$397,mittel!$A22,einwohner!Y$2:Y$397)</f>
        <v>417.17555265432861</v>
      </c>
      <c r="X22" s="13">
        <f>SUMIF(heprodukt!$B$2:$B$397,$A22,heprodukt!Z$2:Z$397)/SUMIF(einwohner!$B$2:$B$397,mittel!$A22,einwohner!Z$2:Z$397)</f>
        <v>421.02178482287513</v>
      </c>
      <c r="Y22" s="13">
        <f>SUMIF(heprodukt!$B$2:$B$397,$A22,heprodukt!AA$2:AA$397)/SUMIF(einwohner!$B$2:$B$397,mittel!$A22,einwohner!AA$2:AA$397)</f>
        <v>425.55424773156136</v>
      </c>
      <c r="Z22" s="13">
        <f>SUMIF(heprodukt!$B$2:$B$397,$A22,heprodukt!AB$2:AB$397)/SUMIF(einwohner!$B$2:$B$397,mittel!$A22,einwohner!AB$2:AB$397)</f>
        <v>425.53864433165154</v>
      </c>
      <c r="AA22" s="13">
        <f>SUMIF(heprodukt!$B$2:$B$397,$A22,heprodukt!AC$2:AC$397)/SUMIF(einwohner!$B$2:$B$397,mittel!$A22,einwohner!AC$2:AC$397)</f>
        <v>432.12955906369081</v>
      </c>
      <c r="AB22" s="13">
        <f>SUMIF(heprodukt!$B$2:$B$397,$A22,heprodukt!AD$2:AD$397)/SUMIF(einwohner!$B$2:$B$397,mittel!$A22,einwohner!AD$2:AD$397)</f>
        <v>435.08202833061893</v>
      </c>
      <c r="AC22" s="13">
        <f>SUMIF(heprodukt!$B$2:$B$397,$A22,heprodukt!AE$2:AE$397)/SUMIF(einwohner!$B$2:$B$397,mittel!$A22,einwohner!AE$2:AE$397)</f>
        <v>435.0545010904537</v>
      </c>
      <c r="AD22" s="13">
        <f>SUMIF(heprodukt!$B$2:$B$397,$A22,heprodukt!AF$2:AF$397)/SUMIF(einwohner!$B$2:$B$397,mittel!$A22,einwohner!AF$2:AF$397)</f>
        <v>435.02740145525752</v>
      </c>
      <c r="AE22" s="13">
        <f>SUMIF(heprodukt!$B$2:$B$397,$A22,heprodukt!AG$2:AG$397)/SUMIF(einwohner!$B$2:$B$397,mittel!$A22,einwohner!AG$2:AG$397)</f>
        <v>432.8253531134269</v>
      </c>
      <c r="AF22" s="13">
        <f>SUMIF(heprodukt!$B$2:$B$397,$A22,heprodukt!AH$2:AH$397)/SUMIF(einwohner!$B$2:$B$397,mittel!$A22,einwohner!AH$2:AH$397)</f>
        <v>439.37710767825166</v>
      </c>
      <c r="AG22" s="13">
        <f>SUMIF(heprodukt!$B$2:$B$397,$A22,heprodukt!AI$2:AI$397)/SUMIF(einwohner!$B$2:$B$397,mittel!$A22,einwohner!AI$2:AI$397)</f>
        <v>442.74463161572356</v>
      </c>
      <c r="AH22" s="13">
        <f>SUMIF(heprodukt!$B$2:$B$397,$A22,heprodukt!AJ$2:AJ$397)/SUMIF(einwohner!$B$2:$B$397,mittel!$A22,einwohner!AJ$2:AJ$397)</f>
        <v>453.77112146771424</v>
      </c>
      <c r="AI22" s="13">
        <f>SUMIF(heprodukt!$B$2:$B$397,$A22,heprodukt!AK$2:AK$397)/SUMIF(einwohner!$B$2:$B$397,mittel!$A22,einwohner!AK$2:AK$397)</f>
        <v>462.8600194477192</v>
      </c>
      <c r="AJ22" s="13">
        <f>SUMIF(heprodukt!$B$2:$B$397,$A22,heprodukt!AL$2:AL$397)/SUMIF(einwohner!$B$2:$B$397,mittel!$A22,einwohner!AL$2:AL$397)</f>
        <v>465.74739234372822</v>
      </c>
      <c r="AK22" s="13">
        <f>SUMIF(heprodukt!$B$2:$B$397,$A22,heprodukt!AM$2:AM$397)/SUMIF(einwohner!$B$2:$B$397,mittel!$A22,einwohner!AM$2:AM$397)</f>
        <v>472.74454258513396</v>
      </c>
    </row>
    <row r="23" spans="1:37">
      <c r="A23" s="81">
        <v>5378</v>
      </c>
      <c r="B23" t="s">
        <v>42</v>
      </c>
      <c r="C23" s="13">
        <f>SUMIF(heprodukt!$B$2:$B$397,$A23,heprodukt!E$2:E$397)/SUMIF(einwohner!$B$2:$B$397,mittel!$A23,einwohner!E$2:E$397)</f>
        <v>289.86877030762514</v>
      </c>
      <c r="D23" s="13">
        <f>SUMIF(heprodukt!$B$2:$B$397,$A23,heprodukt!F$2:F$397)/SUMIF(einwohner!$B$2:$B$397,mittel!$A23,einwohner!F$2:F$397)</f>
        <v>304.56761414656341</v>
      </c>
      <c r="E23" s="13">
        <f>SUMIF(heprodukt!$B$2:$B$397,$A23,heprodukt!G$2:G$397)/SUMIF(einwohner!$B$2:$B$397,mittel!$A23,einwohner!G$2:G$397)</f>
        <v>326.44302939081371</v>
      </c>
      <c r="F23" s="13">
        <f>SUMIF(heprodukt!$B$2:$B$397,$A23,heprodukt!H$2:H$397)/SUMIF(einwohner!$B$2:$B$397,mittel!$A23,einwohner!H$2:H$397)</f>
        <v>328.81515172943267</v>
      </c>
      <c r="G23" s="13">
        <f>SUMIF(heprodukt!$B$2:$B$397,$A23,heprodukt!I$2:I$397)/SUMIF(einwohner!$B$2:$B$397,mittel!$A23,einwohner!I$2:I$397)</f>
        <v>332.19046662440292</v>
      </c>
      <c r="H23" s="13">
        <f>SUMIF(heprodukt!$B$2:$B$397,$A23,heprodukt!J$2:J$397)/SUMIF(einwohner!$B$2:$B$397,mittel!$A23,einwohner!J$2:J$397)</f>
        <v>334.90731116849582</v>
      </c>
      <c r="I23" s="13">
        <f>SUMIF(heprodukt!$B$2:$B$397,$A23,heprodukt!K$2:K$397)/SUMIF(einwohner!$B$2:$B$397,mittel!$A23,einwohner!K$2:K$397)</f>
        <v>336.71429793314417</v>
      </c>
      <c r="J23" s="13">
        <f>SUMIF(heprodukt!$B$2:$B$397,$A23,heprodukt!L$2:L$397)/SUMIF(einwohner!$B$2:$B$397,mittel!$A23,einwohner!L$2:L$397)</f>
        <v>350.58874276907062</v>
      </c>
      <c r="K23" s="13">
        <f>SUMIF(heprodukt!$B$2:$B$397,$A23,heprodukt!M$2:M$397)/SUMIF(einwohner!$B$2:$B$397,mittel!$A23,einwohner!M$2:M$397)</f>
        <v>353.19975059967277</v>
      </c>
      <c r="L23" s="13">
        <f>SUMIF(heprodukt!$B$2:$B$397,$A23,heprodukt!N$2:N$397)/SUMIF(einwohner!$B$2:$B$397,mittel!$A23,einwohner!N$2:N$397)</f>
        <v>365.23970905257192</v>
      </c>
      <c r="M23" s="13">
        <f>SUMIF(heprodukt!$B$2:$B$397,$A23,heprodukt!O$2:O$397)/SUMIF(einwohner!$B$2:$B$397,mittel!$A23,einwohner!O$2:O$397)</f>
        <v>365.66723768075684</v>
      </c>
      <c r="N23" s="13">
        <f>SUMIF(heprodukt!$B$2:$B$397,$A23,heprodukt!P$2:P$397)/SUMIF(einwohner!$B$2:$B$397,mittel!$A23,einwohner!P$2:P$397)</f>
        <v>367.97015056591226</v>
      </c>
      <c r="O23" s="13">
        <f>SUMIF(heprodukt!$B$2:$B$397,$A23,heprodukt!Q$2:Q$397)/SUMIF(einwohner!$B$2:$B$397,mittel!$A23,einwohner!Q$2:Q$397)</f>
        <v>384.37146405931668</v>
      </c>
      <c r="P23" s="13">
        <f>SUMIF(heprodukt!$B$2:$B$397,$A23,heprodukt!R$2:R$397)/SUMIF(einwohner!$B$2:$B$397,mittel!$A23,einwohner!R$2:R$397)</f>
        <v>384.86110641939445</v>
      </c>
      <c r="Q23" s="13">
        <f>SUMIF(heprodukt!$B$2:$B$397,$A23,heprodukt!S$2:S$397)/SUMIF(einwohner!$B$2:$B$397,mittel!$A23,einwohner!S$2:S$397)</f>
        <v>387.58523779764465</v>
      </c>
      <c r="R23" s="13">
        <f>SUMIF(heprodukt!$B$2:$B$397,$A23,heprodukt!T$2:T$397)/SUMIF(einwohner!$B$2:$B$397,mittel!$A23,einwohner!T$2:T$397)</f>
        <v>391.27343720878218</v>
      </c>
      <c r="S23" s="13">
        <f>SUMIF(heprodukt!$B$2:$B$397,$A23,heprodukt!U$2:U$397)/SUMIF(einwohner!$B$2:$B$397,mittel!$A23,einwohner!U$2:U$397)</f>
        <v>404.46043298701778</v>
      </c>
      <c r="T23" s="13">
        <f>SUMIF(heprodukt!$B$2:$B$397,$A23,heprodukt!V$2:V$397)/SUMIF(einwohner!$B$2:$B$397,mittel!$A23,einwohner!V$2:V$397)</f>
        <v>406.93402809743884</v>
      </c>
      <c r="U23" s="13">
        <f>SUMIF(heprodukt!$B$2:$B$397,$A23,heprodukt!W$2:W$397)/SUMIF(einwohner!$B$2:$B$397,mittel!$A23,einwohner!W$2:W$397)</f>
        <v>406.93298469173033</v>
      </c>
      <c r="V23" s="13">
        <f>SUMIF(heprodukt!$B$2:$B$397,$A23,heprodukt!X$2:X$397)/SUMIF(einwohner!$B$2:$B$397,mittel!$A23,einwohner!X$2:X$397)</f>
        <v>406.16236242860106</v>
      </c>
      <c r="W23" s="13">
        <f>SUMIF(heprodukt!$B$2:$B$397,$A23,heprodukt!Y$2:Y$397)/SUMIF(einwohner!$B$2:$B$397,mittel!$A23,einwohner!Y$2:Y$397)</f>
        <v>416.42367932716229</v>
      </c>
      <c r="X23" s="13">
        <f>SUMIF(heprodukt!$B$2:$B$397,$A23,heprodukt!Z$2:Z$397)/SUMIF(einwohner!$B$2:$B$397,mittel!$A23,einwohner!Z$2:Z$397)</f>
        <v>417.13086511992282</v>
      </c>
      <c r="Y23" s="13">
        <f>SUMIF(heprodukt!$B$2:$B$397,$A23,heprodukt!AA$2:AA$397)/SUMIF(einwohner!$B$2:$B$397,mittel!$A23,einwohner!AA$2:AA$397)</f>
        <v>428.01772358427905</v>
      </c>
      <c r="Z23" s="13">
        <f>SUMIF(heprodukt!$B$2:$B$397,$A23,heprodukt!AB$2:AB$397)/SUMIF(einwohner!$B$2:$B$397,mittel!$A23,einwohner!AB$2:AB$397)</f>
        <v>433.99284289948798</v>
      </c>
      <c r="AA23" s="13">
        <f>SUMIF(heprodukt!$B$2:$B$397,$A23,heprodukt!AC$2:AC$397)/SUMIF(einwohner!$B$2:$B$397,mittel!$A23,einwohner!AC$2:AC$397)</f>
        <v>435.46041301613582</v>
      </c>
      <c r="AB23" s="13">
        <f>SUMIF(heprodukt!$B$2:$B$397,$A23,heprodukt!AD$2:AD$397)/SUMIF(einwohner!$B$2:$B$397,mittel!$A23,einwohner!AD$2:AD$397)</f>
        <v>439.10013150209795</v>
      </c>
      <c r="AC23" s="13">
        <f>SUMIF(heprodukt!$B$2:$B$397,$A23,heprodukt!AE$2:AE$397)/SUMIF(einwohner!$B$2:$B$397,mittel!$A23,einwohner!AE$2:AE$397)</f>
        <v>438.46431709215051</v>
      </c>
      <c r="AD23" s="13">
        <f>SUMIF(heprodukt!$B$2:$B$397,$A23,heprodukt!AF$2:AF$397)/SUMIF(einwohner!$B$2:$B$397,mittel!$A23,einwohner!AF$2:AF$397)</f>
        <v>438.08556176590872</v>
      </c>
      <c r="AE23" s="13">
        <f>SUMIF(heprodukt!$B$2:$B$397,$A23,heprodukt!AG$2:AG$397)/SUMIF(einwohner!$B$2:$B$397,mittel!$A23,einwohner!AG$2:AG$397)</f>
        <v>438.14679311187456</v>
      </c>
      <c r="AF23" s="13">
        <f>SUMIF(heprodukt!$B$2:$B$397,$A23,heprodukt!AH$2:AH$397)/SUMIF(einwohner!$B$2:$B$397,mittel!$A23,einwohner!AH$2:AH$397)</f>
        <v>438.64523973603599</v>
      </c>
      <c r="AG23" s="13">
        <f>SUMIF(heprodukt!$B$2:$B$397,$A23,heprodukt!AI$2:AI$397)/SUMIF(einwohner!$B$2:$B$397,mittel!$A23,einwohner!AI$2:AI$397)</f>
        <v>441.29310749392624</v>
      </c>
      <c r="AH23" s="13">
        <f>SUMIF(heprodukt!$B$2:$B$397,$A23,heprodukt!AJ$2:AJ$397)/SUMIF(einwohner!$B$2:$B$397,mittel!$A23,einwohner!AJ$2:AJ$397)</f>
        <v>442.71687766911782</v>
      </c>
      <c r="AI23" s="13">
        <f>SUMIF(heprodukt!$B$2:$B$397,$A23,heprodukt!AK$2:AK$397)/SUMIF(einwohner!$B$2:$B$397,mittel!$A23,einwohner!AK$2:AK$397)</f>
        <v>449.09675109833489</v>
      </c>
      <c r="AJ23" s="13">
        <f>SUMIF(heprodukt!$B$2:$B$397,$A23,heprodukt!AL$2:AL$397)/SUMIF(einwohner!$B$2:$B$397,mittel!$A23,einwohner!AL$2:AL$397)</f>
        <v>449.11961123000657</v>
      </c>
      <c r="AK23" s="13">
        <f>SUMIF(heprodukt!$B$2:$B$397,$A23,heprodukt!AM$2:AM$397)/SUMIF(einwohner!$B$2:$B$397,mittel!$A23,einwohner!AM$2:AM$397)</f>
        <v>454.841218551098</v>
      </c>
    </row>
    <row r="24" spans="1:37">
      <c r="A24" s="81">
        <v>5162</v>
      </c>
      <c r="B24" t="s">
        <v>43</v>
      </c>
      <c r="C24" s="13">
        <f>SUMIF(heprodukt!$B$2:$B$397,$A24,heprodukt!E$2:E$397)/SUMIF(einwohner!$B$2:$B$397,mittel!$A24,einwohner!E$2:E$397)</f>
        <v>308.96525884064539</v>
      </c>
      <c r="D24" s="13">
        <f>SUMIF(heprodukt!$B$2:$B$397,$A24,heprodukt!F$2:F$397)/SUMIF(einwohner!$B$2:$B$397,mittel!$A24,einwohner!F$2:F$397)</f>
        <v>328.135506531472</v>
      </c>
      <c r="E24" s="13">
        <f>SUMIF(heprodukt!$B$2:$B$397,$A24,heprodukt!G$2:G$397)/SUMIF(einwohner!$B$2:$B$397,mittel!$A24,einwohner!G$2:G$397)</f>
        <v>353.24340186643337</v>
      </c>
      <c r="F24" s="13">
        <f>SUMIF(heprodukt!$B$2:$B$397,$A24,heprodukt!H$2:H$397)/SUMIF(einwohner!$B$2:$B$397,mittel!$A24,einwohner!H$2:H$397)</f>
        <v>353.29007060163593</v>
      </c>
      <c r="G24" s="13">
        <f>SUMIF(heprodukt!$B$2:$B$397,$A24,heprodukt!I$2:I$397)/SUMIF(einwohner!$B$2:$B$397,mittel!$A24,einwohner!I$2:I$397)</f>
        <v>354.17195234862044</v>
      </c>
      <c r="H24" s="13">
        <f>SUMIF(heprodukt!$B$2:$B$397,$A24,heprodukt!J$2:J$397)/SUMIF(einwohner!$B$2:$B$397,mittel!$A24,einwohner!J$2:J$397)</f>
        <v>370.55571643191092</v>
      </c>
      <c r="I24" s="13">
        <f>SUMIF(heprodukt!$B$2:$B$397,$A24,heprodukt!K$2:K$397)/SUMIF(einwohner!$B$2:$B$397,mittel!$A24,einwohner!K$2:K$397)</f>
        <v>373.69747722892487</v>
      </c>
      <c r="J24" s="13">
        <f>SUMIF(heprodukt!$B$2:$B$397,$A24,heprodukt!L$2:L$397)/SUMIF(einwohner!$B$2:$B$397,mittel!$A24,einwohner!L$2:L$397)</f>
        <v>391.20112568406097</v>
      </c>
      <c r="K24" s="13">
        <f>SUMIF(heprodukt!$B$2:$B$397,$A24,heprodukt!M$2:M$397)/SUMIF(einwohner!$B$2:$B$397,mittel!$A24,einwohner!M$2:M$397)</f>
        <v>391.26090657063224</v>
      </c>
      <c r="L24" s="13">
        <f>SUMIF(heprodukt!$B$2:$B$397,$A24,heprodukt!N$2:N$397)/SUMIF(einwohner!$B$2:$B$397,mittel!$A24,einwohner!N$2:N$397)</f>
        <v>393.70106696459061</v>
      </c>
      <c r="M24" s="13">
        <f>SUMIF(heprodukt!$B$2:$B$397,$A24,heprodukt!O$2:O$397)/SUMIF(einwohner!$B$2:$B$397,mittel!$A24,einwohner!O$2:O$397)</f>
        <v>395.69852500587217</v>
      </c>
      <c r="N24" s="13">
        <f>SUMIF(heprodukt!$B$2:$B$397,$A24,heprodukt!P$2:P$397)/SUMIF(einwohner!$B$2:$B$397,mittel!$A24,einwohner!P$2:P$397)</f>
        <v>400.33840147350605</v>
      </c>
      <c r="O24" s="13">
        <f>SUMIF(heprodukt!$B$2:$B$397,$A24,heprodukt!Q$2:Q$397)/SUMIF(einwohner!$B$2:$B$397,mittel!$A24,einwohner!Q$2:Q$397)</f>
        <v>406.88621970271004</v>
      </c>
      <c r="P24" s="13">
        <f>SUMIF(heprodukt!$B$2:$B$397,$A24,heprodukt!R$2:R$397)/SUMIF(einwohner!$B$2:$B$397,mittel!$A24,einwohner!R$2:R$397)</f>
        <v>406.8176194097714</v>
      </c>
      <c r="Q24" s="13">
        <f>SUMIF(heprodukt!$B$2:$B$397,$A24,heprodukt!S$2:S$397)/SUMIF(einwohner!$B$2:$B$397,mittel!$A24,einwohner!S$2:S$397)</f>
        <v>423.57598939822901</v>
      </c>
      <c r="R24" s="13">
        <f>SUMIF(heprodukt!$B$2:$B$397,$A24,heprodukt!T$2:T$397)/SUMIF(einwohner!$B$2:$B$397,mittel!$A24,einwohner!T$2:T$397)</f>
        <v>432.56476367284341</v>
      </c>
      <c r="S24" s="13">
        <f>SUMIF(heprodukt!$B$2:$B$397,$A24,heprodukt!U$2:U$397)/SUMIF(einwohner!$B$2:$B$397,mittel!$A24,einwohner!U$2:U$397)</f>
        <v>436.97379100942226</v>
      </c>
      <c r="T24" s="13">
        <f>SUMIF(heprodukt!$B$2:$B$397,$A24,heprodukt!V$2:V$397)/SUMIF(einwohner!$B$2:$B$397,mittel!$A24,einwohner!V$2:V$397)</f>
        <v>439.13234558923784</v>
      </c>
      <c r="U24" s="13">
        <f>SUMIF(heprodukt!$B$2:$B$397,$A24,heprodukt!W$2:W$397)/SUMIF(einwohner!$B$2:$B$397,mittel!$A24,einwohner!W$2:W$397)</f>
        <v>439.12434611291019</v>
      </c>
      <c r="V24" s="13">
        <f>SUMIF(heprodukt!$B$2:$B$397,$A24,heprodukt!X$2:X$397)/SUMIF(einwohner!$B$2:$B$397,mittel!$A24,einwohner!X$2:X$397)</f>
        <v>439.13506072545044</v>
      </c>
      <c r="W24" s="13">
        <f>SUMIF(heprodukt!$B$2:$B$397,$A24,heprodukt!Y$2:Y$397)/SUMIF(einwohner!$B$2:$B$397,mittel!$A24,einwohner!Y$2:Y$397)</f>
        <v>439.16563381172011</v>
      </c>
      <c r="X24" s="13">
        <f>SUMIF(heprodukt!$B$2:$B$397,$A24,heprodukt!Z$2:Z$397)/SUMIF(einwohner!$B$2:$B$397,mittel!$A24,einwohner!Z$2:Z$397)</f>
        <v>439.18025551004047</v>
      </c>
      <c r="Y24" s="13">
        <f>SUMIF(heprodukt!$B$2:$B$397,$A24,heprodukt!AA$2:AA$397)/SUMIF(einwohner!$B$2:$B$397,mittel!$A24,einwohner!AA$2:AA$397)</f>
        <v>444.20278824585017</v>
      </c>
      <c r="Z24" s="13">
        <f>SUMIF(heprodukt!$B$2:$B$397,$A24,heprodukt!AB$2:AB$397)/SUMIF(einwohner!$B$2:$B$397,mittel!$A24,einwohner!AB$2:AB$397)</f>
        <v>444.19641856231306</v>
      </c>
      <c r="AA24" s="13">
        <f>SUMIF(heprodukt!$B$2:$B$397,$A24,heprodukt!AC$2:AC$397)/SUMIF(einwohner!$B$2:$B$397,mittel!$A24,einwohner!AC$2:AC$397)</f>
        <v>444.20078321841351</v>
      </c>
      <c r="AB24" s="13">
        <f>SUMIF(heprodukt!$B$2:$B$397,$A24,heprodukt!AD$2:AD$397)/SUMIF(einwohner!$B$2:$B$397,mittel!$A24,einwohner!AD$2:AD$397)</f>
        <v>444.19107944344705</v>
      </c>
      <c r="AC24" s="13">
        <f>SUMIF(heprodukt!$B$2:$B$397,$A24,heprodukt!AE$2:AE$397)/SUMIF(einwohner!$B$2:$B$397,mittel!$A24,einwohner!AE$2:AE$397)</f>
        <v>444.19028181828395</v>
      </c>
      <c r="AD24" s="13">
        <f>SUMIF(heprodukt!$B$2:$B$397,$A24,heprodukt!AF$2:AF$397)/SUMIF(einwohner!$B$2:$B$397,mittel!$A24,einwohner!AF$2:AF$397)</f>
        <v>443.1564701119957</v>
      </c>
      <c r="AE24" s="13">
        <f>SUMIF(heprodukt!$B$2:$B$397,$A24,heprodukt!AG$2:AG$397)/SUMIF(einwohner!$B$2:$B$397,mittel!$A24,einwohner!AG$2:AG$397)</f>
        <v>443.15242162997055</v>
      </c>
      <c r="AF24" s="13">
        <f>SUMIF(heprodukt!$B$2:$B$397,$A24,heprodukt!AH$2:AH$397)/SUMIF(einwohner!$B$2:$B$397,mittel!$A24,einwohner!AH$2:AH$397)</f>
        <v>443.14840491794399</v>
      </c>
      <c r="AG24" s="13">
        <f>SUMIF(heprodukt!$B$2:$B$397,$A24,heprodukt!AI$2:AI$397)/SUMIF(einwohner!$B$2:$B$397,mittel!$A24,einwohner!AI$2:AI$397)</f>
        <v>443.3819231922854</v>
      </c>
      <c r="AH24" s="13">
        <f>SUMIF(heprodukt!$B$2:$B$397,$A24,heprodukt!AJ$2:AJ$397)/SUMIF(einwohner!$B$2:$B$397,mittel!$A24,einwohner!AJ$2:AJ$397)</f>
        <v>447.30369921000226</v>
      </c>
      <c r="AI24" s="13">
        <f>SUMIF(heprodukt!$B$2:$B$397,$A24,heprodukt!AK$2:AK$397)/SUMIF(einwohner!$B$2:$B$397,mittel!$A24,einwohner!AK$2:AK$397)</f>
        <v>450.10167107372064</v>
      </c>
      <c r="AJ24" s="13">
        <f>SUMIF(heprodukt!$B$2:$B$397,$A24,heprodukt!AL$2:AL$397)/SUMIF(einwohner!$B$2:$B$397,mittel!$A24,einwohner!AL$2:AL$397)</f>
        <v>450.10275286724203</v>
      </c>
      <c r="AK24" s="13">
        <f>SUMIF(heprodukt!$B$2:$B$397,$A24,heprodukt!AM$2:AM$397)/SUMIF(einwohner!$B$2:$B$397,mittel!$A24,einwohner!AM$2:AM$397)</f>
        <v>451.14235138752804</v>
      </c>
    </row>
    <row r="25" spans="1:37">
      <c r="A25" s="81">
        <v>5382</v>
      </c>
      <c r="B25" t="s">
        <v>44</v>
      </c>
      <c r="C25" s="13">
        <f>SUMIF(heprodukt!$B$2:$B$397,$A25,heprodukt!E$2:E$397)/SUMIF(einwohner!$B$2:$B$397,mittel!$A25,einwohner!E$2:E$397)</f>
        <v>290.36306749027284</v>
      </c>
      <c r="D25" s="13">
        <f>SUMIF(heprodukt!$B$2:$B$397,$A25,heprodukt!F$2:F$397)/SUMIF(einwohner!$B$2:$B$397,mittel!$A25,einwohner!F$2:F$397)</f>
        <v>311.04470814679877</v>
      </c>
      <c r="E25" s="13">
        <f>SUMIF(heprodukt!$B$2:$B$397,$A25,heprodukt!G$2:G$397)/SUMIF(einwohner!$B$2:$B$397,mittel!$A25,einwohner!G$2:G$397)</f>
        <v>329.3879484910621</v>
      </c>
      <c r="F25" s="13">
        <f>SUMIF(heprodukt!$B$2:$B$397,$A25,heprodukt!H$2:H$397)/SUMIF(einwohner!$B$2:$B$397,mittel!$A25,einwohner!H$2:H$397)</f>
        <v>342.34887996936232</v>
      </c>
      <c r="G25" s="13">
        <f>SUMIF(heprodukt!$B$2:$B$397,$A25,heprodukt!I$2:I$397)/SUMIF(einwohner!$B$2:$B$397,mittel!$A25,einwohner!I$2:I$397)</f>
        <v>342.01562108973292</v>
      </c>
      <c r="H25" s="13">
        <f>SUMIF(heprodukt!$B$2:$B$397,$A25,heprodukt!J$2:J$397)/SUMIF(einwohner!$B$2:$B$397,mittel!$A25,einwohner!J$2:J$397)</f>
        <v>350.08563100611457</v>
      </c>
      <c r="I25" s="13">
        <f>SUMIF(heprodukt!$B$2:$B$397,$A25,heprodukt!K$2:K$397)/SUMIF(einwohner!$B$2:$B$397,mittel!$A25,einwohner!K$2:K$397)</f>
        <v>352.40747682625363</v>
      </c>
      <c r="J25" s="13">
        <f>SUMIF(heprodukt!$B$2:$B$397,$A25,heprodukt!L$2:L$397)/SUMIF(einwohner!$B$2:$B$397,mittel!$A25,einwohner!L$2:L$397)</f>
        <v>358.37753690036902</v>
      </c>
      <c r="K25" s="13">
        <f>SUMIF(heprodukt!$B$2:$B$397,$A25,heprodukt!M$2:M$397)/SUMIF(einwohner!$B$2:$B$397,mittel!$A25,einwohner!M$2:M$397)</f>
        <v>359.9349006515132</v>
      </c>
      <c r="L25" s="13">
        <f>SUMIF(heprodukt!$B$2:$B$397,$A25,heprodukt!N$2:N$397)/SUMIF(einwohner!$B$2:$B$397,mittel!$A25,einwohner!N$2:N$397)</f>
        <v>363.50460772308946</v>
      </c>
      <c r="M25" s="13">
        <f>SUMIF(heprodukt!$B$2:$B$397,$A25,heprodukt!O$2:O$397)/SUMIF(einwohner!$B$2:$B$397,mittel!$A25,einwohner!O$2:O$397)</f>
        <v>374.04607966137701</v>
      </c>
      <c r="N25" s="13">
        <f>SUMIF(heprodukt!$B$2:$B$397,$A25,heprodukt!P$2:P$397)/SUMIF(einwohner!$B$2:$B$397,mittel!$A25,einwohner!P$2:P$397)</f>
        <v>382.86008757834634</v>
      </c>
      <c r="O25" s="13">
        <f>SUMIF(heprodukt!$B$2:$B$397,$A25,heprodukt!Q$2:Q$397)/SUMIF(einwohner!$B$2:$B$397,mittel!$A25,einwohner!Q$2:Q$397)</f>
        <v>384.99151241744954</v>
      </c>
      <c r="P25" s="13">
        <f>SUMIF(heprodukt!$B$2:$B$397,$A25,heprodukt!R$2:R$397)/SUMIF(einwohner!$B$2:$B$397,mittel!$A25,einwohner!R$2:R$397)</f>
        <v>388.80528056567175</v>
      </c>
      <c r="Q25" s="13">
        <f>SUMIF(heprodukt!$B$2:$B$397,$A25,heprodukt!S$2:S$397)/SUMIF(einwohner!$B$2:$B$397,mittel!$A25,einwohner!S$2:S$397)</f>
        <v>395.05255101945232</v>
      </c>
      <c r="R25" s="13">
        <f>SUMIF(heprodukt!$B$2:$B$397,$A25,heprodukt!T$2:T$397)/SUMIF(einwohner!$B$2:$B$397,mittel!$A25,einwohner!T$2:T$397)</f>
        <v>400.58435483484061</v>
      </c>
      <c r="S25" s="13">
        <f>SUMIF(heprodukt!$B$2:$B$397,$A25,heprodukt!U$2:U$397)/SUMIF(einwohner!$B$2:$B$397,mittel!$A25,einwohner!U$2:U$397)</f>
        <v>407.53076017199038</v>
      </c>
      <c r="T25" s="13">
        <f>SUMIF(heprodukt!$B$2:$B$397,$A25,heprodukt!V$2:V$397)/SUMIF(einwohner!$B$2:$B$397,mittel!$A25,einwohner!V$2:V$397)</f>
        <v>417.11202774761341</v>
      </c>
      <c r="U25" s="13">
        <f>SUMIF(heprodukt!$B$2:$B$397,$A25,heprodukt!W$2:W$397)/SUMIF(einwohner!$B$2:$B$397,mittel!$A25,einwohner!W$2:W$397)</f>
        <v>418.37559569021795</v>
      </c>
      <c r="V25" s="13">
        <f>SUMIF(heprodukt!$B$2:$B$397,$A25,heprodukt!X$2:X$397)/SUMIF(einwohner!$B$2:$B$397,mittel!$A25,einwohner!X$2:X$397)</f>
        <v>418.70815161283525</v>
      </c>
      <c r="W25" s="13">
        <f>SUMIF(heprodukt!$B$2:$B$397,$A25,heprodukt!Y$2:Y$397)/SUMIF(einwohner!$B$2:$B$397,mittel!$A25,einwohner!Y$2:Y$397)</f>
        <v>420.17803226851191</v>
      </c>
      <c r="X25" s="13">
        <f>SUMIF(heprodukt!$B$2:$B$397,$A25,heprodukt!Z$2:Z$397)/SUMIF(einwohner!$B$2:$B$397,mittel!$A25,einwohner!Z$2:Z$397)</f>
        <v>424.18881304604264</v>
      </c>
      <c r="Y25" s="13">
        <f>SUMIF(heprodukt!$B$2:$B$397,$A25,heprodukt!AA$2:AA$397)/SUMIF(einwohner!$B$2:$B$397,mittel!$A25,einwohner!AA$2:AA$397)</f>
        <v>430.56400880207451</v>
      </c>
      <c r="Z25" s="13">
        <f>SUMIF(heprodukt!$B$2:$B$397,$A25,heprodukt!AB$2:AB$397)/SUMIF(einwohner!$B$2:$B$397,mittel!$A25,einwohner!AB$2:AB$397)</f>
        <v>430.55184005332455</v>
      </c>
      <c r="AA25" s="13">
        <f>SUMIF(heprodukt!$B$2:$B$397,$A25,heprodukt!AC$2:AC$397)/SUMIF(einwohner!$B$2:$B$397,mittel!$A25,einwohner!AC$2:AC$397)</f>
        <v>432.00520456602266</v>
      </c>
      <c r="AB25" s="13">
        <f>SUMIF(heprodukt!$B$2:$B$397,$A25,heprodukt!AD$2:AD$397)/SUMIF(einwohner!$B$2:$B$397,mittel!$A25,einwohner!AD$2:AD$397)</f>
        <v>434.21252757051013</v>
      </c>
      <c r="AC25" s="13">
        <f>SUMIF(heprodukt!$B$2:$B$397,$A25,heprodukt!AE$2:AE$397)/SUMIF(einwohner!$B$2:$B$397,mittel!$A25,einwohner!AE$2:AE$397)</f>
        <v>434.20946210179056</v>
      </c>
      <c r="AD25" s="13">
        <f>SUMIF(heprodukt!$B$2:$B$397,$A25,heprodukt!AF$2:AF$397)/SUMIF(einwohner!$B$2:$B$397,mittel!$A25,einwohner!AF$2:AF$397)</f>
        <v>434.21302161420334</v>
      </c>
      <c r="AE25" s="13">
        <f>SUMIF(heprodukt!$B$2:$B$397,$A25,heprodukt!AG$2:AG$397)/SUMIF(einwohner!$B$2:$B$397,mittel!$A25,einwohner!AG$2:AG$397)</f>
        <v>433.81576557930862</v>
      </c>
      <c r="AF25" s="13">
        <f>SUMIF(heprodukt!$B$2:$B$397,$A25,heprodukt!AH$2:AH$397)/SUMIF(einwohner!$B$2:$B$397,mittel!$A25,einwohner!AH$2:AH$397)</f>
        <v>438.98608231911192</v>
      </c>
      <c r="AG25" s="13">
        <f>SUMIF(heprodukt!$B$2:$B$397,$A25,heprodukt!AI$2:AI$397)/SUMIF(einwohner!$B$2:$B$397,mittel!$A25,einwohner!AI$2:AI$397)</f>
        <v>447.37876054455859</v>
      </c>
      <c r="AH25" s="13">
        <f>SUMIF(heprodukt!$B$2:$B$397,$A25,heprodukt!AJ$2:AJ$397)/SUMIF(einwohner!$B$2:$B$397,mittel!$A25,einwohner!AJ$2:AJ$397)</f>
        <v>448.86678025557507</v>
      </c>
      <c r="AI25" s="13">
        <f>SUMIF(heprodukt!$B$2:$B$397,$A25,heprodukt!AK$2:AK$397)/SUMIF(einwohner!$B$2:$B$397,mittel!$A25,einwohner!AK$2:AK$397)</f>
        <v>456.7341254350053</v>
      </c>
      <c r="AJ25" s="13">
        <f>SUMIF(heprodukt!$B$2:$B$397,$A25,heprodukt!AL$2:AL$397)/SUMIF(einwohner!$B$2:$B$397,mittel!$A25,einwohner!AL$2:AL$397)</f>
        <v>458.13674247657536</v>
      </c>
      <c r="AK25" s="13">
        <f>SUMIF(heprodukt!$B$2:$B$397,$A25,heprodukt!AM$2:AM$397)/SUMIF(einwohner!$B$2:$B$397,mittel!$A25,einwohner!AM$2:AM$397)</f>
        <v>469.82356216570207</v>
      </c>
    </row>
    <row r="26" spans="1:37">
      <c r="A26" s="81">
        <v>5970</v>
      </c>
      <c r="B26" t="s">
        <v>45</v>
      </c>
      <c r="C26" s="13">
        <f>SUMIF(heprodukt!$B$2:$B$397,$A26,heprodukt!E$2:E$397)/SUMIF(einwohner!$B$2:$B$397,mittel!$A26,einwohner!E$2:E$397)</f>
        <v>307.7600642375811</v>
      </c>
      <c r="D26" s="13">
        <f>SUMIF(heprodukt!$B$2:$B$397,$A26,heprodukt!F$2:F$397)/SUMIF(einwohner!$B$2:$B$397,mittel!$A26,einwohner!F$2:F$397)</f>
        <v>338.17856554922366</v>
      </c>
      <c r="E26" s="13">
        <f>SUMIF(heprodukt!$B$2:$B$397,$A26,heprodukt!G$2:G$397)/SUMIF(einwohner!$B$2:$B$397,mittel!$A26,einwohner!G$2:G$397)</f>
        <v>354.10339278483019</v>
      </c>
      <c r="F26" s="13">
        <f>SUMIF(heprodukt!$B$2:$B$397,$A26,heprodukt!H$2:H$397)/SUMIF(einwohner!$B$2:$B$397,mittel!$A26,einwohner!H$2:H$397)</f>
        <v>354.80152994064031</v>
      </c>
      <c r="G26" s="13">
        <f>SUMIF(heprodukt!$B$2:$B$397,$A26,heprodukt!I$2:I$397)/SUMIF(einwohner!$B$2:$B$397,mittel!$A26,einwohner!I$2:I$397)</f>
        <v>357.58023399124767</v>
      </c>
      <c r="H26" s="13">
        <f>SUMIF(heprodukt!$B$2:$B$397,$A26,heprodukt!J$2:J$397)/SUMIF(einwohner!$B$2:$B$397,mittel!$A26,einwohner!J$2:J$397)</f>
        <v>363.62131217037665</v>
      </c>
      <c r="I26" s="13">
        <f>SUMIF(heprodukt!$B$2:$B$397,$A26,heprodukt!K$2:K$397)/SUMIF(einwohner!$B$2:$B$397,mittel!$A26,einwohner!K$2:K$397)</f>
        <v>374.18344382508445</v>
      </c>
      <c r="J26" s="13">
        <f>SUMIF(heprodukt!$B$2:$B$397,$A26,heprodukt!L$2:L$397)/SUMIF(einwohner!$B$2:$B$397,mittel!$A26,einwohner!L$2:L$397)</f>
        <v>377.73445097534466</v>
      </c>
      <c r="K26" s="13">
        <f>SUMIF(heprodukt!$B$2:$B$397,$A26,heprodukt!M$2:M$397)/SUMIF(einwohner!$B$2:$B$397,mittel!$A26,einwohner!M$2:M$397)</f>
        <v>378.39206032522418</v>
      </c>
      <c r="L26" s="13">
        <f>SUMIF(heprodukt!$B$2:$B$397,$A26,heprodukt!N$2:N$397)/SUMIF(einwohner!$B$2:$B$397,mittel!$A26,einwohner!N$2:N$397)</f>
        <v>378.35678493968823</v>
      </c>
      <c r="M26" s="13">
        <f>SUMIF(heprodukt!$B$2:$B$397,$A26,heprodukt!O$2:O$397)/SUMIF(einwohner!$B$2:$B$397,mittel!$A26,einwohner!O$2:O$397)</f>
        <v>381.24037350957326</v>
      </c>
      <c r="N26" s="13">
        <f>SUMIF(heprodukt!$B$2:$B$397,$A26,heprodukt!P$2:P$397)/SUMIF(einwohner!$B$2:$B$397,mittel!$A26,einwohner!P$2:P$397)</f>
        <v>385.53430888830059</v>
      </c>
      <c r="O26" s="13">
        <f>SUMIF(heprodukt!$B$2:$B$397,$A26,heprodukt!Q$2:Q$397)/SUMIF(einwohner!$B$2:$B$397,mittel!$A26,einwohner!Q$2:Q$397)</f>
        <v>385.43368851292269</v>
      </c>
      <c r="P26" s="13">
        <f>SUMIF(heprodukt!$B$2:$B$397,$A26,heprodukt!R$2:R$397)/SUMIF(einwohner!$B$2:$B$397,mittel!$A26,einwohner!R$2:R$397)</f>
        <v>387.03404210993205</v>
      </c>
      <c r="Q26" s="13">
        <f>SUMIF(heprodukt!$B$2:$B$397,$A26,heprodukt!S$2:S$397)/SUMIF(einwohner!$B$2:$B$397,mittel!$A26,einwohner!S$2:S$397)</f>
        <v>388.10149381649694</v>
      </c>
      <c r="R26" s="13">
        <f>SUMIF(heprodukt!$B$2:$B$397,$A26,heprodukt!T$2:T$397)/SUMIF(einwohner!$B$2:$B$397,mittel!$A26,einwohner!T$2:T$397)</f>
        <v>389.00715060458765</v>
      </c>
      <c r="S26" s="13">
        <f>SUMIF(heprodukt!$B$2:$B$397,$A26,heprodukt!U$2:U$397)/SUMIF(einwohner!$B$2:$B$397,mittel!$A26,einwohner!U$2:U$397)</f>
        <v>394.38511765059877</v>
      </c>
      <c r="T26" s="13">
        <f>SUMIF(heprodukt!$B$2:$B$397,$A26,heprodukt!V$2:V$397)/SUMIF(einwohner!$B$2:$B$397,mittel!$A26,einwohner!V$2:V$397)</f>
        <v>395.93130852204587</v>
      </c>
      <c r="U26" s="13">
        <f>SUMIF(heprodukt!$B$2:$B$397,$A26,heprodukt!W$2:W$397)/SUMIF(einwohner!$B$2:$B$397,mittel!$A26,einwohner!W$2:W$397)</f>
        <v>405.65169259258016</v>
      </c>
      <c r="V26" s="13">
        <f>SUMIF(heprodukt!$B$2:$B$397,$A26,heprodukt!X$2:X$397)/SUMIF(einwohner!$B$2:$B$397,mittel!$A26,einwohner!X$2:X$397)</f>
        <v>406.32680958385879</v>
      </c>
      <c r="W26" s="13">
        <f>SUMIF(heprodukt!$B$2:$B$397,$A26,heprodukt!Y$2:Y$397)/SUMIF(einwohner!$B$2:$B$397,mittel!$A26,einwohner!Y$2:Y$397)</f>
        <v>414.42964767401509</v>
      </c>
      <c r="X26" s="13">
        <f>SUMIF(heprodukt!$B$2:$B$397,$A26,heprodukt!Z$2:Z$397)/SUMIF(einwohner!$B$2:$B$397,mittel!$A26,einwohner!Z$2:Z$397)</f>
        <v>415.62364417832981</v>
      </c>
      <c r="Y26" s="13">
        <f>SUMIF(heprodukt!$B$2:$B$397,$A26,heprodukt!AA$2:AA$397)/SUMIF(einwohner!$B$2:$B$397,mittel!$A26,einwohner!AA$2:AA$397)</f>
        <v>422.34038837120352</v>
      </c>
      <c r="Z26" s="13">
        <f>SUMIF(heprodukt!$B$2:$B$397,$A26,heprodukt!AB$2:AB$397)/SUMIF(einwohner!$B$2:$B$397,mittel!$A26,einwohner!AB$2:AB$397)</f>
        <v>422.35162118442605</v>
      </c>
      <c r="AA26" s="13">
        <f>SUMIF(heprodukt!$B$2:$B$397,$A26,heprodukt!AC$2:AC$397)/SUMIF(einwohner!$B$2:$B$397,mittel!$A26,einwohner!AC$2:AC$397)</f>
        <v>423.68027053350681</v>
      </c>
      <c r="AB26" s="13">
        <f>SUMIF(heprodukt!$B$2:$B$397,$A26,heprodukt!AD$2:AD$397)/SUMIF(einwohner!$B$2:$B$397,mittel!$A26,einwohner!AD$2:AD$397)</f>
        <v>423.65405749617412</v>
      </c>
      <c r="AC26" s="13">
        <f>SUMIF(heprodukt!$B$2:$B$397,$A26,heprodukt!AE$2:AE$397)/SUMIF(einwohner!$B$2:$B$397,mittel!$A26,einwohner!AE$2:AE$397)</f>
        <v>423.64968365541506</v>
      </c>
      <c r="AD26" s="13">
        <f>SUMIF(heprodukt!$B$2:$B$397,$A26,heprodukt!AF$2:AF$397)/SUMIF(einwohner!$B$2:$B$397,mittel!$A26,einwohner!AF$2:AF$397)</f>
        <v>423.62285876307908</v>
      </c>
      <c r="AE26" s="13">
        <f>SUMIF(heprodukt!$B$2:$B$397,$A26,heprodukt!AG$2:AG$397)/SUMIF(einwohner!$B$2:$B$397,mittel!$A26,einwohner!AG$2:AG$397)</f>
        <v>423.61238459477238</v>
      </c>
      <c r="AF26" s="13">
        <f>SUMIF(heprodukt!$B$2:$B$397,$A26,heprodukt!AH$2:AH$397)/SUMIF(einwohner!$B$2:$B$397,mittel!$A26,einwohner!AH$2:AH$397)</f>
        <v>423.64885530975005</v>
      </c>
      <c r="AG26" s="13">
        <f>SUMIF(heprodukt!$B$2:$B$397,$A26,heprodukt!AI$2:AI$397)/SUMIF(einwohner!$B$2:$B$397,mittel!$A26,einwohner!AI$2:AI$397)</f>
        <v>423.73264100710543</v>
      </c>
      <c r="AH26" s="13">
        <f>SUMIF(heprodukt!$B$2:$B$397,$A26,heprodukt!AJ$2:AJ$397)/SUMIF(einwohner!$B$2:$B$397,mittel!$A26,einwohner!AJ$2:AJ$397)</f>
        <v>432.06751767547649</v>
      </c>
      <c r="AI26" s="13">
        <f>SUMIF(heprodukt!$B$2:$B$397,$A26,heprodukt!AK$2:AK$397)/SUMIF(einwohner!$B$2:$B$397,mittel!$A26,einwohner!AK$2:AK$397)</f>
        <v>435.36061255959874</v>
      </c>
      <c r="AJ26" s="13">
        <f>SUMIF(heprodukt!$B$2:$B$397,$A26,heprodukt!AL$2:AL$397)/SUMIF(einwohner!$B$2:$B$397,mittel!$A26,einwohner!AL$2:AL$397)</f>
        <v>439.18996637668783</v>
      </c>
      <c r="AK26" s="13">
        <f>SUMIF(heprodukt!$B$2:$B$397,$A26,heprodukt!AM$2:AM$397)/SUMIF(einwohner!$B$2:$B$397,mittel!$A26,einwohner!AM$2:AM$397)</f>
        <v>451.25419802920152</v>
      </c>
    </row>
    <row r="27" spans="1:37">
      <c r="A27" s="81">
        <v>5974</v>
      </c>
      <c r="B27" t="s">
        <v>46</v>
      </c>
      <c r="C27" s="13">
        <f>SUMIF(heprodukt!$B$2:$B$397,$A27,heprodukt!E$2:E$397)/SUMIF(einwohner!$B$2:$B$397,mittel!$A27,einwohner!E$2:E$397)</f>
        <v>281.21180478412202</v>
      </c>
      <c r="D27" s="13">
        <f>SUMIF(heprodukt!$B$2:$B$397,$A27,heprodukt!F$2:F$397)/SUMIF(einwohner!$B$2:$B$397,mittel!$A27,einwohner!F$2:F$397)</f>
        <v>297.37383046130157</v>
      </c>
      <c r="E27" s="13">
        <f>SUMIF(heprodukt!$B$2:$B$397,$A27,heprodukt!G$2:G$397)/SUMIF(einwohner!$B$2:$B$397,mittel!$A27,einwohner!G$2:G$397)</f>
        <v>307.00095297656276</v>
      </c>
      <c r="F27" s="13">
        <f>SUMIF(heprodukt!$B$2:$B$397,$A27,heprodukt!H$2:H$397)/SUMIF(einwohner!$B$2:$B$397,mittel!$A27,einwohner!H$2:H$397)</f>
        <v>316.81257178344686</v>
      </c>
      <c r="G27" s="13">
        <f>SUMIF(heprodukt!$B$2:$B$397,$A27,heprodukt!I$2:I$397)/SUMIF(einwohner!$B$2:$B$397,mittel!$A27,einwohner!I$2:I$397)</f>
        <v>320.03771323708406</v>
      </c>
      <c r="H27" s="13">
        <f>SUMIF(heprodukt!$B$2:$B$397,$A27,heprodukt!J$2:J$397)/SUMIF(einwohner!$B$2:$B$397,mittel!$A27,einwohner!J$2:J$397)</f>
        <v>332.05977382875608</v>
      </c>
      <c r="I27" s="13">
        <f>SUMIF(heprodukt!$B$2:$B$397,$A27,heprodukt!K$2:K$397)/SUMIF(einwohner!$B$2:$B$397,mittel!$A27,einwohner!K$2:K$397)</f>
        <v>335.59417078065496</v>
      </c>
      <c r="J27" s="13">
        <f>SUMIF(heprodukt!$B$2:$B$397,$A27,heprodukt!L$2:L$397)/SUMIF(einwohner!$B$2:$B$397,mittel!$A27,einwohner!L$2:L$397)</f>
        <v>337.68111540999342</v>
      </c>
      <c r="K27" s="13">
        <f>SUMIF(heprodukt!$B$2:$B$397,$A27,heprodukt!M$2:M$397)/SUMIF(einwohner!$B$2:$B$397,mittel!$A27,einwohner!M$2:M$397)</f>
        <v>337.68401112621063</v>
      </c>
      <c r="L27" s="13">
        <f>SUMIF(heprodukt!$B$2:$B$397,$A27,heprodukt!N$2:N$397)/SUMIF(einwohner!$B$2:$B$397,mittel!$A27,einwohner!N$2:N$397)</f>
        <v>339.76401470151472</v>
      </c>
      <c r="M27" s="13">
        <f>SUMIF(heprodukt!$B$2:$B$397,$A27,heprodukt!O$2:O$397)/SUMIF(einwohner!$B$2:$B$397,mittel!$A27,einwohner!O$2:O$397)</f>
        <v>342.51759895002874</v>
      </c>
      <c r="N27" s="13">
        <f>SUMIF(heprodukt!$B$2:$B$397,$A27,heprodukt!P$2:P$397)/SUMIF(einwohner!$B$2:$B$397,mittel!$A27,einwohner!P$2:P$397)</f>
        <v>349.27943095097669</v>
      </c>
      <c r="O27" s="13">
        <f>SUMIF(heprodukt!$B$2:$B$397,$A27,heprodukt!Q$2:Q$397)/SUMIF(einwohner!$B$2:$B$397,mittel!$A27,einwohner!Q$2:Q$397)</f>
        <v>357.59193239468533</v>
      </c>
      <c r="P27" s="13">
        <f>SUMIF(heprodukt!$B$2:$B$397,$A27,heprodukt!R$2:R$397)/SUMIF(einwohner!$B$2:$B$397,mittel!$A27,einwohner!R$2:R$397)</f>
        <v>357.67126235699209</v>
      </c>
      <c r="Q27" s="13">
        <f>SUMIF(heprodukt!$B$2:$B$397,$A27,heprodukt!S$2:S$397)/SUMIF(einwohner!$B$2:$B$397,mittel!$A27,einwohner!S$2:S$397)</f>
        <v>357.71917862062128</v>
      </c>
      <c r="R27" s="13">
        <f>SUMIF(heprodukt!$B$2:$B$397,$A27,heprodukt!T$2:T$397)/SUMIF(einwohner!$B$2:$B$397,mittel!$A27,einwohner!T$2:T$397)</f>
        <v>359.969913774193</v>
      </c>
      <c r="S27" s="13">
        <f>SUMIF(heprodukt!$B$2:$B$397,$A27,heprodukt!U$2:U$397)/SUMIF(einwohner!$B$2:$B$397,mittel!$A27,einwohner!U$2:U$397)</f>
        <v>374.65481436965814</v>
      </c>
      <c r="T27" s="13">
        <f>SUMIF(heprodukt!$B$2:$B$397,$A27,heprodukt!V$2:V$397)/SUMIF(einwohner!$B$2:$B$397,mittel!$A27,einwohner!V$2:V$397)</f>
        <v>383.68095206589697</v>
      </c>
      <c r="U27" s="13">
        <f>SUMIF(heprodukt!$B$2:$B$397,$A27,heprodukt!W$2:W$397)/SUMIF(einwohner!$B$2:$B$397,mittel!$A27,einwohner!W$2:W$397)</f>
        <v>387.14182449276649</v>
      </c>
      <c r="V27" s="13">
        <f>SUMIF(heprodukt!$B$2:$B$397,$A27,heprodukt!X$2:X$397)/SUMIF(einwohner!$B$2:$B$397,mittel!$A27,einwohner!X$2:X$397)</f>
        <v>389.03502416644579</v>
      </c>
      <c r="W27" s="13">
        <f>SUMIF(heprodukt!$B$2:$B$397,$A27,heprodukt!Y$2:Y$397)/SUMIF(einwohner!$B$2:$B$397,mittel!$A27,einwohner!Y$2:Y$397)</f>
        <v>390.30169301183736</v>
      </c>
      <c r="X27" s="13">
        <f>SUMIF(heprodukt!$B$2:$B$397,$A27,heprodukt!Z$2:Z$397)/SUMIF(einwohner!$B$2:$B$397,mittel!$A27,einwohner!Z$2:Z$397)</f>
        <v>392.34755326773961</v>
      </c>
      <c r="Y27" s="13">
        <f>SUMIF(heprodukt!$B$2:$B$397,$A27,heprodukt!AA$2:AA$397)/SUMIF(einwohner!$B$2:$B$397,mittel!$A27,einwohner!AA$2:AA$397)</f>
        <v>408.92542161676278</v>
      </c>
      <c r="Z27" s="13">
        <f>SUMIF(heprodukt!$B$2:$B$397,$A27,heprodukt!AB$2:AB$397)/SUMIF(einwohner!$B$2:$B$397,mittel!$A27,einwohner!AB$2:AB$397)</f>
        <v>411.79590013787032</v>
      </c>
      <c r="AA27" s="13">
        <f>SUMIF(heprodukt!$B$2:$B$397,$A27,heprodukt!AC$2:AC$397)/SUMIF(einwohner!$B$2:$B$397,mittel!$A27,einwohner!AC$2:AC$397)</f>
        <v>413.90233330527843</v>
      </c>
      <c r="AB27" s="13">
        <f>SUMIF(heprodukt!$B$2:$B$397,$A27,heprodukt!AD$2:AD$397)/SUMIF(einwohner!$B$2:$B$397,mittel!$A27,einwohner!AD$2:AD$397)</f>
        <v>415.76689329189327</v>
      </c>
      <c r="AC27" s="13">
        <f>SUMIF(heprodukt!$B$2:$B$397,$A27,heprodukt!AE$2:AE$397)/SUMIF(einwohner!$B$2:$B$397,mittel!$A27,einwohner!AE$2:AE$397)</f>
        <v>415.75519346551096</v>
      </c>
      <c r="AD27" s="13">
        <f>SUMIF(heprodukt!$B$2:$B$397,$A27,heprodukt!AF$2:AF$397)/SUMIF(einwohner!$B$2:$B$397,mittel!$A27,einwohner!AF$2:AF$397)</f>
        <v>415.8493917939316</v>
      </c>
      <c r="AE27" s="13">
        <f>SUMIF(heprodukt!$B$2:$B$397,$A27,heprodukt!AG$2:AG$397)/SUMIF(einwohner!$B$2:$B$397,mittel!$A27,einwohner!AG$2:AG$397)</f>
        <v>415.83657243816253</v>
      </c>
      <c r="AF27" s="13">
        <f>SUMIF(heprodukt!$B$2:$B$397,$A27,heprodukt!AH$2:AH$397)/SUMIF(einwohner!$B$2:$B$397,mittel!$A27,einwohner!AH$2:AH$397)</f>
        <v>403.85588694142001</v>
      </c>
      <c r="AG27" s="13">
        <f>SUMIF(heprodukt!$B$2:$B$397,$A27,heprodukt!AI$2:AI$397)/SUMIF(einwohner!$B$2:$B$397,mittel!$A27,einwohner!AI$2:AI$397)</f>
        <v>423.46233237241609</v>
      </c>
      <c r="AH27" s="13">
        <f>SUMIF(heprodukt!$B$2:$B$397,$A27,heprodukt!AJ$2:AJ$397)/SUMIF(einwohner!$B$2:$B$397,mittel!$A27,einwohner!AJ$2:AJ$397)</f>
        <v>426.41789732943721</v>
      </c>
      <c r="AI27" s="13">
        <f>SUMIF(heprodukt!$B$2:$B$397,$A27,heprodukt!AK$2:AK$397)/SUMIF(einwohner!$B$2:$B$397,mittel!$A27,einwohner!AK$2:AK$397)</f>
        <v>428.67855451328131</v>
      </c>
      <c r="AJ27" s="13">
        <f>SUMIF(heprodukt!$B$2:$B$397,$A27,heprodukt!AL$2:AL$397)/SUMIF(einwohner!$B$2:$B$397,mittel!$A27,einwohner!AL$2:AL$397)</f>
        <v>428.69616285342141</v>
      </c>
      <c r="AK27" s="13">
        <f>SUMIF(heprodukt!$B$2:$B$397,$A27,heprodukt!AM$2:AM$397)/SUMIF(einwohner!$B$2:$B$397,mittel!$A27,einwohner!AM$2:AM$397)</f>
        <v>431.91477283984864</v>
      </c>
    </row>
    <row r="28" spans="1:37">
      <c r="A28" s="81">
        <v>5566</v>
      </c>
      <c r="B28" t="s">
        <v>47</v>
      </c>
      <c r="C28" s="13">
        <f>SUMIF(heprodukt!$B$2:$B$397,$A28,heprodukt!E$2:E$397)/SUMIF(einwohner!$B$2:$B$397,mittel!$A28,einwohner!E$2:E$397)</f>
        <v>268.68244892358922</v>
      </c>
      <c r="D28" s="13">
        <f>SUMIF(heprodukt!$B$2:$B$397,$A28,heprodukt!F$2:F$397)/SUMIF(einwohner!$B$2:$B$397,mittel!$A28,einwohner!F$2:F$397)</f>
        <v>271.68307011520562</v>
      </c>
      <c r="E28" s="13">
        <f>SUMIF(heprodukt!$B$2:$B$397,$A28,heprodukt!G$2:G$397)/SUMIF(einwohner!$B$2:$B$397,mittel!$A28,einwohner!G$2:G$397)</f>
        <v>281.40999963182503</v>
      </c>
      <c r="F28" s="13">
        <f>SUMIF(heprodukt!$B$2:$B$397,$A28,heprodukt!H$2:H$397)/SUMIF(einwohner!$B$2:$B$397,mittel!$A28,einwohner!H$2:H$397)</f>
        <v>299.19322510048187</v>
      </c>
      <c r="G28" s="13">
        <f>SUMIF(heprodukt!$B$2:$B$397,$A28,heprodukt!I$2:I$397)/SUMIF(einwohner!$B$2:$B$397,mittel!$A28,einwohner!I$2:I$397)</f>
        <v>309.09234383993316</v>
      </c>
      <c r="H28" s="13">
        <f>SUMIF(heprodukt!$B$2:$B$397,$A28,heprodukt!J$2:J$397)/SUMIF(einwohner!$B$2:$B$397,mittel!$A28,einwohner!J$2:J$397)</f>
        <v>312.1468001053463</v>
      </c>
      <c r="I28" s="13">
        <f>SUMIF(heprodukt!$B$2:$B$397,$A28,heprodukt!K$2:K$397)/SUMIF(einwohner!$B$2:$B$397,mittel!$A28,einwohner!K$2:K$397)</f>
        <v>318.15714116983162</v>
      </c>
      <c r="J28" s="13">
        <f>SUMIF(heprodukt!$B$2:$B$397,$A28,heprodukt!L$2:L$397)/SUMIF(einwohner!$B$2:$B$397,mittel!$A28,einwohner!L$2:L$397)</f>
        <v>322.0664143288439</v>
      </c>
      <c r="K28" s="13">
        <f>SUMIF(heprodukt!$B$2:$B$397,$A28,heprodukt!M$2:M$397)/SUMIF(einwohner!$B$2:$B$397,mittel!$A28,einwohner!M$2:M$397)</f>
        <v>322.46579369180313</v>
      </c>
      <c r="L28" s="13">
        <f>SUMIF(heprodukt!$B$2:$B$397,$A28,heprodukt!N$2:N$397)/SUMIF(einwohner!$B$2:$B$397,mittel!$A28,einwohner!N$2:N$397)</f>
        <v>324.51297094697389</v>
      </c>
      <c r="M28" s="13">
        <f>SUMIF(heprodukt!$B$2:$B$397,$A28,heprodukt!O$2:O$397)/SUMIF(einwohner!$B$2:$B$397,mittel!$A28,einwohner!O$2:O$397)</f>
        <v>328.77740526025781</v>
      </c>
      <c r="N28" s="13">
        <f>SUMIF(heprodukt!$B$2:$B$397,$A28,heprodukt!P$2:P$397)/SUMIF(einwohner!$B$2:$B$397,mittel!$A28,einwohner!P$2:P$397)</f>
        <v>344.84696058920235</v>
      </c>
      <c r="O28" s="13">
        <f>SUMIF(heprodukt!$B$2:$B$397,$A28,heprodukt!Q$2:Q$397)/SUMIF(einwohner!$B$2:$B$397,mittel!$A28,einwohner!Q$2:Q$397)</f>
        <v>348.41639965883024</v>
      </c>
      <c r="P28" s="13">
        <f>SUMIF(heprodukt!$B$2:$B$397,$A28,heprodukt!R$2:R$397)/SUMIF(einwohner!$B$2:$B$397,mittel!$A28,einwohner!R$2:R$397)</f>
        <v>348.43506617168777</v>
      </c>
      <c r="Q28" s="13">
        <f>SUMIF(heprodukt!$B$2:$B$397,$A28,heprodukt!S$2:S$397)/SUMIF(einwohner!$B$2:$B$397,mittel!$A28,einwohner!S$2:S$397)</f>
        <v>349.1335739630191</v>
      </c>
      <c r="R28" s="13">
        <f>SUMIF(heprodukt!$B$2:$B$397,$A28,heprodukt!T$2:T$397)/SUMIF(einwohner!$B$2:$B$397,mittel!$A28,einwohner!T$2:T$397)</f>
        <v>350.92683464139947</v>
      </c>
      <c r="S28" s="13">
        <f>SUMIF(heprodukt!$B$2:$B$397,$A28,heprodukt!U$2:U$397)/SUMIF(einwohner!$B$2:$B$397,mittel!$A28,einwohner!U$2:U$397)</f>
        <v>366.77641156068256</v>
      </c>
      <c r="T28" s="13">
        <f>SUMIF(heprodukt!$B$2:$B$397,$A28,heprodukt!V$2:V$397)/SUMIF(einwohner!$B$2:$B$397,mittel!$A28,einwohner!V$2:V$397)</f>
        <v>377.28607292402233</v>
      </c>
      <c r="U28" s="13">
        <f>SUMIF(heprodukt!$B$2:$B$397,$A28,heprodukt!W$2:W$397)/SUMIF(einwohner!$B$2:$B$397,mittel!$A28,einwohner!W$2:W$397)</f>
        <v>377.26136943823803</v>
      </c>
      <c r="V28" s="13">
        <f>SUMIF(heprodukt!$B$2:$B$397,$A28,heprodukt!X$2:X$397)/SUMIF(einwohner!$B$2:$B$397,mittel!$A28,einwohner!X$2:X$397)</f>
        <v>377.22458040593284</v>
      </c>
      <c r="W28" s="13">
        <f>SUMIF(heprodukt!$B$2:$B$397,$A28,heprodukt!Y$2:Y$397)/SUMIF(einwohner!$B$2:$B$397,mittel!$A28,einwohner!Y$2:Y$397)</f>
        <v>403.94144470212876</v>
      </c>
      <c r="X28" s="13">
        <f>SUMIF(heprodukt!$B$2:$B$397,$A28,heprodukt!Z$2:Z$397)/SUMIF(einwohner!$B$2:$B$397,mittel!$A28,einwohner!Z$2:Z$397)</f>
        <v>403.92720293326727</v>
      </c>
      <c r="Y28" s="13">
        <f>SUMIF(heprodukt!$B$2:$B$397,$A28,heprodukt!AA$2:AA$397)/SUMIF(einwohner!$B$2:$B$397,mittel!$A28,einwohner!AA$2:AA$397)</f>
        <v>400.94631066744159</v>
      </c>
      <c r="Z28" s="13">
        <f>SUMIF(heprodukt!$B$2:$B$397,$A28,heprodukt!AB$2:AB$397)/SUMIF(einwohner!$B$2:$B$397,mittel!$A28,einwohner!AB$2:AB$397)</f>
        <v>400.93302388471449</v>
      </c>
      <c r="AA28" s="13">
        <f>SUMIF(heprodukt!$B$2:$B$397,$A28,heprodukt!AC$2:AC$397)/SUMIF(einwohner!$B$2:$B$397,mittel!$A28,einwohner!AC$2:AC$397)</f>
        <v>402.59925529702207</v>
      </c>
      <c r="AB28" s="13">
        <f>SUMIF(heprodukt!$B$2:$B$397,$A28,heprodukt!AD$2:AD$397)/SUMIF(einwohner!$B$2:$B$397,mittel!$A28,einwohner!AD$2:AD$397)</f>
        <v>403.92447338340031</v>
      </c>
      <c r="AC28" s="13">
        <f>SUMIF(heprodukt!$B$2:$B$397,$A28,heprodukt!AE$2:AE$397)/SUMIF(einwohner!$B$2:$B$397,mittel!$A28,einwohner!AE$2:AE$397)</f>
        <v>403.92172313152514</v>
      </c>
      <c r="AD28" s="13">
        <f>SUMIF(heprodukt!$B$2:$B$397,$A28,heprodukt!AF$2:AF$397)/SUMIF(einwohner!$B$2:$B$397,mittel!$A28,einwohner!AF$2:AF$397)</f>
        <v>403.91461483793779</v>
      </c>
      <c r="AE28" s="13">
        <f>SUMIF(heprodukt!$B$2:$B$397,$A28,heprodukt!AG$2:AG$397)/SUMIF(einwohner!$B$2:$B$397,mittel!$A28,einwohner!AG$2:AG$397)</f>
        <v>403.99946737623242</v>
      </c>
      <c r="AF28" s="13">
        <f>SUMIF(heprodukt!$B$2:$B$397,$A28,heprodukt!AH$2:AH$397)/SUMIF(einwohner!$B$2:$B$397,mittel!$A28,einwohner!AH$2:AH$397)</f>
        <v>403.9275385828546</v>
      </c>
      <c r="AG28" s="13">
        <f>SUMIF(heprodukt!$B$2:$B$397,$A28,heprodukt!AI$2:AI$397)/SUMIF(einwohner!$B$2:$B$397,mittel!$A28,einwohner!AI$2:AI$397)</f>
        <v>415.75936618924101</v>
      </c>
      <c r="AH28" s="13">
        <f>SUMIF(heprodukt!$B$2:$B$397,$A28,heprodukt!AJ$2:AJ$397)/SUMIF(einwohner!$B$2:$B$397,mittel!$A28,einwohner!AJ$2:AJ$397)</f>
        <v>419.07494755836245</v>
      </c>
      <c r="AI28" s="13">
        <f>SUMIF(heprodukt!$B$2:$B$397,$A28,heprodukt!AK$2:AK$397)/SUMIF(einwohner!$B$2:$B$397,mittel!$A28,einwohner!AK$2:AK$397)</f>
        <v>422.12219142403677</v>
      </c>
      <c r="AJ28" s="13">
        <f>SUMIF(heprodukt!$B$2:$B$397,$A28,heprodukt!AL$2:AL$397)/SUMIF(einwohner!$B$2:$B$397,mittel!$A28,einwohner!AL$2:AL$397)</f>
        <v>422.84241670810542</v>
      </c>
      <c r="AK28" s="13">
        <f>SUMIF(heprodukt!$B$2:$B$397,$A28,heprodukt!AM$2:AM$397)/SUMIF(einwohner!$B$2:$B$397,mittel!$A28,einwohner!AM$2:AM$397)</f>
        <v>425.2806698718166</v>
      </c>
    </row>
    <row r="29" spans="1:37">
      <c r="A29" s="81">
        <v>5978</v>
      </c>
      <c r="B29" t="s">
        <v>48</v>
      </c>
      <c r="C29" s="13">
        <f>SUMIF(heprodukt!$B$2:$B$397,$A29,heprodukt!E$2:E$397)/SUMIF(einwohner!$B$2:$B$397,mittel!$A29,einwohner!E$2:E$397)</f>
        <v>287.80668991822222</v>
      </c>
      <c r="D29" s="13">
        <f>SUMIF(heprodukt!$B$2:$B$397,$A29,heprodukt!F$2:F$397)/SUMIF(einwohner!$B$2:$B$397,mittel!$A29,einwohner!F$2:F$397)</f>
        <v>306.98678756610082</v>
      </c>
      <c r="E29" s="13">
        <f>SUMIF(heprodukt!$B$2:$B$397,$A29,heprodukt!G$2:G$397)/SUMIF(einwohner!$B$2:$B$397,mittel!$A29,einwohner!G$2:G$397)</f>
        <v>330.35422460881824</v>
      </c>
      <c r="F29" s="13">
        <f>SUMIF(heprodukt!$B$2:$B$397,$A29,heprodukt!H$2:H$397)/SUMIF(einwohner!$B$2:$B$397,mittel!$A29,einwohner!H$2:H$397)</f>
        <v>341.91809028955566</v>
      </c>
      <c r="G29" s="13">
        <f>SUMIF(heprodukt!$B$2:$B$397,$A29,heprodukt!I$2:I$397)/SUMIF(einwohner!$B$2:$B$397,mittel!$A29,einwohner!I$2:I$397)</f>
        <v>346.23325118210306</v>
      </c>
      <c r="H29" s="13">
        <f>SUMIF(heprodukt!$B$2:$B$397,$A29,heprodukt!J$2:J$397)/SUMIF(einwohner!$B$2:$B$397,mittel!$A29,einwohner!J$2:J$397)</f>
        <v>349.68977141727453</v>
      </c>
      <c r="I29" s="13">
        <f>SUMIF(heprodukt!$B$2:$B$397,$A29,heprodukt!K$2:K$397)/SUMIF(einwohner!$B$2:$B$397,mittel!$A29,einwohner!K$2:K$397)</f>
        <v>354.91724423560208</v>
      </c>
      <c r="J29" s="13">
        <f>SUMIF(heprodukt!$B$2:$B$397,$A29,heprodukt!L$2:L$397)/SUMIF(einwohner!$B$2:$B$397,mittel!$A29,einwohner!L$2:L$397)</f>
        <v>365.50751109725655</v>
      </c>
      <c r="K29" s="13">
        <f>SUMIF(heprodukt!$B$2:$B$397,$A29,heprodukt!M$2:M$397)/SUMIF(einwohner!$B$2:$B$397,mittel!$A29,einwohner!M$2:M$397)</f>
        <v>369.98447287700844</v>
      </c>
      <c r="L29" s="13">
        <f>SUMIF(heprodukt!$B$2:$B$397,$A29,heprodukt!N$2:N$397)/SUMIF(einwohner!$B$2:$B$397,mittel!$A29,einwohner!N$2:N$397)</f>
        <v>373.96159191854082</v>
      </c>
      <c r="M29" s="13">
        <f>SUMIF(heprodukt!$B$2:$B$397,$A29,heprodukt!O$2:O$397)/SUMIF(einwohner!$B$2:$B$397,mittel!$A29,einwohner!O$2:O$397)</f>
        <v>383.53799869583258</v>
      </c>
      <c r="N29" s="13">
        <f>SUMIF(heprodukt!$B$2:$B$397,$A29,heprodukt!P$2:P$397)/SUMIF(einwohner!$B$2:$B$397,mittel!$A29,einwohner!P$2:P$397)</f>
        <v>391.66156117636382</v>
      </c>
      <c r="O29" s="13">
        <f>SUMIF(heprodukt!$B$2:$B$397,$A29,heprodukt!Q$2:Q$397)/SUMIF(einwohner!$B$2:$B$397,mittel!$A29,einwohner!Q$2:Q$397)</f>
        <v>395.05749496675003</v>
      </c>
      <c r="P29" s="13">
        <f>SUMIF(heprodukt!$B$2:$B$397,$A29,heprodukt!R$2:R$397)/SUMIF(einwohner!$B$2:$B$397,mittel!$A29,einwohner!R$2:R$397)</f>
        <v>395.04317204483118</v>
      </c>
      <c r="Q29" s="13">
        <f>SUMIF(heprodukt!$B$2:$B$397,$A29,heprodukt!S$2:S$397)/SUMIF(einwohner!$B$2:$B$397,mittel!$A29,einwohner!S$2:S$397)</f>
        <v>414.99936370119406</v>
      </c>
      <c r="R29" s="13">
        <f>SUMIF(heprodukt!$B$2:$B$397,$A29,heprodukt!T$2:T$397)/SUMIF(einwohner!$B$2:$B$397,mittel!$A29,einwohner!T$2:T$397)</f>
        <v>423.48455897418791</v>
      </c>
      <c r="S29" s="13">
        <f>SUMIF(heprodukt!$B$2:$B$397,$A29,heprodukt!U$2:U$397)/SUMIF(einwohner!$B$2:$B$397,mittel!$A29,einwohner!U$2:U$397)</f>
        <v>425.13803565015218</v>
      </c>
      <c r="T29" s="13">
        <f>SUMIF(heprodukt!$B$2:$B$397,$A29,heprodukt!V$2:V$397)/SUMIF(einwohner!$B$2:$B$397,mittel!$A29,einwohner!V$2:V$397)</f>
        <v>427.41922995706341</v>
      </c>
      <c r="U29" s="13">
        <f>SUMIF(heprodukt!$B$2:$B$397,$A29,heprodukt!W$2:W$397)/SUMIF(einwohner!$B$2:$B$397,mittel!$A29,einwohner!W$2:W$397)</f>
        <v>427.38023311048761</v>
      </c>
      <c r="V29" s="13">
        <f>SUMIF(heprodukt!$B$2:$B$397,$A29,heprodukt!X$2:X$397)/SUMIF(einwohner!$B$2:$B$397,mittel!$A29,einwohner!X$2:X$397)</f>
        <v>428.89819092732193</v>
      </c>
      <c r="W29" s="13">
        <f>SUMIF(heprodukt!$B$2:$B$397,$A29,heprodukt!Y$2:Y$397)/SUMIF(einwohner!$B$2:$B$397,mittel!$A29,einwohner!Y$2:Y$397)</f>
        <v>431.26392083071988</v>
      </c>
      <c r="X29" s="13">
        <f>SUMIF(heprodukt!$B$2:$B$397,$A29,heprodukt!Z$2:Z$397)/SUMIF(einwohner!$B$2:$B$397,mittel!$A29,einwohner!Z$2:Z$397)</f>
        <v>434.32277374163959</v>
      </c>
      <c r="Y29" s="13">
        <f>SUMIF(heprodukt!$B$2:$B$397,$A29,heprodukt!AA$2:AA$397)/SUMIF(einwohner!$B$2:$B$397,mittel!$A29,einwohner!AA$2:AA$397)</f>
        <v>441.31476395789514</v>
      </c>
      <c r="Z29" s="13">
        <f>SUMIF(heprodukt!$B$2:$B$397,$A29,heprodukt!AB$2:AB$397)/SUMIF(einwohner!$B$2:$B$397,mittel!$A29,einwohner!AB$2:AB$397)</f>
        <v>449.86387105956356</v>
      </c>
      <c r="AA29" s="13">
        <f>SUMIF(heprodukt!$B$2:$B$397,$A29,heprodukt!AC$2:AC$397)/SUMIF(einwohner!$B$2:$B$397,mittel!$A29,einwohner!AC$2:AC$397)</f>
        <v>452.29704838176048</v>
      </c>
      <c r="AB29" s="13">
        <f>SUMIF(heprodukt!$B$2:$B$397,$A29,heprodukt!AD$2:AD$397)/SUMIF(einwohner!$B$2:$B$397,mittel!$A29,einwohner!AD$2:AD$397)</f>
        <v>452.2759362366042</v>
      </c>
      <c r="AC29" s="13">
        <f>SUMIF(heprodukt!$B$2:$B$397,$A29,heprodukt!AE$2:AE$397)/SUMIF(einwohner!$B$2:$B$397,mittel!$A29,einwohner!AE$2:AE$397)</f>
        <v>452.26959220928666</v>
      </c>
      <c r="AD29" s="13">
        <f>SUMIF(heprodukt!$B$2:$B$397,$A29,heprodukt!AF$2:AF$397)/SUMIF(einwohner!$B$2:$B$397,mittel!$A29,einwohner!AF$2:AF$397)</f>
        <v>453.43109685946013</v>
      </c>
      <c r="AE29" s="13">
        <f>SUMIF(heprodukt!$B$2:$B$397,$A29,heprodukt!AG$2:AG$397)/SUMIF(einwohner!$B$2:$B$397,mittel!$A29,einwohner!AG$2:AG$397)</f>
        <v>453.43336251100141</v>
      </c>
      <c r="AF29" s="13">
        <f>SUMIF(heprodukt!$B$2:$B$397,$A29,heprodukt!AH$2:AH$397)/SUMIF(einwohner!$B$2:$B$397,mittel!$A29,einwohner!AH$2:AH$397)</f>
        <v>455.40845453800904</v>
      </c>
      <c r="AG29" s="13">
        <f>SUMIF(heprodukt!$B$2:$B$397,$A29,heprodukt!AI$2:AI$397)/SUMIF(einwohner!$B$2:$B$397,mittel!$A29,einwohner!AI$2:AI$397)</f>
        <v>456.58217668289609</v>
      </c>
      <c r="AH29" s="13">
        <f>SUMIF(heprodukt!$B$2:$B$397,$A29,heprodukt!AJ$2:AJ$397)/SUMIF(einwohner!$B$2:$B$397,mittel!$A29,einwohner!AJ$2:AJ$397)</f>
        <v>464.37313179759224</v>
      </c>
      <c r="AI29" s="13">
        <f>SUMIF(heprodukt!$B$2:$B$397,$A29,heprodukt!AK$2:AK$397)/SUMIF(einwohner!$B$2:$B$397,mittel!$A29,einwohner!AK$2:AK$397)</f>
        <v>470.39654807156126</v>
      </c>
      <c r="AJ29" s="13">
        <f>SUMIF(heprodukt!$B$2:$B$397,$A29,heprodukt!AL$2:AL$397)/SUMIF(einwohner!$B$2:$B$397,mittel!$A29,einwohner!AL$2:AL$397)</f>
        <v>470.90386032607233</v>
      </c>
      <c r="AK29" s="13">
        <f>SUMIF(heprodukt!$B$2:$B$397,$A29,heprodukt!AM$2:AM$397)/SUMIF(einwohner!$B$2:$B$397,mittel!$A29,einwohner!AM$2:AM$397)</f>
        <v>472.12815807663264</v>
      </c>
    </row>
    <row r="30" spans="1:37">
      <c r="A30" s="81">
        <v>5166</v>
      </c>
      <c r="B30" t="s">
        <v>49</v>
      </c>
      <c r="C30" s="13">
        <f>SUMIF(heprodukt!$B$2:$B$397,$A30,heprodukt!E$2:E$397)/SUMIF(einwohner!$B$2:$B$397,mittel!$A30,einwohner!E$2:E$397)</f>
        <v>309.14404436364748</v>
      </c>
      <c r="D30" s="13">
        <f>SUMIF(heprodukt!$B$2:$B$397,$A30,heprodukt!F$2:F$397)/SUMIF(einwohner!$B$2:$B$397,mittel!$A30,einwohner!F$2:F$397)</f>
        <v>318.11926955698573</v>
      </c>
      <c r="E30" s="13">
        <f>SUMIF(heprodukt!$B$2:$B$397,$A30,heprodukt!G$2:G$397)/SUMIF(einwohner!$B$2:$B$397,mittel!$A30,einwohner!G$2:G$397)</f>
        <v>331.1129726776374</v>
      </c>
      <c r="F30" s="13">
        <f>SUMIF(heprodukt!$B$2:$B$397,$A30,heprodukt!H$2:H$397)/SUMIF(einwohner!$B$2:$B$397,mittel!$A30,einwohner!H$2:H$397)</f>
        <v>334.8069672083987</v>
      </c>
      <c r="G30" s="13">
        <f>SUMIF(heprodukt!$B$2:$B$397,$A30,heprodukt!I$2:I$397)/SUMIF(einwohner!$B$2:$B$397,mittel!$A30,einwohner!I$2:I$397)</f>
        <v>337.48265560102323</v>
      </c>
      <c r="H30" s="13">
        <f>SUMIF(heprodukt!$B$2:$B$397,$A30,heprodukt!J$2:J$397)/SUMIF(einwohner!$B$2:$B$397,mittel!$A30,einwohner!J$2:J$397)</f>
        <v>350.64877334702669</v>
      </c>
      <c r="I30" s="13">
        <f>SUMIF(heprodukt!$B$2:$B$397,$A30,heprodukt!K$2:K$397)/SUMIF(einwohner!$B$2:$B$397,mittel!$A30,einwohner!K$2:K$397)</f>
        <v>352.14584861824409</v>
      </c>
      <c r="J30" s="13">
        <f>SUMIF(heprodukt!$B$2:$B$397,$A30,heprodukt!L$2:L$397)/SUMIF(einwohner!$B$2:$B$397,mittel!$A30,einwohner!L$2:L$397)</f>
        <v>367.4863973650626</v>
      </c>
      <c r="K30" s="13">
        <f>SUMIF(heprodukt!$B$2:$B$397,$A30,heprodukt!M$2:M$397)/SUMIF(einwohner!$B$2:$B$397,mittel!$A30,einwohner!M$2:M$397)</f>
        <v>367.39514357191541</v>
      </c>
      <c r="L30" s="13">
        <f>SUMIF(heprodukt!$B$2:$B$397,$A30,heprodukt!N$2:N$397)/SUMIF(einwohner!$B$2:$B$397,mittel!$A30,einwohner!N$2:N$397)</f>
        <v>367.28780282778104</v>
      </c>
      <c r="M30" s="13">
        <f>SUMIF(heprodukt!$B$2:$B$397,$A30,heprodukt!O$2:O$397)/SUMIF(einwohner!$B$2:$B$397,mittel!$A30,einwohner!O$2:O$397)</f>
        <v>369.01094276094278</v>
      </c>
      <c r="N30" s="13">
        <f>SUMIF(heprodukt!$B$2:$B$397,$A30,heprodukt!P$2:P$397)/SUMIF(einwohner!$B$2:$B$397,mittel!$A30,einwohner!P$2:P$397)</f>
        <v>374.26785080319007</v>
      </c>
      <c r="O30" s="13">
        <f>SUMIF(heprodukt!$B$2:$B$397,$A30,heprodukt!Q$2:Q$397)/SUMIF(einwohner!$B$2:$B$397,mittel!$A30,einwohner!Q$2:Q$397)</f>
        <v>389.39458234887337</v>
      </c>
      <c r="P30" s="13">
        <f>SUMIF(heprodukt!$B$2:$B$397,$A30,heprodukt!R$2:R$397)/SUMIF(einwohner!$B$2:$B$397,mittel!$A30,einwohner!R$2:R$397)</f>
        <v>389.84351345087623</v>
      </c>
      <c r="Q30" s="13">
        <f>SUMIF(heprodukt!$B$2:$B$397,$A30,heprodukt!S$2:S$397)/SUMIF(einwohner!$B$2:$B$397,mittel!$A30,einwohner!S$2:S$397)</f>
        <v>390.34467731967862</v>
      </c>
      <c r="R30" s="13">
        <f>SUMIF(heprodukt!$B$2:$B$397,$A30,heprodukt!T$2:T$397)/SUMIF(einwohner!$B$2:$B$397,mittel!$A30,einwohner!T$2:T$397)</f>
        <v>393.42262921865517</v>
      </c>
      <c r="S30" s="13">
        <f>SUMIF(heprodukt!$B$2:$B$397,$A30,heprodukt!U$2:U$397)/SUMIF(einwohner!$B$2:$B$397,mittel!$A30,einwohner!U$2:U$397)</f>
        <v>397.42858970723506</v>
      </c>
      <c r="T30" s="13">
        <f>SUMIF(heprodukt!$B$2:$B$397,$A30,heprodukt!V$2:V$397)/SUMIF(einwohner!$B$2:$B$397,mittel!$A30,einwohner!V$2:V$397)</f>
        <v>400.95643220240419</v>
      </c>
      <c r="U30" s="13">
        <f>SUMIF(heprodukt!$B$2:$B$397,$A30,heprodukt!W$2:W$397)/SUMIF(einwohner!$B$2:$B$397,mittel!$A30,einwohner!W$2:W$397)</f>
        <v>400.93015378361901</v>
      </c>
      <c r="V30" s="13">
        <f>SUMIF(heprodukt!$B$2:$B$397,$A30,heprodukt!X$2:X$397)/SUMIF(einwohner!$B$2:$B$397,mittel!$A30,einwohner!X$2:X$397)</f>
        <v>400.82641323013951</v>
      </c>
      <c r="W30" s="13">
        <f>SUMIF(heprodukt!$B$2:$B$397,$A30,heprodukt!Y$2:Y$397)/SUMIF(einwohner!$B$2:$B$397,mittel!$A30,einwohner!Y$2:Y$397)</f>
        <v>401.19136625871209</v>
      </c>
      <c r="X30" s="13">
        <f>SUMIF(heprodukt!$B$2:$B$397,$A30,heprodukt!Z$2:Z$397)/SUMIF(einwohner!$B$2:$B$397,mittel!$A30,einwohner!Z$2:Z$397)</f>
        <v>401.14012719845078</v>
      </c>
      <c r="Y30" s="13">
        <f>SUMIF(heprodukt!$B$2:$B$397,$A30,heprodukt!AA$2:AA$397)/SUMIF(einwohner!$B$2:$B$397,mittel!$A30,einwohner!AA$2:AA$397)</f>
        <v>417.92348043983583</v>
      </c>
      <c r="Z30" s="13">
        <f>SUMIF(heprodukt!$B$2:$B$397,$A30,heprodukt!AB$2:AB$397)/SUMIF(einwohner!$B$2:$B$397,mittel!$A30,einwohner!AB$2:AB$397)</f>
        <v>417.85194204310238</v>
      </c>
      <c r="AA30" s="13">
        <f>SUMIF(heprodukt!$B$2:$B$397,$A30,heprodukt!AC$2:AC$397)/SUMIF(einwohner!$B$2:$B$397,mittel!$A30,einwohner!AC$2:AC$397)</f>
        <v>417.8106999539504</v>
      </c>
      <c r="AB30" s="13">
        <f>SUMIF(heprodukt!$B$2:$B$397,$A30,heprodukt!AD$2:AD$397)/SUMIF(einwohner!$B$2:$B$397,mittel!$A30,einwohner!AD$2:AD$397)</f>
        <v>420.00198903891612</v>
      </c>
      <c r="AC30" s="13">
        <f>SUMIF(heprodukt!$B$2:$B$397,$A30,heprodukt!AE$2:AE$397)/SUMIF(einwohner!$B$2:$B$397,mittel!$A30,einwohner!AE$2:AE$397)</f>
        <v>419.97863146601372</v>
      </c>
      <c r="AD30" s="13">
        <f>SUMIF(heprodukt!$B$2:$B$397,$A30,heprodukt!AF$2:AF$397)/SUMIF(einwohner!$B$2:$B$397,mittel!$A30,einwohner!AF$2:AF$397)</f>
        <v>419.95553490885248</v>
      </c>
      <c r="AE30" s="13">
        <f>SUMIF(heprodukt!$B$2:$B$397,$A30,heprodukt!AG$2:AG$397)/SUMIF(einwohner!$B$2:$B$397,mittel!$A30,einwohner!AG$2:AG$397)</f>
        <v>419.94304760333307</v>
      </c>
      <c r="AF30" s="13">
        <f>SUMIF(heprodukt!$B$2:$B$397,$A30,heprodukt!AH$2:AH$397)/SUMIF(einwohner!$B$2:$B$397,mittel!$A30,einwohner!AH$2:AH$397)</f>
        <v>419.93001078334731</v>
      </c>
      <c r="AG30" s="13">
        <f>SUMIF(heprodukt!$B$2:$B$397,$A30,heprodukt!AI$2:AI$397)/SUMIF(einwohner!$B$2:$B$397,mittel!$A30,einwohner!AI$2:AI$397)</f>
        <v>427.18930665586464</v>
      </c>
      <c r="AH30" s="13">
        <f>SUMIF(heprodukt!$B$2:$B$397,$A30,heprodukt!AJ$2:AJ$397)/SUMIF(einwohner!$B$2:$B$397,mittel!$A30,einwohner!AJ$2:AJ$397)</f>
        <v>427.18930665586464</v>
      </c>
      <c r="AI30" s="13">
        <f>SUMIF(heprodukt!$B$2:$B$397,$A30,heprodukt!AK$2:AK$397)/SUMIF(einwohner!$B$2:$B$397,mittel!$A30,einwohner!AK$2:AK$397)</f>
        <v>432.87752354867837</v>
      </c>
      <c r="AJ30" s="13">
        <f>SUMIF(heprodukt!$B$2:$B$397,$A30,heprodukt!AL$2:AL$397)/SUMIF(einwohner!$B$2:$B$397,mittel!$A30,einwohner!AL$2:AL$397)</f>
        <v>432.9308519868124</v>
      </c>
      <c r="AK30" s="13">
        <f>SUMIF(heprodukt!$B$2:$B$397,$A30,heprodukt!AM$2:AM$397)/SUMIF(einwohner!$B$2:$B$397,mittel!$A30,einwohner!AM$2:AM$397)</f>
        <v>434.82737027417801</v>
      </c>
    </row>
    <row r="31" spans="1:37">
      <c r="A31" s="81">
        <v>5570</v>
      </c>
      <c r="B31" t="s">
        <v>50</v>
      </c>
      <c r="C31" s="13">
        <f>SUMIF(heprodukt!$B$2:$B$397,$A31,heprodukt!E$2:E$397)/SUMIF(einwohner!$B$2:$B$397,mittel!$A31,einwohner!E$2:E$397)</f>
        <v>269.21285104798295</v>
      </c>
      <c r="D31" s="13">
        <f>SUMIF(heprodukt!$B$2:$B$397,$A31,heprodukt!F$2:F$397)/SUMIF(einwohner!$B$2:$B$397,mittel!$A31,einwohner!F$2:F$397)</f>
        <v>286.29510368965197</v>
      </c>
      <c r="E31" s="13">
        <f>SUMIF(heprodukt!$B$2:$B$397,$A31,heprodukt!G$2:G$397)/SUMIF(einwohner!$B$2:$B$397,mittel!$A31,einwohner!G$2:G$397)</f>
        <v>300.44639185233569</v>
      </c>
      <c r="F31" s="13">
        <f>SUMIF(heprodukt!$B$2:$B$397,$A31,heprodukt!H$2:H$397)/SUMIF(einwohner!$B$2:$B$397,mittel!$A31,einwohner!H$2:H$397)</f>
        <v>312.79848391689859</v>
      </c>
      <c r="G31" s="13">
        <f>SUMIF(heprodukt!$B$2:$B$397,$A31,heprodukt!I$2:I$397)/SUMIF(einwohner!$B$2:$B$397,mittel!$A31,einwohner!I$2:I$397)</f>
        <v>316.70017685935028</v>
      </c>
      <c r="H31" s="13">
        <f>SUMIF(heprodukt!$B$2:$B$397,$A31,heprodukt!J$2:J$397)/SUMIF(einwohner!$B$2:$B$397,mittel!$A31,einwohner!J$2:J$397)</f>
        <v>332.55743835267168</v>
      </c>
      <c r="I31" s="13">
        <f>SUMIF(heprodukt!$B$2:$B$397,$A31,heprodukt!K$2:K$397)/SUMIF(einwohner!$B$2:$B$397,mittel!$A31,einwohner!K$2:K$397)</f>
        <v>338.96532825310538</v>
      </c>
      <c r="J31" s="13">
        <f>SUMIF(heprodukt!$B$2:$B$397,$A31,heprodukt!L$2:L$397)/SUMIF(einwohner!$B$2:$B$397,mittel!$A31,einwohner!L$2:L$397)</f>
        <v>345.27618439762153</v>
      </c>
      <c r="K31" s="13">
        <f>SUMIF(heprodukt!$B$2:$B$397,$A31,heprodukt!M$2:M$397)/SUMIF(einwohner!$B$2:$B$397,mittel!$A31,einwohner!M$2:M$397)</f>
        <v>348.28888263326161</v>
      </c>
      <c r="L31" s="13">
        <f>SUMIF(heprodukt!$B$2:$B$397,$A31,heprodukt!N$2:N$397)/SUMIF(einwohner!$B$2:$B$397,mittel!$A31,einwohner!N$2:N$397)</f>
        <v>348.28676679740551</v>
      </c>
      <c r="M31" s="13">
        <f>SUMIF(heprodukt!$B$2:$B$397,$A31,heprodukt!O$2:O$397)/SUMIF(einwohner!$B$2:$B$397,mittel!$A31,einwohner!O$2:O$397)</f>
        <v>348.29586758044638</v>
      </c>
      <c r="N31" s="13">
        <f>SUMIF(heprodukt!$B$2:$B$397,$A31,heprodukt!P$2:P$397)/SUMIF(einwohner!$B$2:$B$397,mittel!$A31,einwohner!P$2:P$397)</f>
        <v>359.6322537242454</v>
      </c>
      <c r="O31" s="13">
        <f>SUMIF(heprodukt!$B$2:$B$397,$A31,heprodukt!Q$2:Q$397)/SUMIF(einwohner!$B$2:$B$397,mittel!$A31,einwohner!Q$2:Q$397)</f>
        <v>362.97430690480462</v>
      </c>
      <c r="P31" s="13">
        <f>SUMIF(heprodukt!$B$2:$B$397,$A31,heprodukt!R$2:R$397)/SUMIF(einwohner!$B$2:$B$397,mittel!$A31,einwohner!R$2:R$397)</f>
        <v>366.18693038733659</v>
      </c>
      <c r="Q31" s="13">
        <f>SUMIF(heprodukt!$B$2:$B$397,$A31,heprodukt!S$2:S$397)/SUMIF(einwohner!$B$2:$B$397,mittel!$A31,einwohner!S$2:S$397)</f>
        <v>366.11492140949633</v>
      </c>
      <c r="R31" s="13">
        <f>SUMIF(heprodukt!$B$2:$B$397,$A31,heprodukt!T$2:T$397)/SUMIF(einwohner!$B$2:$B$397,mittel!$A31,einwohner!T$2:T$397)</f>
        <v>366.74541345288833</v>
      </c>
      <c r="S31" s="13">
        <f>SUMIF(heprodukt!$B$2:$B$397,$A31,heprodukt!U$2:U$397)/SUMIF(einwohner!$B$2:$B$397,mittel!$A31,einwohner!U$2:U$397)</f>
        <v>381.82376944190304</v>
      </c>
      <c r="T31" s="13">
        <f>SUMIF(heprodukt!$B$2:$B$397,$A31,heprodukt!V$2:V$397)/SUMIF(einwohner!$B$2:$B$397,mittel!$A31,einwohner!V$2:V$397)</f>
        <v>384.93295502846371</v>
      </c>
      <c r="U31" s="13">
        <f>SUMIF(heprodukt!$B$2:$B$397,$A31,heprodukt!W$2:W$397)/SUMIF(einwohner!$B$2:$B$397,mittel!$A31,einwohner!W$2:W$397)</f>
        <v>385.89458048220934</v>
      </c>
      <c r="V31" s="13">
        <f>SUMIF(heprodukt!$B$2:$B$397,$A31,heprodukt!X$2:X$397)/SUMIF(einwohner!$B$2:$B$397,mittel!$A31,einwohner!X$2:X$397)</f>
        <v>386.75678645411148</v>
      </c>
      <c r="W31" s="13">
        <f>SUMIF(heprodukt!$B$2:$B$397,$A31,heprodukt!Y$2:Y$397)/SUMIF(einwohner!$B$2:$B$397,mittel!$A31,einwohner!Y$2:Y$397)</f>
        <v>408.9256384657499</v>
      </c>
      <c r="X31" s="13">
        <f>SUMIF(heprodukt!$B$2:$B$397,$A31,heprodukt!Z$2:Z$397)/SUMIF(einwohner!$B$2:$B$397,mittel!$A31,einwohner!Z$2:Z$397)</f>
        <v>408.20038460308035</v>
      </c>
      <c r="Y31" s="13">
        <f>SUMIF(heprodukt!$B$2:$B$397,$A31,heprodukt!AA$2:AA$397)/SUMIF(einwohner!$B$2:$B$397,mittel!$A31,einwohner!AA$2:AA$397)</f>
        <v>408.49058732808874</v>
      </c>
      <c r="Z31" s="13">
        <f>SUMIF(heprodukt!$B$2:$B$397,$A31,heprodukt!AB$2:AB$397)/SUMIF(einwohner!$B$2:$B$397,mittel!$A31,einwohner!AB$2:AB$397)</f>
        <v>408.46057126706825</v>
      </c>
      <c r="AA31" s="13">
        <f>SUMIF(heprodukt!$B$2:$B$397,$A31,heprodukt!AC$2:AC$397)/SUMIF(einwohner!$B$2:$B$397,mittel!$A31,einwohner!AC$2:AC$397)</f>
        <v>408.46166094143314</v>
      </c>
      <c r="AB31" s="13">
        <f>SUMIF(heprodukt!$B$2:$B$397,$A31,heprodukt!AD$2:AD$397)/SUMIF(einwohner!$B$2:$B$397,mittel!$A31,einwohner!AD$2:AD$397)</f>
        <v>408.81925939506334</v>
      </c>
      <c r="AC31" s="13">
        <f>SUMIF(heprodukt!$B$2:$B$397,$A31,heprodukt!AE$2:AE$397)/SUMIF(einwohner!$B$2:$B$397,mittel!$A31,einwohner!AE$2:AE$397)</f>
        <v>408.78523873737123</v>
      </c>
      <c r="AD31" s="13">
        <f>SUMIF(heprodukt!$B$2:$B$397,$A31,heprodukt!AF$2:AF$397)/SUMIF(einwohner!$B$2:$B$397,mittel!$A31,einwohner!AF$2:AF$397)</f>
        <v>408.07144249339973</v>
      </c>
      <c r="AE31" s="13">
        <f>SUMIF(heprodukt!$B$2:$B$397,$A31,heprodukt!AG$2:AG$397)/SUMIF(einwohner!$B$2:$B$397,mittel!$A31,einwohner!AG$2:AG$397)</f>
        <v>408.04884701832253</v>
      </c>
      <c r="AF31" s="13">
        <f>SUMIF(heprodukt!$B$2:$B$397,$A31,heprodukt!AH$2:AH$397)/SUMIF(einwohner!$B$2:$B$397,mittel!$A31,einwohner!AH$2:AH$397)</f>
        <v>408.04968466389784</v>
      </c>
      <c r="AG31" s="13">
        <f>SUMIF(heprodukt!$B$2:$B$397,$A31,heprodukt!AI$2:AI$397)/SUMIF(einwohner!$B$2:$B$397,mittel!$A31,einwohner!AI$2:AI$397)</f>
        <v>418.89875683917842</v>
      </c>
      <c r="AH31" s="13">
        <f>SUMIF(heprodukt!$B$2:$B$397,$A31,heprodukt!AJ$2:AJ$397)/SUMIF(einwohner!$B$2:$B$397,mittel!$A31,einwohner!AJ$2:AJ$397)</f>
        <v>418.99711543636198</v>
      </c>
      <c r="AI31" s="13">
        <f>SUMIF(heprodukt!$B$2:$B$397,$A31,heprodukt!AK$2:AK$397)/SUMIF(einwohner!$B$2:$B$397,mittel!$A31,einwohner!AK$2:AK$397)</f>
        <v>419.00555001314569</v>
      </c>
      <c r="AJ31" s="13">
        <f>SUMIF(heprodukt!$B$2:$B$397,$A31,heprodukt!AL$2:AL$397)/SUMIF(einwohner!$B$2:$B$397,mittel!$A31,einwohner!AL$2:AL$397)</f>
        <v>419.2047260854664</v>
      </c>
      <c r="AK31" s="13">
        <f>SUMIF(heprodukt!$B$2:$B$397,$A31,heprodukt!AM$2:AM$397)/SUMIF(einwohner!$B$2:$B$397,mittel!$A31,einwohner!AM$2:AM$397)</f>
        <v>423.80048092545655</v>
      </c>
    </row>
    <row r="32" spans="1:37">
      <c r="A32" s="81">
        <v>5170</v>
      </c>
      <c r="B32" t="s">
        <v>51</v>
      </c>
      <c r="C32" s="13">
        <f>SUMIF(heprodukt!$B$2:$B$397,$A32,heprodukt!E$2:E$397)/SUMIF(einwohner!$B$2:$B$397,mittel!$A32,einwohner!E$2:E$397)</f>
        <v>287.8216629590442</v>
      </c>
      <c r="D32" s="13">
        <f>SUMIF(heprodukt!$B$2:$B$397,$A32,heprodukt!F$2:F$397)/SUMIF(einwohner!$B$2:$B$397,mittel!$A32,einwohner!F$2:F$397)</f>
        <v>303.52086560747438</v>
      </c>
      <c r="E32" s="13">
        <f>SUMIF(heprodukt!$B$2:$B$397,$A32,heprodukt!G$2:G$397)/SUMIF(einwohner!$B$2:$B$397,mittel!$A32,einwohner!G$2:G$397)</f>
        <v>333.23464580541992</v>
      </c>
      <c r="F32" s="13">
        <f>SUMIF(heprodukt!$B$2:$B$397,$A32,heprodukt!H$2:H$397)/SUMIF(einwohner!$B$2:$B$397,mittel!$A32,einwohner!H$2:H$397)</f>
        <v>335.44974742488961</v>
      </c>
      <c r="G32" s="13">
        <f>SUMIF(heprodukt!$B$2:$B$397,$A32,heprodukt!I$2:I$397)/SUMIF(einwohner!$B$2:$B$397,mittel!$A32,einwohner!I$2:I$397)</f>
        <v>339.1505891336497</v>
      </c>
      <c r="H32" s="13">
        <f>SUMIF(heprodukt!$B$2:$B$397,$A32,heprodukt!J$2:J$397)/SUMIF(einwohner!$B$2:$B$397,mittel!$A32,einwohner!J$2:J$397)</f>
        <v>348.93626478503415</v>
      </c>
      <c r="I32" s="13">
        <f>SUMIF(heprodukt!$B$2:$B$397,$A32,heprodukt!K$2:K$397)/SUMIF(einwohner!$B$2:$B$397,mittel!$A32,einwohner!K$2:K$397)</f>
        <v>352.82399278354495</v>
      </c>
      <c r="J32" s="13">
        <f>SUMIF(heprodukt!$B$2:$B$397,$A32,heprodukt!L$2:L$397)/SUMIF(einwohner!$B$2:$B$397,mittel!$A32,einwohner!L$2:L$397)</f>
        <v>362.74309985740018</v>
      </c>
      <c r="K32" s="13">
        <f>SUMIF(heprodukt!$B$2:$B$397,$A32,heprodukt!M$2:M$397)/SUMIF(einwohner!$B$2:$B$397,mittel!$A32,einwohner!M$2:M$397)</f>
        <v>363.35981403247666</v>
      </c>
      <c r="L32" s="13">
        <f>SUMIF(heprodukt!$B$2:$B$397,$A32,heprodukt!N$2:N$397)/SUMIF(einwohner!$B$2:$B$397,mittel!$A32,einwohner!N$2:N$397)</f>
        <v>364.58861875981472</v>
      </c>
      <c r="M32" s="13">
        <f>SUMIF(heprodukt!$B$2:$B$397,$A32,heprodukt!O$2:O$397)/SUMIF(einwohner!$B$2:$B$397,mittel!$A32,einwohner!O$2:O$397)</f>
        <v>368.04145457672922</v>
      </c>
      <c r="N32" s="13">
        <f>SUMIF(heprodukt!$B$2:$B$397,$A32,heprodukt!P$2:P$397)/SUMIF(einwohner!$B$2:$B$397,mittel!$A32,einwohner!P$2:P$397)</f>
        <v>382.82543546431219</v>
      </c>
      <c r="O32" s="13">
        <f>SUMIF(heprodukt!$B$2:$B$397,$A32,heprodukt!Q$2:Q$397)/SUMIF(einwohner!$B$2:$B$397,mittel!$A32,einwohner!Q$2:Q$397)</f>
        <v>384.20041496795136</v>
      </c>
      <c r="P32" s="13">
        <f>SUMIF(heprodukt!$B$2:$B$397,$A32,heprodukt!R$2:R$397)/SUMIF(einwohner!$B$2:$B$397,mittel!$A32,einwohner!R$2:R$397)</f>
        <v>394.98103928747065</v>
      </c>
      <c r="Q32" s="13">
        <f>SUMIF(heprodukt!$B$2:$B$397,$A32,heprodukt!S$2:S$397)/SUMIF(einwohner!$B$2:$B$397,mittel!$A32,einwohner!S$2:S$397)</f>
        <v>397.16329384987597</v>
      </c>
      <c r="R32" s="13">
        <f>SUMIF(heprodukt!$B$2:$B$397,$A32,heprodukt!T$2:T$397)/SUMIF(einwohner!$B$2:$B$397,mittel!$A32,einwohner!T$2:T$397)</f>
        <v>401.86962200202925</v>
      </c>
      <c r="S32" s="13">
        <f>SUMIF(heprodukt!$B$2:$B$397,$A32,heprodukt!U$2:U$397)/SUMIF(einwohner!$B$2:$B$397,mittel!$A32,einwohner!U$2:U$397)</f>
        <v>409.60195707476953</v>
      </c>
      <c r="T32" s="13">
        <f>SUMIF(heprodukt!$B$2:$B$397,$A32,heprodukt!V$2:V$397)/SUMIF(einwohner!$B$2:$B$397,mittel!$A32,einwohner!V$2:V$397)</f>
        <v>414.19068788170318</v>
      </c>
      <c r="U32" s="13">
        <f>SUMIF(heprodukt!$B$2:$B$397,$A32,heprodukt!W$2:W$397)/SUMIF(einwohner!$B$2:$B$397,mittel!$A32,einwohner!W$2:W$397)</f>
        <v>413.6329838001688</v>
      </c>
      <c r="V32" s="13">
        <f>SUMIF(heprodukt!$B$2:$B$397,$A32,heprodukt!X$2:X$397)/SUMIF(einwohner!$B$2:$B$397,mittel!$A32,einwohner!X$2:X$397)</f>
        <v>413.60078679370986</v>
      </c>
      <c r="W32" s="13">
        <f>SUMIF(heprodukt!$B$2:$B$397,$A32,heprodukt!Y$2:Y$397)/SUMIF(einwohner!$B$2:$B$397,mittel!$A32,einwohner!Y$2:Y$397)</f>
        <v>419.65695587166965</v>
      </c>
      <c r="X32" s="13">
        <f>SUMIF(heprodukt!$B$2:$B$397,$A32,heprodukt!Z$2:Z$397)/SUMIF(einwohner!$B$2:$B$397,mittel!$A32,einwohner!Z$2:Z$397)</f>
        <v>425.96823068992364</v>
      </c>
      <c r="Y32" s="13">
        <f>SUMIF(heprodukt!$B$2:$B$397,$A32,heprodukt!AA$2:AA$397)/SUMIF(einwohner!$B$2:$B$397,mittel!$A32,einwohner!AA$2:AA$397)</f>
        <v>430.08946047336758</v>
      </c>
      <c r="Z32" s="13">
        <f>SUMIF(heprodukt!$B$2:$B$397,$A32,heprodukt!AB$2:AB$397)/SUMIF(einwohner!$B$2:$B$397,mittel!$A32,einwohner!AB$2:AB$397)</f>
        <v>430.07550759559979</v>
      </c>
      <c r="AA32" s="13">
        <f>SUMIF(heprodukt!$B$2:$B$397,$A32,heprodukt!AC$2:AC$397)/SUMIF(einwohner!$B$2:$B$397,mittel!$A32,einwohner!AC$2:AC$397)</f>
        <v>434.63076574839454</v>
      </c>
      <c r="AB32" s="13">
        <f>SUMIF(heprodukt!$B$2:$B$397,$A32,heprodukt!AD$2:AD$397)/SUMIF(einwohner!$B$2:$B$397,mittel!$A32,einwohner!AD$2:AD$397)</f>
        <v>434.59566422831068</v>
      </c>
      <c r="AC32" s="13">
        <f>SUMIF(heprodukt!$B$2:$B$397,$A32,heprodukt!AE$2:AE$397)/SUMIF(einwohner!$B$2:$B$397,mittel!$A32,einwohner!AE$2:AE$397)</f>
        <v>434.57908624706664</v>
      </c>
      <c r="AD32" s="13">
        <f>SUMIF(heprodukt!$B$2:$B$397,$A32,heprodukt!AF$2:AF$397)/SUMIF(einwohner!$B$2:$B$397,mittel!$A32,einwohner!AF$2:AF$397)</f>
        <v>435.83924077026603</v>
      </c>
      <c r="AE32" s="13">
        <f>SUMIF(heprodukt!$B$2:$B$397,$A32,heprodukt!AG$2:AG$397)/SUMIF(einwohner!$B$2:$B$397,mittel!$A32,einwohner!AG$2:AG$397)</f>
        <v>435.83384703136056</v>
      </c>
      <c r="AF32" s="13">
        <f>SUMIF(heprodukt!$B$2:$B$397,$A32,heprodukt!AH$2:AH$397)/SUMIF(einwohner!$B$2:$B$397,mittel!$A32,einwohner!AH$2:AH$397)</f>
        <v>436.12846187796538</v>
      </c>
      <c r="AG32" s="13">
        <f>SUMIF(heprodukt!$B$2:$B$397,$A32,heprodukt!AI$2:AI$397)/SUMIF(einwohner!$B$2:$B$397,mittel!$A32,einwohner!AI$2:AI$397)</f>
        <v>439.88606560690749</v>
      </c>
      <c r="AH32" s="13">
        <f>SUMIF(heprodukt!$B$2:$B$397,$A32,heprodukt!AJ$2:AJ$397)/SUMIF(einwohner!$B$2:$B$397,mittel!$A32,einwohner!AJ$2:AJ$397)</f>
        <v>442.29147774058953</v>
      </c>
      <c r="AI32" s="13">
        <f>SUMIF(heprodukt!$B$2:$B$397,$A32,heprodukt!AK$2:AK$397)/SUMIF(einwohner!$B$2:$B$397,mittel!$A32,einwohner!AK$2:AK$397)</f>
        <v>447.36869227694666</v>
      </c>
      <c r="AJ32" s="13">
        <f>SUMIF(heprodukt!$B$2:$B$397,$A32,heprodukt!AL$2:AL$397)/SUMIF(einwohner!$B$2:$B$397,mittel!$A32,einwohner!AL$2:AL$397)</f>
        <v>454.04517041497468</v>
      </c>
      <c r="AK32" s="13">
        <f>SUMIF(heprodukt!$B$2:$B$397,$A32,heprodukt!AM$2:AM$397)/SUMIF(einwohner!$B$2:$B$397,mittel!$A32,einwohner!AM$2:AM$397)</f>
        <v>457.28589920013764</v>
      </c>
    </row>
    <row r="33" spans="1:37">
      <c r="A33" s="81">
        <v>5334</v>
      </c>
      <c r="B33" t="s">
        <v>52</v>
      </c>
      <c r="C33" s="13">
        <f>SUMIF(heprodukt!$B$2:$B$397,$A33,heprodukt!E$2:E$397)/SUMIF(einwohner!$B$2:$B$397,mittel!$A33,einwohner!E$2:E$397)</f>
        <v>577.9155904123096</v>
      </c>
      <c r="D33" s="13">
        <f>SUMIF(heprodukt!$B$2:$B$397,$A33,heprodukt!F$2:F$397)/SUMIF(einwohner!$B$2:$B$397,mittel!$A33,einwohner!F$2:F$397)</f>
        <v>614.81588506407832</v>
      </c>
      <c r="E33" s="13">
        <f>SUMIF(heprodukt!$B$2:$B$397,$A33,heprodukt!G$2:G$397)/SUMIF(einwohner!$B$2:$B$397,mittel!$A33,einwohner!G$2:G$397)</f>
        <v>633.31880776036098</v>
      </c>
      <c r="F33" s="13">
        <f>SUMIF(heprodukt!$B$2:$B$397,$A33,heprodukt!H$2:H$397)/SUMIF(einwohner!$B$2:$B$397,mittel!$A33,einwohner!H$2:H$397)</f>
        <v>630.53809604792332</v>
      </c>
      <c r="G33" s="13">
        <f>SUMIF(heprodukt!$B$2:$B$397,$A33,heprodukt!I$2:I$397)/SUMIF(einwohner!$B$2:$B$397,mittel!$A33,einwohner!I$2:I$397)</f>
        <v>640.60054500085266</v>
      </c>
      <c r="H33" s="13">
        <f>SUMIF(heprodukt!$B$2:$B$397,$A33,heprodukt!J$2:J$397)/SUMIF(einwohner!$B$2:$B$397,mittel!$A33,einwohner!J$2:J$397)</f>
        <v>650.77687541190539</v>
      </c>
      <c r="I33" s="13">
        <f>SUMIF(heprodukt!$B$2:$B$397,$A33,heprodukt!K$2:K$397)/SUMIF(einwohner!$B$2:$B$397,mittel!$A33,einwohner!K$2:K$397)</f>
        <v>666.77396024214943</v>
      </c>
      <c r="J33" s="13">
        <f>SUMIF(heprodukt!$B$2:$B$397,$A33,heprodukt!L$2:L$397)/SUMIF(einwohner!$B$2:$B$397,mittel!$A33,einwohner!L$2:L$397)</f>
        <v>660.7584087912395</v>
      </c>
      <c r="K33" s="13">
        <f>SUMIF(heprodukt!$B$2:$B$397,$A33,heprodukt!M$2:M$397)/SUMIF(einwohner!$B$2:$B$397,mittel!$A33,einwohner!M$2:M$397)</f>
        <v>662.7556025826965</v>
      </c>
      <c r="L33" s="13">
        <f>SUMIF(heprodukt!$B$2:$B$397,$A33,heprodukt!N$2:N$397)/SUMIF(einwohner!$B$2:$B$397,mittel!$A33,einwohner!N$2:N$397)</f>
        <v>700.51925723337808</v>
      </c>
      <c r="M33" s="13">
        <f>SUMIF(heprodukt!$B$2:$B$397,$A33,heprodukt!O$2:O$397)/SUMIF(einwohner!$B$2:$B$397,mittel!$A33,einwohner!O$2:O$397)</f>
        <v>711.06513747676831</v>
      </c>
      <c r="N33" s="13">
        <f>SUMIF(heprodukt!$B$2:$B$397,$A33,heprodukt!P$2:P$397)/SUMIF(einwohner!$B$2:$B$397,mittel!$A33,einwohner!P$2:P$397)</f>
        <v>729.52135612944255</v>
      </c>
      <c r="O33" s="13">
        <f>SUMIF(heprodukt!$B$2:$B$397,$A33,heprodukt!Q$2:Q$397)/SUMIF(einwohner!$B$2:$B$397,mittel!$A33,einwohner!Q$2:Q$397)</f>
        <v>744.11718118147678</v>
      </c>
      <c r="P33" s="13">
        <f>SUMIF(heprodukt!$B$2:$B$397,$A33,heprodukt!R$2:R$397)/SUMIF(einwohner!$B$2:$B$397,mittel!$A33,einwohner!R$2:R$397)</f>
        <v>746.54443472804462</v>
      </c>
      <c r="Q33" s="13">
        <f>SUMIF(heprodukt!$B$2:$B$397,$A33,heprodukt!S$2:S$397)/SUMIF(einwohner!$B$2:$B$397,mittel!$A33,einwohner!S$2:S$397)</f>
        <v>746.87062471718707</v>
      </c>
      <c r="R33" s="13">
        <f>SUMIF(heprodukt!$B$2:$B$397,$A33,heprodukt!T$2:T$397)/SUMIF(einwohner!$B$2:$B$397,mittel!$A33,einwohner!T$2:T$397)</f>
        <v>761.01131152755318</v>
      </c>
      <c r="S33" s="13">
        <f>SUMIF(heprodukt!$B$2:$B$397,$A33,heprodukt!U$2:U$397)/SUMIF(einwohner!$B$2:$B$397,mittel!$A33,einwohner!U$2:U$397)</f>
        <v>763.55531522950582</v>
      </c>
      <c r="T33" s="13">
        <f>SUMIF(heprodukt!$B$2:$B$397,$A33,heprodukt!V$2:V$397)/SUMIF(einwohner!$B$2:$B$397,mittel!$A33,einwohner!V$2:V$397)</f>
        <v>763.83756584766911</v>
      </c>
      <c r="U33" s="13">
        <f>SUMIF(heprodukt!$B$2:$B$397,$A33,heprodukt!W$2:W$397)/SUMIF(einwohner!$B$2:$B$397,mittel!$A33,einwohner!W$2:W$397)</f>
        <v>764.44829014317827</v>
      </c>
      <c r="V33" s="13">
        <f>SUMIF(heprodukt!$B$2:$B$397,$A33,heprodukt!X$2:X$397)/SUMIF(einwohner!$B$2:$B$397,mittel!$A33,einwohner!X$2:X$397)</f>
        <v>765.39944234869608</v>
      </c>
      <c r="W33" s="13">
        <f>SUMIF(heprodukt!$B$2:$B$397,$A33,heprodukt!Y$2:Y$397)/SUMIF(einwohner!$B$2:$B$397,mittel!$A33,einwohner!Y$2:Y$397)</f>
        <v>764.58722206972277</v>
      </c>
      <c r="X33" s="13">
        <f>SUMIF(heprodukt!$B$2:$B$397,$A33,heprodukt!Z$2:Z$397)/SUMIF(einwohner!$B$2:$B$397,mittel!$A33,einwohner!Z$2:Z$397)</f>
        <v>768.28794921321526</v>
      </c>
      <c r="Y33" s="13">
        <f>SUMIF(heprodukt!$B$2:$B$397,$A33,heprodukt!AA$2:AA$397)/SUMIF(einwohner!$B$2:$B$397,mittel!$A33,einwohner!AA$2:AA$397)</f>
        <v>773.22166923884993</v>
      </c>
      <c r="Z33" s="13">
        <f>SUMIF(heprodukt!$B$2:$B$397,$A33,heprodukt!AB$2:AB$397)/SUMIF(einwohner!$B$2:$B$397,mittel!$A33,einwohner!AB$2:AB$397)</f>
        <v>788.69950869652462</v>
      </c>
      <c r="AA33" s="13">
        <f>SUMIF(heprodukt!$B$2:$B$397,$A33,heprodukt!AC$2:AC$397)/SUMIF(einwohner!$B$2:$B$397,mittel!$A33,einwohner!AC$2:AC$397)</f>
        <v>791.43171285456378</v>
      </c>
      <c r="AB33" s="13">
        <f>SUMIF(heprodukt!$B$2:$B$397,$A33,heprodukt!AD$2:AD$397)/SUMIF(einwohner!$B$2:$B$397,mittel!$A33,einwohner!AD$2:AD$397)</f>
        <v>792.11883536119092</v>
      </c>
      <c r="AC33" s="13">
        <f>SUMIF(heprodukt!$B$2:$B$397,$A33,heprodukt!AE$2:AE$397)/SUMIF(einwohner!$B$2:$B$397,mittel!$A33,einwohner!AE$2:AE$397)</f>
        <v>792.50850129090691</v>
      </c>
      <c r="AD33" s="13">
        <f>SUMIF(heprodukt!$B$2:$B$397,$A33,heprodukt!AF$2:AF$397)/SUMIF(einwohner!$B$2:$B$397,mittel!$A33,einwohner!AF$2:AF$397)</f>
        <v>792.73314199103481</v>
      </c>
      <c r="AE33" s="13">
        <f>SUMIF(heprodukt!$B$2:$B$397,$A33,heprodukt!AG$2:AG$397)/SUMIF(einwohner!$B$2:$B$397,mittel!$A33,einwohner!AG$2:AG$397)</f>
        <v>791.84549679161137</v>
      </c>
      <c r="AF33" s="13">
        <f>SUMIF(heprodukt!$B$2:$B$397,$A33,heprodukt!AH$2:AH$397)/SUMIF(einwohner!$B$2:$B$397,mittel!$A33,einwohner!AH$2:AH$397)</f>
        <v>792.61733953042153</v>
      </c>
      <c r="AG33" s="13">
        <f>SUMIF(heprodukt!$B$2:$B$397,$A33,heprodukt!AI$2:AI$397)/SUMIF(einwohner!$B$2:$B$397,mittel!$A33,einwohner!AI$2:AI$397)</f>
        <v>795.74691803769269</v>
      </c>
      <c r="AH33" s="13">
        <f>SUMIF(heprodukt!$B$2:$B$397,$A33,heprodukt!AJ$2:AJ$397)/SUMIF(einwohner!$B$2:$B$397,mittel!$A33,einwohner!AJ$2:AJ$397)</f>
        <v>816.14101888535424</v>
      </c>
      <c r="AI33" s="13">
        <f>SUMIF(heprodukt!$B$2:$B$397,$A33,heprodukt!AK$2:AK$397)/SUMIF(einwohner!$B$2:$B$397,mittel!$A33,einwohner!AK$2:AK$397)</f>
        <v>830.58656248980526</v>
      </c>
      <c r="AJ33" s="13">
        <f>SUMIF(heprodukt!$B$2:$B$397,$A33,heprodukt!AL$2:AL$397)/SUMIF(einwohner!$B$2:$B$397,mittel!$A33,einwohner!AL$2:AL$397)</f>
        <v>859.51401200655857</v>
      </c>
      <c r="AK33" s="13">
        <f>SUMIF(heprodukt!$B$2:$B$397,$A33,heprodukt!AM$2:AM$397)/SUMIF(einwohner!$B$2:$B$397,mittel!$A33,einwohner!AM$2:AM$397)</f>
        <v>877.72810221956706</v>
      </c>
    </row>
    <row r="35" spans="1:37">
      <c r="A35" s="2" t="s">
        <v>499</v>
      </c>
      <c r="B35" s="15" t="s">
        <v>501</v>
      </c>
      <c r="C35" s="13">
        <f>SUMIF(heprodukt!$C$2:$C$397,$A35,heprodukt!E$2:E$397)/SUMIF(einwohner!$C$2:$C$397,mittel!$A35,einwohner!E$2:E$397)</f>
        <v>301.66962005858767</v>
      </c>
      <c r="D35" s="13">
        <f>SUMIF(heprodukt!$C$2:$C$397,$A35,heprodukt!F$2:F$397)/SUMIF(einwohner!$C$2:$C$397,mittel!$A35,einwohner!F$2:F$397)</f>
        <v>319.25333092919402</v>
      </c>
      <c r="E35" s="13">
        <f>SUMIF(heprodukt!$C$2:$C$397,$A35,heprodukt!G$2:G$397)/SUMIF(einwohner!$C$2:$C$397,mittel!$A35,einwohner!G$2:G$397)</f>
        <v>329.72977424033269</v>
      </c>
      <c r="F35" s="13">
        <f>SUMIF(heprodukt!$C$2:$C$397,$A35,heprodukt!H$2:H$397)/SUMIF(einwohner!$C$2:$C$397,mittel!$A35,einwohner!H$2:H$397)</f>
        <v>333.03848366776612</v>
      </c>
      <c r="G35" s="13">
        <f>SUMIF(heprodukt!$C$2:$C$397,$A35,heprodukt!I$2:I$397)/SUMIF(einwohner!$C$2:$C$397,mittel!$A35,einwohner!I$2:I$397)</f>
        <v>338.96924030143612</v>
      </c>
      <c r="H35" s="13">
        <f>SUMIF(heprodukt!$C$2:$C$397,$A35,heprodukt!J$2:J$397)/SUMIF(einwohner!$C$2:$C$397,mittel!$A35,einwohner!J$2:J$397)</f>
        <v>345.83234161400674</v>
      </c>
      <c r="I35" s="13">
        <f>SUMIF(heprodukt!$C$2:$C$397,$A35,heprodukt!K$2:K$397)/SUMIF(einwohner!$C$2:$C$397,mittel!$A35,einwohner!K$2:K$397)</f>
        <v>349.75459617013593</v>
      </c>
      <c r="J35" s="13">
        <f>SUMIF(heprodukt!$C$2:$C$397,$A35,heprodukt!L$2:L$397)/SUMIF(einwohner!$C$2:$C$397,mittel!$A35,einwohner!L$2:L$397)</f>
        <v>355.10610741898881</v>
      </c>
      <c r="K35" s="13">
        <f>SUMIF(heprodukt!$C$2:$C$397,$A35,heprodukt!M$2:M$397)/SUMIF(einwohner!$C$2:$C$397,mittel!$A35,einwohner!M$2:M$397)</f>
        <v>354.36184359438658</v>
      </c>
      <c r="L35" s="13">
        <f>SUMIF(heprodukt!$C$2:$C$397,$A35,heprodukt!N$2:N$397)/SUMIF(einwohner!$C$2:$C$397,mittel!$A35,einwohner!N$2:N$397)</f>
        <v>366.20581939095115</v>
      </c>
      <c r="M35" s="13">
        <f>SUMIF(heprodukt!$C$2:$C$397,$A35,heprodukt!O$2:O$397)/SUMIF(einwohner!$C$2:$C$397,mittel!$A35,einwohner!O$2:O$397)</f>
        <v>370.81879620052246</v>
      </c>
      <c r="N35" s="13">
        <f>SUMIF(heprodukt!$C$2:$C$397,$A35,heprodukt!P$2:P$397)/SUMIF(einwohner!$C$2:$C$397,mittel!$A35,einwohner!P$2:P$397)</f>
        <v>378.17521936174711</v>
      </c>
      <c r="O35" s="13">
        <f>SUMIF(heprodukt!$C$2:$C$397,$A35,heprodukt!Q$2:Q$397)/SUMIF(einwohner!$C$2:$C$397,mittel!$A35,einwohner!Q$2:Q$397)</f>
        <v>383.44837942475556</v>
      </c>
      <c r="P35" s="13">
        <f>SUMIF(heprodukt!$C$2:$C$397,$A35,heprodukt!R$2:R$397)/SUMIF(einwohner!$C$2:$C$397,mittel!$A35,einwohner!R$2:R$397)</f>
        <v>384.91965736399521</v>
      </c>
      <c r="Q35" s="13">
        <f>SUMIF(heprodukt!$C$2:$C$397,$A35,heprodukt!S$2:S$397)/SUMIF(einwohner!$C$2:$C$397,mittel!$A35,einwohner!S$2:S$397)</f>
        <v>388.57089613024567</v>
      </c>
      <c r="R35" s="13">
        <f>SUMIF(heprodukt!$C$2:$C$397,$A35,heprodukt!T$2:T$397)/SUMIF(einwohner!$C$2:$C$397,mittel!$A35,einwohner!T$2:T$397)</f>
        <v>392.33569853701016</v>
      </c>
      <c r="S35" s="13">
        <f>SUMIF(heprodukt!$C$2:$C$397,$A35,heprodukt!U$2:U$397)/SUMIF(einwohner!$C$2:$C$397,mittel!$A35,einwohner!U$2:U$397)</f>
        <v>396.77510562262336</v>
      </c>
      <c r="T35" s="13">
        <f>SUMIF(heprodukt!$C$2:$C$397,$A35,heprodukt!V$2:V$397)/SUMIF(einwohner!$C$2:$C$397,mittel!$A35,einwohner!V$2:V$397)</f>
        <v>399.75015488603862</v>
      </c>
      <c r="U35" s="13">
        <f>SUMIF(heprodukt!$C$2:$C$397,$A35,heprodukt!W$2:W$397)/SUMIF(einwohner!$C$2:$C$397,mittel!$A35,einwohner!W$2:W$397)</f>
        <v>401.96981374231171</v>
      </c>
      <c r="V35" s="13">
        <f>SUMIF(heprodukt!$C$2:$C$397,$A35,heprodukt!X$2:X$397)/SUMIF(einwohner!$C$2:$C$397,mittel!$A35,einwohner!X$2:X$397)</f>
        <v>403.12237700567772</v>
      </c>
      <c r="W35" s="13">
        <f>SUMIF(heprodukt!$C$2:$C$397,$A35,heprodukt!Y$2:Y$397)/SUMIF(einwohner!$C$2:$C$397,mittel!$A35,einwohner!Y$2:Y$397)</f>
        <v>402.90991772951963</v>
      </c>
      <c r="X35" s="13">
        <f>SUMIF(heprodukt!$C$2:$C$397,$A35,heprodukt!Z$2:Z$397)/SUMIF(einwohner!$C$2:$C$397,mittel!$A35,einwohner!Z$2:Z$397)</f>
        <v>406.1683427139684</v>
      </c>
      <c r="Y35" s="13">
        <f>SUMIF(heprodukt!$C$2:$C$397,$A35,heprodukt!AA$2:AA$397)/SUMIF(einwohner!$C$2:$C$397,mittel!$A35,einwohner!AA$2:AA$397)</f>
        <v>416.63673232954056</v>
      </c>
      <c r="Z35" s="13">
        <f>SUMIF(heprodukt!$C$2:$C$397,$A35,heprodukt!AB$2:AB$397)/SUMIF(einwohner!$C$2:$C$397,mittel!$A35,einwohner!AB$2:AB$397)</f>
        <v>420.09281542917182</v>
      </c>
      <c r="AA35" s="13">
        <f>SUMIF(heprodukt!$C$2:$C$397,$A35,heprodukt!AC$2:AC$397)/SUMIF(einwohner!$C$2:$C$397,mittel!$A35,einwohner!AC$2:AC$397)</f>
        <v>417.98746893621779</v>
      </c>
      <c r="AB35" s="13">
        <f>SUMIF(heprodukt!$C$2:$C$397,$A35,heprodukt!AD$2:AD$397)/SUMIF(einwohner!$C$2:$C$397,mittel!$A35,einwohner!AD$2:AD$397)</f>
        <v>420.06614488295912</v>
      </c>
      <c r="AC35" s="13">
        <f>SUMIF(heprodukt!$C$2:$C$1025,$A35,heprodukt!AE$2:AE$1025)/SUMIF(einwohner!$C$2:$C$1025,mittel!$A35,einwohner!AE$2:AE$1025)</f>
        <v>420.06998819274645</v>
      </c>
      <c r="AD35" s="13">
        <f>SUMIF(heprodukt!$C$2:$C$1025,$A35,heprodukt!AF$2:AF$1025)/SUMIF(einwohner!$C$2:$C$1025,mittel!$A35,einwohner!AF$2:AF$1025)</f>
        <v>420.26649149634784</v>
      </c>
      <c r="AE35" s="13">
        <f>SUMIF(heprodukt!$C$2:$C$1025,$A35,heprodukt!AG$2:AG$1025)/SUMIF(einwohner!$C$2:$C$1025,mittel!$A35,einwohner!AG$2:AG$1025)</f>
        <v>419.4442352608441</v>
      </c>
      <c r="AF35" s="13">
        <f>SUMIF(heprodukt!$C$2:$C$1025,$A35,heprodukt!AH$2:AH$1025)/SUMIF(einwohner!$C$2:$C$1025,mittel!$A35,einwohner!AH$2:AH$1025)</f>
        <v>419.7571372998122</v>
      </c>
      <c r="AG35" s="13">
        <f>SUMIF(heprodukt!$C$2:$C$1025,$A35,heprodukt!AI$2:AI$1025)/SUMIF(einwohner!$C$2:$C$1025,mittel!$A35,einwohner!AI$2:AI$1025)</f>
        <v>422.88546421767728</v>
      </c>
      <c r="AH35" s="13">
        <f>SUMIF(heprodukt!$C$2:$C$1025,$A35,heprodukt!AJ$2:AJ$1025)/SUMIF(einwohner!$C$2:$C$1025,mittel!$A35,einwohner!AJ$2:AJ$1025)</f>
        <v>430.67776531022076</v>
      </c>
      <c r="AI35" s="13">
        <f>SUMIF(heprodukt!$C$2:$C$1025,$A35,heprodukt!AK$2:AK$1025)/SUMIF(einwohner!$C$2:$C$1025,mittel!$A35,einwohner!AK$2:AK$1025)</f>
        <v>441.9698350390388</v>
      </c>
      <c r="AJ35" s="13">
        <f>SUMIF(heprodukt!$C$2:$C$1025,$A35,heprodukt!AL$2:AL$1025)/SUMIF(einwohner!$C$2:$C$1025,mittel!$A35,einwohner!AL$2:AL$1025)</f>
        <v>449.56155256943714</v>
      </c>
      <c r="AK35" s="13">
        <f>SUMIF(heprodukt!$C$2:$C$1025,$A35,heprodukt!AM$2:AM$1025)/SUMIF(einwohner!$C$2:$C$1025,mittel!$A35,einwohner!AM$2:AM$1025)</f>
        <v>460.36554208744201</v>
      </c>
    </row>
    <row r="36" spans="1:37">
      <c r="A36" s="2" t="s">
        <v>9</v>
      </c>
      <c r="B36" s="15" t="s">
        <v>502</v>
      </c>
      <c r="C36" s="13">
        <f>SUMIF(heprodukt!$C$2:$C$397,$A36,heprodukt!E$2:E$397)/SUMIF(einwohner!$C$2:$C$397,mittel!$A36,einwohner!E$2:E$397)</f>
        <v>278.82100141486893</v>
      </c>
      <c r="D36" s="13">
        <f>SUMIF(heprodukt!$C$2:$C$397,$A36,heprodukt!F$2:F$397)/SUMIF(einwohner!$C$2:$C$397,mittel!$A36,einwohner!F$2:F$397)</f>
        <v>300.45514372079015</v>
      </c>
      <c r="E36" s="13">
        <f>SUMIF(heprodukt!$C$2:$C$397,$A36,heprodukt!G$2:G$397)/SUMIF(einwohner!$C$2:$C$397,mittel!$A36,einwohner!G$2:G$397)</f>
        <v>312.51235470954987</v>
      </c>
      <c r="F36" s="13">
        <f>SUMIF(heprodukt!$C$2:$C$397,$A36,heprodukt!H$2:H$397)/SUMIF(einwohner!$C$2:$C$397,mittel!$A36,einwohner!H$2:H$397)</f>
        <v>318.71485059858389</v>
      </c>
      <c r="G36" s="13">
        <f>SUMIF(heprodukt!$C$2:$C$397,$A36,heprodukt!I$2:I$397)/SUMIF(einwohner!$C$2:$C$397,mittel!$A36,einwohner!I$2:I$397)</f>
        <v>323.20033957460629</v>
      </c>
      <c r="H36" s="13">
        <f>SUMIF(heprodukt!$C$2:$C$397,$A36,heprodukt!J$2:J$397)/SUMIF(einwohner!$C$2:$C$397,mittel!$A36,einwohner!J$2:J$397)</f>
        <v>334.41651940200126</v>
      </c>
      <c r="I36" s="13">
        <f>SUMIF(heprodukt!$C$2:$C$397,$A36,heprodukt!K$2:K$397)/SUMIF(einwohner!$C$2:$C$397,mittel!$A36,einwohner!K$2:K$397)</f>
        <v>338.56549677478</v>
      </c>
      <c r="J36" s="13">
        <f>SUMIF(heprodukt!$C$2:$C$397,$A36,heprodukt!L$2:L$397)/SUMIF(einwohner!$C$2:$C$397,mittel!$A36,einwohner!L$2:L$397)</f>
        <v>341.17263800374258</v>
      </c>
      <c r="K36" s="13">
        <f>SUMIF(heprodukt!$C$2:$C$397,$A36,heprodukt!M$2:M$397)/SUMIF(einwohner!$C$2:$C$397,mittel!$A36,einwohner!M$2:M$397)</f>
        <v>340.67504417791122</v>
      </c>
      <c r="L36" s="13">
        <f>SUMIF(heprodukt!$C$2:$C$397,$A36,heprodukt!N$2:N$397)/SUMIF(einwohner!$C$2:$C$397,mittel!$A36,einwohner!N$2:N$397)</f>
        <v>341.72489939761198</v>
      </c>
      <c r="M36" s="13">
        <f>SUMIF(heprodukt!$C$2:$C$397,$A36,heprodukt!O$2:O$397)/SUMIF(einwohner!$C$2:$C$397,mittel!$A36,einwohner!O$2:O$397)</f>
        <v>350.78363399500984</v>
      </c>
      <c r="N36" s="13">
        <f>SUMIF(heprodukt!$C$2:$C$397,$A36,heprodukt!P$2:P$397)/SUMIF(einwohner!$C$2:$C$397,mittel!$A36,einwohner!P$2:P$397)</f>
        <v>356.65050945242501</v>
      </c>
      <c r="O36" s="13">
        <f>SUMIF(heprodukt!$C$2:$C$397,$A36,heprodukt!Q$2:Q$397)/SUMIF(einwohner!$C$2:$C$397,mittel!$A36,einwohner!Q$2:Q$397)</f>
        <v>362.42897474397819</v>
      </c>
      <c r="P36" s="13">
        <f>SUMIF(heprodukt!$C$2:$C$397,$A36,heprodukt!R$2:R$397)/SUMIF(einwohner!$C$2:$C$397,mittel!$A36,einwohner!R$2:R$397)</f>
        <v>363.89602707677943</v>
      </c>
      <c r="Q36" s="13">
        <f>SUMIF(heprodukt!$C$2:$C$397,$A36,heprodukt!S$2:S$397)/SUMIF(einwohner!$C$2:$C$397,mittel!$A36,einwohner!S$2:S$397)</f>
        <v>363.89798014558045</v>
      </c>
      <c r="R36" s="13">
        <f>SUMIF(heprodukt!$C$2:$C$397,$A36,heprodukt!T$2:T$397)/SUMIF(einwohner!$C$2:$C$397,mittel!$A36,einwohner!T$2:T$397)</f>
        <v>366.34701831096669</v>
      </c>
      <c r="S36" s="13">
        <f>SUMIF(heprodukt!$C$2:$C$397,$A36,heprodukt!U$2:U$397)/SUMIF(einwohner!$C$2:$C$397,mittel!$A36,einwohner!U$2:U$397)</f>
        <v>378.00163070661671</v>
      </c>
      <c r="T36" s="13">
        <f>SUMIF(heprodukt!$C$2:$C$397,$A36,heprodukt!V$2:V$397)/SUMIF(einwohner!$C$2:$C$397,mittel!$A36,einwohner!V$2:V$397)</f>
        <v>383.72666562125016</v>
      </c>
      <c r="U36" s="13">
        <f>SUMIF(heprodukt!$C$2:$C$397,$A36,heprodukt!W$2:W$397)/SUMIF(einwohner!$C$2:$C$397,mittel!$A36,einwohner!W$2:W$397)</f>
        <v>385.51525239682951</v>
      </c>
      <c r="V36" s="13">
        <f>SUMIF(heprodukt!$C$2:$C$397,$A36,heprodukt!X$2:X$397)/SUMIF(einwohner!$C$2:$C$397,mittel!$A36,einwohner!X$2:X$397)</f>
        <v>386.66292544831822</v>
      </c>
      <c r="W36" s="13">
        <f>SUMIF(heprodukt!$C$2:$C$397,$A36,heprodukt!Y$2:Y$397)/SUMIF(einwohner!$C$2:$C$397,mittel!$A36,einwohner!Y$2:Y$397)</f>
        <v>389.19839790280793</v>
      </c>
      <c r="X36" s="13">
        <f>SUMIF(heprodukt!$C$2:$C$397,$A36,heprodukt!Z$2:Z$397)/SUMIF(einwohner!$C$2:$C$397,mittel!$A36,einwohner!Z$2:Z$397)</f>
        <v>392.65563355032532</v>
      </c>
      <c r="Y36" s="13">
        <f>SUMIF(heprodukt!$C$2:$C$397,$A36,heprodukt!AA$2:AA$397)/SUMIF(einwohner!$C$2:$C$397,mittel!$A36,einwohner!AA$2:AA$397)</f>
        <v>409.05249369217114</v>
      </c>
      <c r="Z36" s="13">
        <f>SUMIF(heprodukt!$C$2:$C$397,$A36,heprodukt!AB$2:AB$397)/SUMIF(einwohner!$C$2:$C$397,mittel!$A36,einwohner!AB$2:AB$397)</f>
        <v>411.48718327509096</v>
      </c>
      <c r="AA36" s="13">
        <f>SUMIF(heprodukt!$C$2:$C$397,$A36,heprodukt!AC$2:AC$397)/SUMIF(einwohner!$C$2:$C$397,mittel!$A36,einwohner!AC$2:AC$397)</f>
        <v>415.03580798218536</v>
      </c>
      <c r="AB36" s="13">
        <f>SUMIF(heprodukt!$C$2:$C$397,$A36,heprodukt!AD$2:AD$397)/SUMIF(einwohner!$C$2:$C$397,mittel!$A36,einwohner!AD$2:AD$397)</f>
        <v>416.0143638710735</v>
      </c>
      <c r="AC36" s="13">
        <f>SUMIF(heprodukt!$C$2:$C$1025,$A36,heprodukt!AE$2:AE$1025)/SUMIF(einwohner!$C$2:$C$1025,mittel!$A36,einwohner!AE$2:AE$1025)</f>
        <v>416.09705512551852</v>
      </c>
      <c r="AD36" s="13">
        <f>SUMIF(heprodukt!$C$2:$C$1025,$A36,heprodukt!AF$2:AF$1025)/SUMIF(einwohner!$C$2:$C$1025,mittel!$A36,einwohner!AF$2:AF$1025)</f>
        <v>416.14652344890357</v>
      </c>
      <c r="AE36" s="13">
        <f>SUMIF(heprodukt!$C$2:$C$1025,$A36,heprodukt!AG$2:AG$1025)/SUMIF(einwohner!$C$2:$C$1025,mittel!$A36,einwohner!AG$2:AG$1025)</f>
        <v>416.46734490056764</v>
      </c>
      <c r="AF36" s="13">
        <f>SUMIF(heprodukt!$C$2:$C$1025,$A36,heprodukt!AH$2:AH$1025)/SUMIF(einwohner!$C$2:$C$1025,mittel!$A36,einwohner!AH$2:AH$1025)</f>
        <v>405.84859769963418</v>
      </c>
      <c r="AG36" s="13">
        <f>SUMIF(heprodukt!$C$2:$C$1025,$A36,heprodukt!AI$2:AI$1025)/SUMIF(einwohner!$C$2:$C$1025,mittel!$A36,einwohner!AI$2:AI$1025)</f>
        <v>425.31928932948512</v>
      </c>
      <c r="AH36" s="13">
        <f>SUMIF(heprodukt!$C$2:$C$1025,$A36,heprodukt!AJ$2:AJ$1025)/SUMIF(einwohner!$C$2:$C$1025,mittel!$A36,einwohner!AJ$2:AJ$1025)</f>
        <v>429.9556824361066</v>
      </c>
      <c r="AI36" s="13">
        <f>SUMIF(heprodukt!$C$2:$C$1025,$A36,heprodukt!AK$2:AK$1025)/SUMIF(einwohner!$C$2:$C$1025,mittel!$A36,einwohner!AK$2:AK$1025)</f>
        <v>434.49154960433958</v>
      </c>
      <c r="AJ36" s="13">
        <f>SUMIF(heprodukt!$C$2:$C$1025,$A36,heprodukt!AL$2:AL$1025)/SUMIF(einwohner!$C$2:$C$1025,mittel!$A36,einwohner!AL$2:AL$1025)</f>
        <v>434.48600671790092</v>
      </c>
      <c r="AK36" s="13">
        <f>SUMIF(heprodukt!$C$2:$C$1025,$A36,heprodukt!AM$2:AM$1025)/SUMIF(einwohner!$C$2:$C$1025,mittel!$A36,einwohner!AM$2:AM$1025)</f>
        <v>437.84536880991578</v>
      </c>
    </row>
    <row r="37" spans="1:37">
      <c r="A37" s="2" t="s">
        <v>10</v>
      </c>
      <c r="B37" s="15" t="s">
        <v>503</v>
      </c>
      <c r="C37" s="13">
        <f>SUMIF(heprodukt!$C$2:$C$397,$A37,heprodukt!E$2:E$397)/SUMIF(einwohner!$C$2:$C$397,mittel!$A37,einwohner!E$2:E$397)</f>
        <v>288.3610687074235</v>
      </c>
      <c r="D37" s="13">
        <f>SUMIF(heprodukt!$C$2:$C$397,$A37,heprodukt!F$2:F$397)/SUMIF(einwohner!$C$2:$C$397,mittel!$A37,einwohner!F$2:F$397)</f>
        <v>304.3511572698701</v>
      </c>
      <c r="E37" s="13">
        <f>SUMIF(heprodukt!$C$2:$C$397,$A37,heprodukt!G$2:G$397)/SUMIF(einwohner!$C$2:$C$397,mittel!$A37,einwohner!G$2:G$397)</f>
        <v>328.26783065675335</v>
      </c>
      <c r="F37" s="13">
        <f>SUMIF(heprodukt!$C$2:$C$397,$A37,heprodukt!H$2:H$397)/SUMIF(einwohner!$C$2:$C$397,mittel!$A37,einwohner!H$2:H$397)</f>
        <v>335.02024201570953</v>
      </c>
      <c r="G37" s="13">
        <f>SUMIF(heprodukt!$C$2:$C$397,$A37,heprodukt!I$2:I$397)/SUMIF(einwohner!$C$2:$C$397,mittel!$A37,einwohner!I$2:I$397)</f>
        <v>339.32466271081</v>
      </c>
      <c r="H37" s="13">
        <f>SUMIF(heprodukt!$C$2:$C$397,$A37,heprodukt!J$2:J$397)/SUMIF(einwohner!$C$2:$C$397,mittel!$A37,einwohner!J$2:J$397)</f>
        <v>345.36711374222676</v>
      </c>
      <c r="I37" s="13">
        <f>SUMIF(heprodukt!$C$2:$C$397,$A37,heprodukt!K$2:K$397)/SUMIF(einwohner!$C$2:$C$397,mittel!$A37,einwohner!K$2:K$397)</f>
        <v>346.32427047129937</v>
      </c>
      <c r="J37" s="13">
        <f>SUMIF(heprodukt!$C$2:$C$397,$A37,heprodukt!L$2:L$397)/SUMIF(einwohner!$C$2:$C$397,mittel!$A37,einwohner!L$2:L$397)</f>
        <v>350.13405896072788</v>
      </c>
      <c r="K37" s="13">
        <f>SUMIF(heprodukt!$C$2:$C$397,$A37,heprodukt!M$2:M$397)/SUMIF(einwohner!$C$2:$C$397,mittel!$A37,einwohner!M$2:M$397)</f>
        <v>350.5553287358552</v>
      </c>
      <c r="L37" s="13">
        <f>SUMIF(heprodukt!$C$2:$C$397,$A37,heprodukt!N$2:N$397)/SUMIF(einwohner!$C$2:$C$397,mittel!$A37,einwohner!N$2:N$397)</f>
        <v>353.80077079954822</v>
      </c>
      <c r="M37" s="13">
        <f>SUMIF(heprodukt!$C$2:$C$397,$A37,heprodukt!O$2:O$397)/SUMIF(einwohner!$C$2:$C$397,mittel!$A37,einwohner!O$2:O$397)</f>
        <v>357.98024932826922</v>
      </c>
      <c r="N37" s="13">
        <f>SUMIF(heprodukt!$C$2:$C$397,$A37,heprodukt!P$2:P$397)/SUMIF(einwohner!$C$2:$C$397,mittel!$A37,einwohner!P$2:P$397)</f>
        <v>362.51384672355397</v>
      </c>
      <c r="O37" s="13">
        <f>SUMIF(heprodukt!$C$2:$C$397,$A37,heprodukt!Q$2:Q$397)/SUMIF(einwohner!$C$2:$C$397,mittel!$A37,einwohner!Q$2:Q$397)</f>
        <v>364.63182904583414</v>
      </c>
      <c r="P37" s="13">
        <f>SUMIF(heprodukt!$C$2:$C$397,$A37,heprodukt!R$2:R$397)/SUMIF(einwohner!$C$2:$C$397,mittel!$A37,einwohner!R$2:R$397)</f>
        <v>370.04215187309654</v>
      </c>
      <c r="Q37" s="13">
        <f>SUMIF(heprodukt!$C$2:$C$397,$A37,heprodukt!S$2:S$397)/SUMIF(einwohner!$C$2:$C$397,mittel!$A37,einwohner!S$2:S$397)</f>
        <v>373.10156484928018</v>
      </c>
      <c r="R37" s="13">
        <f>SUMIF(heprodukt!$C$2:$C$397,$A37,heprodukt!T$2:T$397)/SUMIF(einwohner!$C$2:$C$397,mittel!$A37,einwohner!T$2:T$397)</f>
        <v>374.86537680180356</v>
      </c>
      <c r="S37" s="13">
        <f>SUMIF(heprodukt!$C$2:$C$397,$A37,heprodukt!U$2:U$397)/SUMIF(einwohner!$C$2:$C$397,mittel!$A37,einwohner!U$2:U$397)</f>
        <v>380.2673140607576</v>
      </c>
      <c r="T37" s="13">
        <f>SUMIF(heprodukt!$C$2:$C$397,$A37,heprodukt!V$2:V$397)/SUMIF(einwohner!$C$2:$C$397,mittel!$A37,einwohner!V$2:V$397)</f>
        <v>386.02932201085412</v>
      </c>
      <c r="U37" s="13">
        <f>SUMIF(heprodukt!$C$2:$C$397,$A37,heprodukt!W$2:W$397)/SUMIF(einwohner!$C$2:$C$397,mittel!$A37,einwohner!W$2:W$397)</f>
        <v>386.15726958648548</v>
      </c>
      <c r="V37" s="13">
        <f>SUMIF(heprodukt!$C$2:$C$397,$A37,heprodukt!X$2:X$397)/SUMIF(einwohner!$C$2:$C$397,mittel!$A37,einwohner!X$2:X$397)</f>
        <v>385.9270741666478</v>
      </c>
      <c r="W37" s="13">
        <f>SUMIF(heprodukt!$C$2:$C$397,$A37,heprodukt!Y$2:Y$397)/SUMIF(einwohner!$C$2:$C$397,mittel!$A37,einwohner!Y$2:Y$397)</f>
        <v>385.83531312532426</v>
      </c>
      <c r="X37" s="13">
        <f>SUMIF(heprodukt!$C$2:$C$397,$A37,heprodukt!Z$2:Z$397)/SUMIF(einwohner!$C$2:$C$397,mittel!$A37,einwohner!Z$2:Z$397)</f>
        <v>387.51504757833482</v>
      </c>
      <c r="Y37" s="13">
        <f>SUMIF(heprodukt!$C$2:$C$397,$A37,heprodukt!AA$2:AA$397)/SUMIF(einwohner!$C$2:$C$397,mittel!$A37,einwohner!AA$2:AA$397)</f>
        <v>401.16452901499082</v>
      </c>
      <c r="Z37" s="13">
        <f>SUMIF(heprodukt!$C$2:$C$397,$A37,heprodukt!AB$2:AB$397)/SUMIF(einwohner!$C$2:$C$397,mittel!$A37,einwohner!AB$2:AB$397)</f>
        <v>401.81731998308175</v>
      </c>
      <c r="AA37" s="13">
        <f>SUMIF(heprodukt!$C$2:$C$397,$A37,heprodukt!AC$2:AC$397)/SUMIF(einwohner!$C$2:$C$397,mittel!$A37,einwohner!AC$2:AC$397)</f>
        <v>403.20777228426891</v>
      </c>
      <c r="AB37" s="13">
        <f>SUMIF(heprodukt!$C$2:$C$397,$A37,heprodukt!AD$2:AD$397)/SUMIF(einwohner!$C$2:$C$397,mittel!$A37,einwohner!AD$2:AD$397)</f>
        <v>403.1851217601469</v>
      </c>
      <c r="AC37" s="13">
        <f>SUMIF(heprodukt!$C$2:$C$1025,$A37,heprodukt!AE$2:AE$1025)/SUMIF(einwohner!$C$2:$C$1025,mittel!$A37,einwohner!AE$2:AE$1025)</f>
        <v>403.15896159796335</v>
      </c>
      <c r="AD37" s="13">
        <f>SUMIF(heprodukt!$C$2:$C$1025,$A37,heprodukt!AF$2:AF$1025)/SUMIF(einwohner!$C$2:$C$1025,mittel!$A37,einwohner!AF$2:AF$1025)</f>
        <v>403.12568672532512</v>
      </c>
      <c r="AE37" s="13">
        <f>SUMIF(heprodukt!$C$2:$C$1025,$A37,heprodukt!AG$2:AG$1025)/SUMIF(einwohner!$C$2:$C$1025,mittel!$A37,einwohner!AG$2:AG$1025)</f>
        <v>402.98572181134875</v>
      </c>
      <c r="AF37" s="13">
        <f>SUMIF(heprodukt!$C$2:$C$1025,$A37,heprodukt!AH$2:AH$1025)/SUMIF(einwohner!$C$2:$C$1025,mittel!$A37,einwohner!AH$2:AH$1025)</f>
        <v>406.24388114366729</v>
      </c>
      <c r="AG37" s="13">
        <f>SUMIF(heprodukt!$C$2:$C$1025,$A37,heprodukt!AI$2:AI$1025)/SUMIF(einwohner!$C$2:$C$1025,mittel!$A37,einwohner!AI$2:AI$1025)</f>
        <v>409.01312689170697</v>
      </c>
      <c r="AH37" s="13">
        <f>SUMIF(heprodukt!$C$2:$C$1025,$A37,heprodukt!AJ$2:AJ$1025)/SUMIF(einwohner!$C$2:$C$1025,mittel!$A37,einwohner!AJ$2:AJ$1025)</f>
        <v>417.5502123450355</v>
      </c>
      <c r="AI37" s="13">
        <f>SUMIF(heprodukt!$C$2:$C$1025,$A37,heprodukt!AK$2:AK$1025)/SUMIF(einwohner!$C$2:$C$1025,mittel!$A37,einwohner!AK$2:AK$1025)</f>
        <v>424.53849306107827</v>
      </c>
      <c r="AJ37" s="13">
        <f>SUMIF(heprodukt!$C$2:$C$1025,$A37,heprodukt!AL$2:AL$1025)/SUMIF(einwohner!$C$2:$C$1025,mittel!$A37,einwohner!AL$2:AL$1025)</f>
        <v>424.66096361521647</v>
      </c>
      <c r="AK37" s="13">
        <f>SUMIF(heprodukt!$C$2:$C$1025,$A37,heprodukt!AM$2:AM$1025)/SUMIF(einwohner!$C$2:$C$1025,mittel!$A37,einwohner!AM$2:AM$1025)</f>
        <v>426.39875114845285</v>
      </c>
    </row>
    <row r="38" spans="1:37">
      <c r="A38" s="2" t="s">
        <v>8</v>
      </c>
      <c r="B38" s="15" t="s">
        <v>504</v>
      </c>
      <c r="C38" s="13">
        <f>SUMIF(heprodukt!$C$2:$C$397,$A38,heprodukt!E$2:E$397)/SUMIF(einwohner!$C$2:$C$397,mittel!$A38,einwohner!E$2:E$397)</f>
        <v>337.82809154837349</v>
      </c>
      <c r="D38" s="13">
        <f>SUMIF(heprodukt!$C$2:$C$397,$A38,heprodukt!F$2:F$397)/SUMIF(einwohner!$C$2:$C$397,mittel!$A38,einwohner!F$2:F$397)</f>
        <v>374.21072096182036</v>
      </c>
      <c r="E38" s="13">
        <f>SUMIF(heprodukt!$C$2:$C$397,$A38,heprodukt!G$2:G$397)/SUMIF(einwohner!$C$2:$C$397,mittel!$A38,einwohner!G$2:G$397)</f>
        <v>410.75448900640436</v>
      </c>
      <c r="F38" s="13">
        <f>SUMIF(heprodukt!$C$2:$C$397,$A38,heprodukt!H$2:H$397)/SUMIF(einwohner!$C$2:$C$397,mittel!$A38,einwohner!H$2:H$397)</f>
        <v>410.75561722267622</v>
      </c>
      <c r="G38" s="13">
        <f>SUMIF(heprodukt!$C$2:$C$397,$A38,heprodukt!I$2:I$397)/SUMIF(einwohner!$C$2:$C$397,mittel!$A38,einwohner!I$2:I$397)</f>
        <v>410.77450623577886</v>
      </c>
      <c r="H38" s="13">
        <f>SUMIF(heprodukt!$C$2:$C$397,$A38,heprodukt!J$2:J$397)/SUMIF(einwohner!$C$2:$C$397,mittel!$A38,einwohner!J$2:J$397)</f>
        <v>410.75986841643618</v>
      </c>
      <c r="I38" s="13">
        <f>SUMIF(heprodukt!$C$2:$C$397,$A38,heprodukt!K$2:K$397)/SUMIF(einwohner!$C$2:$C$397,mittel!$A38,einwohner!K$2:K$397)</f>
        <v>410.74466481454351</v>
      </c>
      <c r="J38" s="13">
        <f>SUMIF(heprodukt!$C$2:$C$397,$A38,heprodukt!L$2:L$397)/SUMIF(einwohner!$C$2:$C$397,mittel!$A38,einwohner!L$2:L$397)</f>
        <v>425.29109008087033</v>
      </c>
      <c r="K38" s="13">
        <f>SUMIF(heprodukt!$C$2:$C$397,$A38,heprodukt!M$2:M$397)/SUMIF(einwohner!$C$2:$C$397,mittel!$A38,einwohner!M$2:M$397)</f>
        <v>425.29106085382477</v>
      </c>
      <c r="L38" s="13">
        <f>SUMIF(heprodukt!$C$2:$C$397,$A38,heprodukt!N$2:N$397)/SUMIF(einwohner!$C$2:$C$397,mittel!$A38,einwohner!N$2:N$397)</f>
        <v>425.29414481038901</v>
      </c>
      <c r="M38" s="13">
        <f>SUMIF(heprodukt!$C$2:$C$397,$A38,heprodukt!O$2:O$397)/SUMIF(einwohner!$C$2:$C$397,mittel!$A38,einwohner!O$2:O$397)</f>
        <v>425.25171679158808</v>
      </c>
      <c r="N38" s="13">
        <f>SUMIF(heprodukt!$C$2:$C$397,$A38,heprodukt!P$2:P$397)/SUMIF(einwohner!$C$2:$C$397,mittel!$A38,einwohner!P$2:P$397)</f>
        <v>430.84064350227999</v>
      </c>
      <c r="O38" s="13">
        <f>SUMIF(heprodukt!$C$2:$C$397,$A38,heprodukt!Q$2:Q$397)/SUMIF(einwohner!$C$2:$C$397,mittel!$A38,einwohner!Q$2:Q$397)</f>
        <v>441.62170458308987</v>
      </c>
      <c r="P38" s="13">
        <f>SUMIF(heprodukt!$C$2:$C$397,$A38,heprodukt!R$2:R$397)/SUMIF(einwohner!$C$2:$C$397,mittel!$A38,einwohner!R$2:R$397)</f>
        <v>441.60739106867811</v>
      </c>
      <c r="Q38" s="13">
        <f>SUMIF(heprodukt!$C$2:$C$397,$A38,heprodukt!S$2:S$397)/SUMIF(einwohner!$C$2:$C$397,mittel!$A38,einwohner!S$2:S$397)</f>
        <v>441.61767448725607</v>
      </c>
      <c r="R38" s="13">
        <f>SUMIF(heprodukt!$C$2:$C$397,$A38,heprodukt!T$2:T$397)/SUMIF(einwohner!$C$2:$C$397,mittel!$A38,einwohner!T$2:T$397)</f>
        <v>443.18657209995109</v>
      </c>
      <c r="S38" s="13">
        <f>SUMIF(heprodukt!$C$2:$C$397,$A38,heprodukt!U$2:U$397)/SUMIF(einwohner!$C$2:$C$397,mittel!$A38,einwohner!U$2:U$397)</f>
        <v>443.1862939439298</v>
      </c>
      <c r="T38" s="13">
        <f>SUMIF(heprodukt!$C$2:$C$397,$A38,heprodukt!V$2:V$397)/SUMIF(einwohner!$C$2:$C$397,mittel!$A38,einwohner!V$2:V$397)</f>
        <v>448.0073867206969</v>
      </c>
      <c r="U38" s="13">
        <f>SUMIF(heprodukt!$C$2:$C$397,$A38,heprodukt!W$2:W$397)/SUMIF(einwohner!$C$2:$C$397,mittel!$A38,einwohner!W$2:W$397)</f>
        <v>447.99793392090299</v>
      </c>
      <c r="V38" s="13">
        <f>SUMIF(heprodukt!$C$2:$C$397,$A38,heprodukt!X$2:X$397)/SUMIF(einwohner!$C$2:$C$397,mittel!$A38,einwohner!X$2:X$397)</f>
        <v>447.9932969337853</v>
      </c>
      <c r="W38" s="13">
        <f>SUMIF(heprodukt!$C$2:$C$397,$A38,heprodukt!Y$2:Y$397)/SUMIF(einwohner!$C$2:$C$397,mittel!$A38,einwohner!Y$2:Y$397)</f>
        <v>447.96817171956974</v>
      </c>
      <c r="X38" s="13">
        <f>SUMIF(heprodukt!$C$2:$C$397,$A38,heprodukt!Z$2:Z$397)/SUMIF(einwohner!$C$2:$C$397,mittel!$A38,einwohner!Z$2:Z$397)</f>
        <v>449.55694886165639</v>
      </c>
      <c r="Y38" s="13">
        <f>SUMIF(heprodukt!$C$2:$C$397,$A38,heprodukt!AA$2:AA$397)/SUMIF(einwohner!$C$2:$C$397,mittel!$A38,einwohner!AA$2:AA$397)</f>
        <v>449.55718965762617</v>
      </c>
      <c r="Z38" s="13">
        <f>SUMIF(heprodukt!$C$2:$C$397,$A38,heprodukt!AB$2:AB$397)/SUMIF(einwohner!$C$2:$C$397,mittel!$A38,einwohner!AB$2:AB$397)</f>
        <v>449.56575739135616</v>
      </c>
      <c r="AA38" s="13">
        <f>SUMIF(heprodukt!$C$2:$C$397,$A38,heprodukt!AC$2:AC$397)/SUMIF(einwohner!$C$2:$C$397,mittel!$A38,einwohner!AC$2:AC$397)</f>
        <v>449.57708771261969</v>
      </c>
      <c r="AB38" s="13">
        <f>SUMIF(heprodukt!$C$2:$C$397,$A38,heprodukt!AD$2:AD$397)/SUMIF(einwohner!$C$2:$C$397,mittel!$A38,einwohner!AD$2:AD$397)</f>
        <v>449.56980925425597</v>
      </c>
      <c r="AC38" s="13">
        <f>SUMIF(heprodukt!$C$2:$C$1025,$A38,heprodukt!AE$2:AE$1025)/SUMIF(einwohner!$C$2:$C$1025,mittel!$A38,einwohner!AE$2:AE$1025)</f>
        <v>451.16584371155562</v>
      </c>
      <c r="AD38" s="13">
        <f>SUMIF(heprodukt!$C$2:$C$1025,$A38,heprodukt!AF$2:AF$1025)/SUMIF(einwohner!$C$2:$C$1025,mittel!$A38,einwohner!AF$2:AF$1025)</f>
        <v>452.57883148485791</v>
      </c>
      <c r="AE38" s="13">
        <f>SUMIF(heprodukt!$C$2:$C$1025,$A38,heprodukt!AG$2:AG$1025)/SUMIF(einwohner!$C$2:$C$1025,mittel!$A38,einwohner!AG$2:AG$1025)</f>
        <v>457.97739900928724</v>
      </c>
      <c r="AF38" s="13">
        <f>SUMIF(heprodukt!$C$2:$C$1025,$A38,heprodukt!AH$2:AH$1025)/SUMIF(einwohner!$C$2:$C$1025,mittel!$A38,einwohner!AH$2:AH$1025)</f>
        <v>457.97077803482284</v>
      </c>
      <c r="AG38" s="13">
        <f>SUMIF(heprodukt!$C$2:$C$1025,$A38,heprodukt!AI$2:AI$1025)/SUMIF(einwohner!$C$2:$C$1025,mittel!$A38,einwohner!AI$2:AI$1025)</f>
        <v>471.41147226266753</v>
      </c>
      <c r="AH38" s="13">
        <f>SUMIF(heprodukt!$C$2:$C$1025,$A38,heprodukt!AJ$2:AJ$1025)/SUMIF(einwohner!$C$2:$C$1025,mittel!$A38,einwohner!AJ$2:AJ$1025)</f>
        <v>482.21828090322936</v>
      </c>
      <c r="AI38" s="13">
        <f>SUMIF(heprodukt!$C$2:$C$1025,$A38,heprodukt!AK$2:AK$1025)/SUMIF(einwohner!$C$2:$C$1025,mittel!$A38,einwohner!AK$2:AK$1025)</f>
        <v>482.21698311061482</v>
      </c>
      <c r="AJ38" s="13">
        <f>SUMIF(heprodukt!$C$2:$C$1025,$A38,heprodukt!AL$2:AL$1025)/SUMIF(einwohner!$C$2:$C$1025,mittel!$A38,einwohner!AL$2:AL$1025)</f>
        <v>483.63597893412714</v>
      </c>
      <c r="AK38" s="13">
        <f>SUMIF(heprodukt!$C$2:$C$1025,$A38,heprodukt!AM$2:AM$1025)/SUMIF(einwohner!$C$2:$C$1025,mittel!$A38,einwohner!AM$2:AM$1025)</f>
        <v>491.74083661318724</v>
      </c>
    </row>
    <row r="39" spans="1:37">
      <c r="A39" s="2" t="s">
        <v>2</v>
      </c>
      <c r="B39" s="15" t="s">
        <v>505</v>
      </c>
      <c r="C39" s="13">
        <f>SUMIF(heprodukt!$C$2:$C$397,$A39,heprodukt!E$2:E$397)/SUMIF(einwohner!$C$2:$C$397,mittel!$A39,einwohner!E$2:E$397)</f>
        <v>305.60926297849988</v>
      </c>
      <c r="D39" s="13">
        <f>SUMIF(heprodukt!$C$2:$C$397,$A39,heprodukt!F$2:F$397)/SUMIF(einwohner!$C$2:$C$397,mittel!$A39,einwohner!F$2:F$397)</f>
        <v>333.64679685958055</v>
      </c>
      <c r="E39" s="13">
        <f>SUMIF(heprodukt!$C$2:$C$397,$A39,heprodukt!G$2:G$397)/SUMIF(einwohner!$C$2:$C$397,mittel!$A39,einwohner!G$2:G$397)</f>
        <v>344.95326618531385</v>
      </c>
      <c r="F39" s="13">
        <f>SUMIF(heprodukt!$C$2:$C$397,$A39,heprodukt!H$2:H$397)/SUMIF(einwohner!$C$2:$C$397,mittel!$A39,einwohner!H$2:H$397)</f>
        <v>352.92922194297421</v>
      </c>
      <c r="G39" s="13">
        <f>SUMIF(heprodukt!$C$2:$C$397,$A39,heprodukt!I$2:I$397)/SUMIF(einwohner!$C$2:$C$397,mittel!$A39,einwohner!I$2:I$397)</f>
        <v>352.65506242904308</v>
      </c>
      <c r="H39" s="13">
        <f>SUMIF(heprodukt!$C$2:$C$397,$A39,heprodukt!J$2:J$397)/SUMIF(einwohner!$C$2:$C$397,mittel!$A39,einwohner!J$2:J$397)</f>
        <v>357.65403911807653</v>
      </c>
      <c r="I39" s="13">
        <f>SUMIF(heprodukt!$C$2:$C$397,$A39,heprodukt!K$2:K$397)/SUMIF(einwohner!$C$2:$C$397,mittel!$A39,einwohner!K$2:K$397)</f>
        <v>368.47172121631911</v>
      </c>
      <c r="J39" s="13">
        <f>SUMIF(heprodukt!$C$2:$C$397,$A39,heprodukt!L$2:L$397)/SUMIF(einwohner!$C$2:$C$397,mittel!$A39,einwohner!L$2:L$397)</f>
        <v>371.81670980157941</v>
      </c>
      <c r="K39" s="13">
        <f>SUMIF(heprodukt!$C$2:$C$397,$A39,heprodukt!M$2:M$397)/SUMIF(einwohner!$C$2:$C$397,mittel!$A39,einwohner!M$2:M$397)</f>
        <v>380.18157691336995</v>
      </c>
      <c r="L39" s="13">
        <f>SUMIF(heprodukt!$C$2:$C$397,$A39,heprodukt!N$2:N$397)/SUMIF(einwohner!$C$2:$C$397,mittel!$A39,einwohner!N$2:N$397)</f>
        <v>382.44594666435</v>
      </c>
      <c r="M39" s="13">
        <f>SUMIF(heprodukt!$C$2:$C$397,$A39,heprodukt!O$2:O$397)/SUMIF(einwohner!$C$2:$C$397,mittel!$A39,einwohner!O$2:O$397)</f>
        <v>389.08476229247276</v>
      </c>
      <c r="N39" s="13">
        <f>SUMIF(heprodukt!$C$2:$C$397,$A39,heprodukt!P$2:P$397)/SUMIF(einwohner!$C$2:$C$397,mittel!$A39,einwohner!P$2:P$397)</f>
        <v>394.66133541941929</v>
      </c>
      <c r="O39" s="13">
        <f>SUMIF(heprodukt!$C$2:$C$397,$A39,heprodukt!Q$2:Q$397)/SUMIF(einwohner!$C$2:$C$397,mittel!$A39,einwohner!Q$2:Q$397)</f>
        <v>395.96285833354847</v>
      </c>
      <c r="P39" s="13">
        <f>SUMIF(heprodukt!$C$2:$C$397,$A39,heprodukt!R$2:R$397)/SUMIF(einwohner!$C$2:$C$397,mittel!$A39,einwohner!R$2:R$397)</f>
        <v>401.88553219986943</v>
      </c>
      <c r="Q39" s="13">
        <f>SUMIF(heprodukt!$C$2:$C$397,$A39,heprodukt!S$2:S$397)/SUMIF(einwohner!$C$2:$C$397,mittel!$A39,einwohner!S$2:S$397)</f>
        <v>414.62281720686912</v>
      </c>
      <c r="R39" s="13">
        <f>SUMIF(heprodukt!$C$2:$C$397,$A39,heprodukt!T$2:T$397)/SUMIF(einwohner!$C$2:$C$397,mittel!$A39,einwohner!T$2:T$397)</f>
        <v>417.87551521781899</v>
      </c>
      <c r="S39" s="13">
        <f>SUMIF(heprodukt!$C$2:$C$397,$A39,heprodukt!U$2:U$397)/SUMIF(einwohner!$C$2:$C$397,mittel!$A39,einwohner!U$2:U$397)</f>
        <v>422.51632612309669</v>
      </c>
      <c r="T39" s="13">
        <f>SUMIF(heprodukt!$C$2:$C$397,$A39,heprodukt!V$2:V$397)/SUMIF(einwohner!$C$2:$C$397,mittel!$A39,einwohner!V$2:V$397)</f>
        <v>428.75383625613978</v>
      </c>
      <c r="U39" s="13">
        <f>SUMIF(heprodukt!$C$2:$C$397,$A39,heprodukt!W$2:W$397)/SUMIF(einwohner!$C$2:$C$397,mittel!$A39,einwohner!W$2:W$397)</f>
        <v>429.48746557316144</v>
      </c>
      <c r="V39" s="13">
        <f>SUMIF(heprodukt!$C$2:$C$397,$A39,heprodukt!X$2:X$397)/SUMIF(einwohner!$C$2:$C$397,mittel!$A39,einwohner!X$2:X$397)</f>
        <v>429.60100401399575</v>
      </c>
      <c r="W39" s="13">
        <f>SUMIF(heprodukt!$C$2:$C$397,$A39,heprodukt!Y$2:Y$397)/SUMIF(einwohner!$C$2:$C$397,mittel!$A39,einwohner!Y$2:Y$397)</f>
        <v>430.42374237469465</v>
      </c>
      <c r="X39" s="13">
        <f>SUMIF(heprodukt!$C$2:$C$397,$A39,heprodukt!Z$2:Z$397)/SUMIF(einwohner!$C$2:$C$397,mittel!$A39,einwohner!Z$2:Z$397)</f>
        <v>433.06566237727833</v>
      </c>
      <c r="Y39" s="13">
        <f>SUMIF(heprodukt!$C$2:$C$397,$A39,heprodukt!AA$2:AA$397)/SUMIF(einwohner!$C$2:$C$397,mittel!$A39,einwohner!AA$2:AA$397)</f>
        <v>437.252565153327</v>
      </c>
      <c r="Z39" s="13">
        <f>SUMIF(heprodukt!$C$2:$C$397,$A39,heprodukt!AB$2:AB$397)/SUMIF(einwohner!$C$2:$C$397,mittel!$A39,einwohner!AB$2:AB$397)</f>
        <v>437.23870013065743</v>
      </c>
      <c r="AA39" s="13">
        <f>SUMIF(heprodukt!$C$2:$C$397,$A39,heprodukt!AC$2:AC$397)/SUMIF(einwohner!$C$2:$C$397,mittel!$A39,einwohner!AC$2:AC$397)</f>
        <v>438.1888001554583</v>
      </c>
      <c r="AB39" s="13">
        <f>SUMIF(heprodukt!$C$2:$C$397,$A39,heprodukt!AD$2:AD$397)/SUMIF(einwohner!$C$2:$C$397,mittel!$A39,einwohner!AD$2:AD$397)</f>
        <v>439.63676980065947</v>
      </c>
      <c r="AC39" s="13">
        <f>SUMIF(heprodukt!$C$2:$C$1025,$A39,heprodukt!AE$2:AE$1025)/SUMIF(einwohner!$C$2:$C$1025,mittel!$A39,einwohner!AE$2:AE$1025)</f>
        <v>439.63252692124536</v>
      </c>
      <c r="AD39" s="13">
        <f>SUMIF(heprodukt!$C$2:$C$1025,$A39,heprodukt!AF$2:AF$1025)/SUMIF(einwohner!$C$2:$C$1025,mittel!$A39,einwohner!AF$2:AF$1025)</f>
        <v>439.65324154925571</v>
      </c>
      <c r="AE39" s="13">
        <f>SUMIF(heprodukt!$C$2:$C$1025,$A39,heprodukt!AG$2:AG$1025)/SUMIF(einwohner!$C$2:$C$1025,mittel!$A39,einwohner!AG$2:AG$1025)</f>
        <v>439.41485370196312</v>
      </c>
      <c r="AF39" s="13">
        <f>SUMIF(heprodukt!$C$2:$C$1025,$A39,heprodukt!AH$2:AH$1025)/SUMIF(einwohner!$C$2:$C$1025,mittel!$A39,einwohner!AH$2:AH$1025)</f>
        <v>446.28981996348222</v>
      </c>
      <c r="AG39" s="13">
        <f>SUMIF(heprodukt!$C$2:$C$1025,$A39,heprodukt!AI$2:AI$1025)/SUMIF(einwohner!$C$2:$C$1025,mittel!$A39,einwohner!AI$2:AI$1025)</f>
        <v>451.77999532194281</v>
      </c>
      <c r="AH39" s="13">
        <f>SUMIF(heprodukt!$C$2:$C$1025,$A39,heprodukt!AJ$2:AJ$1025)/SUMIF(einwohner!$C$2:$C$1025,mittel!$A39,einwohner!AJ$2:AJ$1025)</f>
        <v>452.74911796863523</v>
      </c>
      <c r="AI39" s="13">
        <f>SUMIF(heprodukt!$C$2:$C$1025,$A39,heprodukt!AK$2:AK$1025)/SUMIF(einwohner!$C$2:$C$1025,mittel!$A39,einwohner!AK$2:AK$1025)</f>
        <v>468.45613201074809</v>
      </c>
      <c r="AJ39" s="13">
        <f>SUMIF(heprodukt!$C$2:$C$1025,$A39,heprodukt!AL$2:AL$1025)/SUMIF(einwohner!$C$2:$C$1025,mittel!$A39,einwohner!AL$2:AL$1025)</f>
        <v>469.40330393726543</v>
      </c>
      <c r="AK39" s="13">
        <f>SUMIF(heprodukt!$C$2:$C$1025,$A39,heprodukt!AM$2:AM$1025)/SUMIF(einwohner!$C$2:$C$1025,mittel!$A39,einwohner!AM$2:AM$1025)</f>
        <v>476.97659316065824</v>
      </c>
    </row>
    <row r="40" spans="1:37">
      <c r="A40" s="2" t="s">
        <v>11</v>
      </c>
      <c r="B40" s="15" t="s">
        <v>506</v>
      </c>
      <c r="C40" s="13">
        <f>SUMIF(heprodukt!$C$2:$C$397,$A40,heprodukt!E$2:E$397)/SUMIF(einwohner!$C$2:$C$397,mittel!$A40,einwohner!E$2:E$397)</f>
        <v>274.0167854644111</v>
      </c>
      <c r="D40" s="13">
        <f>SUMIF(heprodukt!$C$2:$C$397,$A40,heprodukt!F$2:F$397)/SUMIF(einwohner!$C$2:$C$397,mittel!$A40,einwohner!F$2:F$397)</f>
        <v>283.28036673638763</v>
      </c>
      <c r="E40" s="13">
        <f>SUMIF(heprodukt!$C$2:$C$397,$A40,heprodukt!G$2:G$397)/SUMIF(einwohner!$C$2:$C$397,mittel!$A40,einwohner!G$2:G$397)</f>
        <v>295.08920173456301</v>
      </c>
      <c r="F40" s="13">
        <f>SUMIF(heprodukt!$C$2:$C$397,$A40,heprodukt!H$2:H$397)/SUMIF(einwohner!$C$2:$C$397,mittel!$A40,einwohner!H$2:H$397)</f>
        <v>300.11132112523933</v>
      </c>
      <c r="G40" s="13">
        <f>SUMIF(heprodukt!$C$2:$C$397,$A40,heprodukt!I$2:I$397)/SUMIF(einwohner!$C$2:$C$397,mittel!$A40,einwohner!I$2:I$397)</f>
        <v>317.41737201186152</v>
      </c>
      <c r="H40" s="13">
        <f>SUMIF(heprodukt!$C$2:$C$397,$A40,heprodukt!J$2:J$397)/SUMIF(einwohner!$C$2:$C$397,mittel!$A40,einwohner!J$2:J$397)</f>
        <v>321.54200996136478</v>
      </c>
      <c r="I40" s="13">
        <f>SUMIF(heprodukt!$C$2:$C$397,$A40,heprodukt!K$2:K$397)/SUMIF(einwohner!$C$2:$C$397,mittel!$A40,einwohner!K$2:K$397)</f>
        <v>326.63231902963162</v>
      </c>
      <c r="J40" s="13">
        <f>SUMIF(heprodukt!$C$2:$C$397,$A40,heprodukt!L$2:L$397)/SUMIF(einwohner!$C$2:$C$397,mittel!$A40,einwohner!L$2:L$397)</f>
        <v>337.25783196112371</v>
      </c>
      <c r="K40" s="13">
        <f>SUMIF(heprodukt!$C$2:$C$397,$A40,heprodukt!M$2:M$397)/SUMIF(einwohner!$C$2:$C$397,mittel!$A40,einwohner!M$2:M$397)</f>
        <v>340.08543675995361</v>
      </c>
      <c r="L40" s="13">
        <f>SUMIF(heprodukt!$C$2:$C$397,$A40,heprodukt!N$2:N$397)/SUMIF(einwohner!$C$2:$C$397,mittel!$A40,einwohner!N$2:N$397)</f>
        <v>347.87454264175034</v>
      </c>
      <c r="M40" s="13">
        <f>SUMIF(heprodukt!$C$2:$C$397,$A40,heprodukt!O$2:O$397)/SUMIF(einwohner!$C$2:$C$397,mittel!$A40,einwohner!O$2:O$397)</f>
        <v>352.76847863349781</v>
      </c>
      <c r="N40" s="13">
        <f>SUMIF(heprodukt!$C$2:$C$397,$A40,heprodukt!P$2:P$397)/SUMIF(einwohner!$C$2:$C$397,mittel!$A40,einwohner!P$2:P$397)</f>
        <v>361.13256672361814</v>
      </c>
      <c r="O40" s="13">
        <f>SUMIF(heprodukt!$C$2:$C$397,$A40,heprodukt!Q$2:Q$397)/SUMIF(einwohner!$C$2:$C$397,mittel!$A40,einwohner!Q$2:Q$397)</f>
        <v>364.05845561494857</v>
      </c>
      <c r="P40" s="13">
        <f>SUMIF(heprodukt!$C$2:$C$397,$A40,heprodukt!R$2:R$397)/SUMIF(einwohner!$C$2:$C$397,mittel!$A40,einwohner!R$2:R$397)</f>
        <v>365.30781066365375</v>
      </c>
      <c r="Q40" s="13">
        <f>SUMIF(heprodukt!$C$2:$C$397,$A40,heprodukt!S$2:S$397)/SUMIF(einwohner!$C$2:$C$397,mittel!$A40,einwohner!S$2:S$397)</f>
        <v>365.31290614507185</v>
      </c>
      <c r="R40" s="13">
        <f>SUMIF(heprodukt!$C$2:$C$397,$A40,heprodukt!T$2:T$397)/SUMIF(einwohner!$C$2:$C$397,mittel!$A40,einwohner!T$2:T$397)</f>
        <v>366.868082443584</v>
      </c>
      <c r="S40" s="13">
        <f>SUMIF(heprodukt!$C$2:$C$397,$A40,heprodukt!U$2:U$397)/SUMIF(einwohner!$C$2:$C$397,mittel!$A40,einwohner!U$2:U$397)</f>
        <v>379.97486490753334</v>
      </c>
      <c r="T40" s="13">
        <f>SUMIF(heprodukt!$C$2:$C$397,$A40,heprodukt!V$2:V$397)/SUMIF(einwohner!$C$2:$C$397,mittel!$A40,einwohner!V$2:V$397)</f>
        <v>388.16863781406551</v>
      </c>
      <c r="U40" s="13">
        <f>SUMIF(heprodukt!$C$2:$C$397,$A40,heprodukt!W$2:W$397)/SUMIF(einwohner!$C$2:$C$397,mittel!$A40,einwohner!W$2:W$397)</f>
        <v>390.83111349360166</v>
      </c>
      <c r="V40" s="13">
        <f>SUMIF(heprodukt!$C$2:$C$397,$A40,heprodukt!X$2:X$397)/SUMIF(einwohner!$C$2:$C$397,mittel!$A40,einwohner!X$2:X$397)</f>
        <v>391.32472493971471</v>
      </c>
      <c r="W40" s="13">
        <f>SUMIF(heprodukt!$C$2:$C$397,$A40,heprodukt!Y$2:Y$397)/SUMIF(einwohner!$C$2:$C$397,mittel!$A40,einwohner!Y$2:Y$397)</f>
        <v>391.05644953620759</v>
      </c>
      <c r="X40" s="13">
        <f>SUMIF(heprodukt!$C$2:$C$397,$A40,heprodukt!Z$2:Z$397)/SUMIF(einwohner!$C$2:$C$397,mittel!$A40,einwohner!Z$2:Z$397)</f>
        <v>391.08500161756399</v>
      </c>
      <c r="Y40" s="13">
        <f>SUMIF(heprodukt!$C$2:$C$397,$A40,heprodukt!AA$2:AA$397)/SUMIF(einwohner!$C$2:$C$397,mittel!$A40,einwohner!AA$2:AA$397)</f>
        <v>405.60773680503985</v>
      </c>
      <c r="Z40" s="13">
        <f>SUMIF(heprodukt!$C$2:$C$397,$A40,heprodukt!AB$2:AB$397)/SUMIF(einwohner!$C$2:$C$397,mittel!$A40,einwohner!AB$2:AB$397)</f>
        <v>405.90348615287445</v>
      </c>
      <c r="AA40" s="13">
        <f>SUMIF(heprodukt!$C$2:$C$397,$A40,heprodukt!AC$2:AC$397)/SUMIF(einwohner!$C$2:$C$397,mittel!$A40,einwohner!AC$2:AC$397)</f>
        <v>410.04339122317651</v>
      </c>
      <c r="AB40" s="13">
        <f>SUMIF(heprodukt!$C$2:$C$397,$A40,heprodukt!AD$2:AD$397)/SUMIF(einwohner!$C$2:$C$397,mittel!$A40,einwohner!AD$2:AD$397)</f>
        <v>410.06232065947552</v>
      </c>
      <c r="AC40" s="13">
        <f>SUMIF(heprodukt!$C$2:$C$1025,$A40,heprodukt!AE$2:AE$1025)/SUMIF(einwohner!$C$2:$C$1025,mittel!$A40,einwohner!AE$2:AE$1025)</f>
        <v>410.05671781857961</v>
      </c>
      <c r="AD40" s="13">
        <f>SUMIF(heprodukt!$C$2:$C$1025,$A40,heprodukt!AF$2:AF$1025)/SUMIF(einwohner!$C$2:$C$1025,mittel!$A40,einwohner!AF$2:AF$1025)</f>
        <v>410.06376490544773</v>
      </c>
      <c r="AE40" s="13">
        <f>SUMIF(heprodukt!$C$2:$C$1025,$A40,heprodukt!AG$2:AG$1025)/SUMIF(einwohner!$C$2:$C$1025,mittel!$A40,einwohner!AG$2:AG$1025)</f>
        <v>409.60223457413957</v>
      </c>
      <c r="AF40" s="13">
        <f>SUMIF(heprodukt!$C$2:$C$1025,$A40,heprodukt!AH$2:AH$1025)/SUMIF(einwohner!$C$2:$C$1025,mittel!$A40,einwohner!AH$2:AH$1025)</f>
        <v>415.99089106001617</v>
      </c>
      <c r="AG40" s="13">
        <f>SUMIF(heprodukt!$C$2:$C$1025,$A40,heprodukt!AI$2:AI$1025)/SUMIF(einwohner!$C$2:$C$1025,mittel!$A40,einwohner!AI$2:AI$1025)</f>
        <v>421.29014802659594</v>
      </c>
      <c r="AH40" s="13">
        <f>SUMIF(heprodukt!$C$2:$C$1025,$A40,heprodukt!AJ$2:AJ$1025)/SUMIF(einwohner!$C$2:$C$1025,mittel!$A40,einwohner!AJ$2:AJ$1025)</f>
        <v>426.05477608635169</v>
      </c>
      <c r="AI40" s="13">
        <f>SUMIF(heprodukt!$C$2:$C$1025,$A40,heprodukt!AK$2:AK$1025)/SUMIF(einwohner!$C$2:$C$1025,mittel!$A40,einwohner!AK$2:AK$1025)</f>
        <v>427.67265485031447</v>
      </c>
      <c r="AJ40" s="13">
        <f>SUMIF(heprodukt!$C$2:$C$1025,$A40,heprodukt!AL$2:AL$1025)/SUMIF(einwohner!$C$2:$C$1025,mittel!$A40,einwohner!AL$2:AL$1025)</f>
        <v>429.67310091637864</v>
      </c>
      <c r="AK40" s="13">
        <f>SUMIF(heprodukt!$C$2:$C$1025,$A40,heprodukt!AM$2:AM$1025)/SUMIF(einwohner!$C$2:$C$1025,mittel!$A40,einwohner!AM$2:AM$1025)</f>
        <v>434.05952127015604</v>
      </c>
    </row>
    <row r="41" spans="1:37">
      <c r="A41" s="2" t="s">
        <v>12</v>
      </c>
      <c r="B41" s="15" t="s">
        <v>507</v>
      </c>
      <c r="C41" s="13">
        <f>SUMIF(heprodukt!$C$2:$C$397,$A41,heprodukt!E$2:E$397)/SUMIF(einwohner!$C$2:$C$397,mittel!$A41,einwohner!E$2:E$397)</f>
        <v>245.3589493104775</v>
      </c>
      <c r="D41" s="13">
        <f>SUMIF(heprodukt!$C$2:$C$397,$A41,heprodukt!F$2:F$397)/SUMIF(einwohner!$C$2:$C$397,mittel!$A41,einwohner!F$2:F$397)</f>
        <v>247.6816028069357</v>
      </c>
      <c r="E41" s="13">
        <f>SUMIF(heprodukt!$C$2:$C$397,$A41,heprodukt!G$2:G$397)/SUMIF(einwohner!$C$2:$C$397,mittel!$A41,einwohner!G$2:G$397)</f>
        <v>280.44896464518393</v>
      </c>
      <c r="F41" s="13">
        <f>SUMIF(heprodukt!$C$2:$C$397,$A41,heprodukt!H$2:H$397)/SUMIF(einwohner!$C$2:$C$397,mittel!$A41,einwohner!H$2:H$397)</f>
        <v>281.32122464856025</v>
      </c>
      <c r="G41" s="13">
        <f>SUMIF(heprodukt!$C$2:$C$397,$A41,heprodukt!I$2:I$397)/SUMIF(einwohner!$C$2:$C$397,mittel!$A41,einwohner!I$2:I$397)</f>
        <v>280.0964301394136</v>
      </c>
      <c r="H41" s="13">
        <f>SUMIF(heprodukt!$C$2:$C$397,$A41,heprodukt!J$2:J$397)/SUMIF(einwohner!$C$2:$C$397,mittel!$A41,einwohner!J$2:J$397)</f>
        <v>284.68759254560871</v>
      </c>
      <c r="I41" s="13">
        <f>SUMIF(heprodukt!$C$2:$C$397,$A41,heprodukt!K$2:K$397)/SUMIF(einwohner!$C$2:$C$397,mittel!$A41,einwohner!K$2:K$397)</f>
        <v>294.67959904080652</v>
      </c>
      <c r="J41" s="13">
        <f>SUMIF(heprodukt!$C$2:$C$397,$A41,heprodukt!L$2:L$397)/SUMIF(einwohner!$C$2:$C$397,mittel!$A41,einwohner!L$2:L$397)</f>
        <v>296.91268473229678</v>
      </c>
      <c r="K41" s="13">
        <f>SUMIF(heprodukt!$C$2:$C$397,$A41,heprodukt!M$2:M$397)/SUMIF(einwohner!$C$2:$C$397,mittel!$A41,einwohner!M$2:M$397)</f>
        <v>295.71356197464479</v>
      </c>
      <c r="L41" s="13">
        <f>SUMIF(heprodukt!$C$2:$C$397,$A41,heprodukt!N$2:N$397)/SUMIF(einwohner!$C$2:$C$397,mittel!$A41,einwohner!N$2:N$397)</f>
        <v>296.58856968136189</v>
      </c>
      <c r="M41" s="13">
        <f>SUMIF(heprodukt!$C$2:$C$397,$A41,heprodukt!O$2:O$397)/SUMIF(einwohner!$C$2:$C$397,mittel!$A41,einwohner!O$2:O$397)</f>
        <v>307.04604718069669</v>
      </c>
      <c r="N41" s="13">
        <f>SUMIF(heprodukt!$C$2:$C$397,$A41,heprodukt!P$2:P$397)/SUMIF(einwohner!$C$2:$C$397,mittel!$A41,einwohner!P$2:P$397)</f>
        <v>310.66608067934118</v>
      </c>
      <c r="O41" s="13">
        <f>SUMIF(heprodukt!$C$2:$C$397,$A41,heprodukt!Q$2:Q$397)/SUMIF(einwohner!$C$2:$C$397,mittel!$A41,einwohner!Q$2:Q$397)</f>
        <v>315.43853080071364</v>
      </c>
      <c r="P41" s="13">
        <f>SUMIF(heprodukt!$C$2:$C$397,$A41,heprodukt!R$2:R$397)/SUMIF(einwohner!$C$2:$C$397,mittel!$A41,einwohner!R$2:R$397)</f>
        <v>315.25566340882875</v>
      </c>
      <c r="Q41" s="13">
        <f>SUMIF(heprodukt!$C$2:$C$397,$A41,heprodukt!S$2:S$397)/SUMIF(einwohner!$C$2:$C$397,mittel!$A41,einwohner!S$2:S$397)</f>
        <v>316.38630026950096</v>
      </c>
      <c r="R41" s="13">
        <f>SUMIF(heprodukt!$C$2:$C$397,$A41,heprodukt!T$2:T$397)/SUMIF(einwohner!$C$2:$C$397,mittel!$A41,einwohner!T$2:T$397)</f>
        <v>315.52122750077689</v>
      </c>
      <c r="S41" s="13">
        <f>SUMIF(heprodukt!$C$2:$C$397,$A41,heprodukt!U$2:U$397)/SUMIF(einwohner!$C$2:$C$397,mittel!$A41,einwohner!U$2:U$397)</f>
        <v>319.06669811837918</v>
      </c>
      <c r="T41" s="13">
        <f>SUMIF(heprodukt!$C$2:$C$397,$A41,heprodukt!V$2:V$397)/SUMIF(einwohner!$C$2:$C$397,mittel!$A41,einwohner!V$2:V$397)</f>
        <v>318.37744701410435</v>
      </c>
      <c r="U41" s="13">
        <f>SUMIF(heprodukt!$C$2:$C$397,$A41,heprodukt!W$2:W$397)/SUMIF(einwohner!$C$2:$C$397,mittel!$A41,einwohner!W$2:W$397)</f>
        <v>318.03209663933711</v>
      </c>
      <c r="V41" s="13">
        <f>SUMIF(heprodukt!$C$2:$C$397,$A41,heprodukt!X$2:X$397)/SUMIF(einwohner!$C$2:$C$397,mittel!$A41,einwohner!X$2:X$397)</f>
        <v>317.8025696641638</v>
      </c>
      <c r="W41" s="13">
        <f>SUMIF(heprodukt!$C$2:$C$397,$A41,heprodukt!Y$2:Y$397)/SUMIF(einwohner!$C$2:$C$397,mittel!$A41,einwohner!Y$2:Y$397)</f>
        <v>317.1785552021808</v>
      </c>
      <c r="X41" s="13">
        <f>SUMIF(heprodukt!$C$2:$C$397,$A41,heprodukt!Z$2:Z$397)/SUMIF(einwohner!$C$2:$C$397,mittel!$A41,einwohner!Z$2:Z$397)</f>
        <v>318.68083426486538</v>
      </c>
      <c r="Y41" s="13">
        <f>SUMIF(heprodukt!$C$2:$C$397,$A41,heprodukt!AA$2:AA$397)/SUMIF(einwohner!$C$2:$C$397,mittel!$A41,einwohner!AA$2:AA$397)</f>
        <v>319.21164011944796</v>
      </c>
      <c r="Z41" s="13">
        <f>SUMIF(heprodukt!$C$2:$C$397,$A41,heprodukt!AB$2:AB$397)/SUMIF(einwohner!$C$2:$C$397,mittel!$A41,einwohner!AB$2:AB$397)</f>
        <v>319.31208474624145</v>
      </c>
      <c r="AA41" s="13">
        <f>SUMIF(heprodukt!$C$2:$C$397,$A41,heprodukt!AC$2:AC$397)/SUMIF(einwohner!$C$2:$C$397,mittel!$A41,einwohner!AC$2:AC$397)</f>
        <v>319.79987440025286</v>
      </c>
      <c r="AB41" s="13">
        <f>SUMIF(heprodukt!$C$2:$C$397,$A41,heprodukt!AD$2:AD$397)/SUMIF(einwohner!$C$2:$C$397,mittel!$A41,einwohner!AD$2:AD$397)</f>
        <v>320.09623897131286</v>
      </c>
      <c r="AC41" s="13">
        <f>SUMIF(heprodukt!$C$2:$C$1025,$A41,heprodukt!AE$2:AE$1025)/SUMIF(einwohner!$C$2:$C$1025,mittel!$A41,einwohner!AE$2:AE$1025)</f>
        <v>320.55387272074051</v>
      </c>
      <c r="AD41" s="13">
        <f>SUMIF(heprodukt!$C$2:$C$1025,$A41,heprodukt!AF$2:AF$1025)/SUMIF(einwohner!$C$2:$C$1025,mittel!$A41,einwohner!AF$2:AF$1025)</f>
        <v>320.8115727638239</v>
      </c>
      <c r="AE41" s="13">
        <f>SUMIF(heprodukt!$C$2:$C$1025,$A41,heprodukt!AG$2:AG$1025)/SUMIF(einwohner!$C$2:$C$1025,mittel!$A41,einwohner!AG$2:AG$1025)</f>
        <v>321.09862091867956</v>
      </c>
      <c r="AF41" s="13">
        <f>SUMIF(heprodukt!$C$2:$C$1025,$A41,heprodukt!AH$2:AH$1025)/SUMIF(einwohner!$C$2:$C$1025,mittel!$A41,einwohner!AH$2:AH$1025)</f>
        <v>332.44787101982121</v>
      </c>
      <c r="AG41" s="13">
        <f>SUMIF(heprodukt!$C$2:$C$1025,$A41,heprodukt!AI$2:AI$1025)/SUMIF(einwohner!$C$2:$C$1025,mittel!$A41,einwohner!AI$2:AI$1025)</f>
        <v>332.74445804109519</v>
      </c>
      <c r="AH41" s="13">
        <f>SUMIF(heprodukt!$C$2:$C$1025,$A41,heprodukt!AJ$2:AJ$1025)/SUMIF(einwohner!$C$2:$C$1025,mittel!$A41,einwohner!AJ$2:AJ$1025)</f>
        <v>333.61068004622484</v>
      </c>
      <c r="AI41" s="13">
        <f>SUMIF(heprodukt!$C$2:$C$1025,$A41,heprodukt!AK$2:AK$1025)/SUMIF(einwohner!$C$2:$C$1025,mittel!$A41,einwohner!AK$2:AK$1025)</f>
        <v>342.36120087377202</v>
      </c>
      <c r="AJ41" s="13">
        <f>SUMIF(heprodukt!$C$2:$C$1025,$A41,heprodukt!AL$2:AL$1025)/SUMIF(einwohner!$C$2:$C$1025,mittel!$A41,einwohner!AL$2:AL$1025)</f>
        <v>342.90358141535813</v>
      </c>
      <c r="AK41" s="13">
        <f>SUMIF(heprodukt!$C$2:$C$1025,$A41,heprodukt!AM$2:AM$1025)/SUMIF(einwohner!$C$2:$C$1025,mittel!$A41,einwohner!AM$2:AM$1025)</f>
        <v>343.78539584987215</v>
      </c>
    </row>
    <row r="42" spans="1:37">
      <c r="A42" s="2" t="s">
        <v>7</v>
      </c>
      <c r="B42" s="15" t="s">
        <v>508</v>
      </c>
      <c r="C42" s="13">
        <f>SUMIF(heprodukt!$C$2:$C$397,$A42,heprodukt!E$2:E$397)/SUMIF(einwohner!$C$2:$C$397,mittel!$A42,einwohner!E$2:E$397)</f>
        <v>334.52944634772859</v>
      </c>
      <c r="D42" s="13">
        <f>SUMIF(heprodukt!$C$2:$C$397,$A42,heprodukt!F$2:F$397)/SUMIF(einwohner!$C$2:$C$397,mittel!$A42,einwohner!F$2:F$397)</f>
        <v>356.26982704183996</v>
      </c>
      <c r="E42" s="13">
        <f>SUMIF(heprodukt!$C$2:$C$397,$A42,heprodukt!G$2:G$397)/SUMIF(einwohner!$C$2:$C$397,mittel!$A42,einwohner!G$2:G$397)</f>
        <v>361.07582738508813</v>
      </c>
      <c r="F42" s="13">
        <f>SUMIF(heprodukt!$C$2:$C$397,$A42,heprodukt!H$2:H$397)/SUMIF(einwohner!$C$2:$C$397,mittel!$A42,einwohner!H$2:H$397)</f>
        <v>374.0440189645692</v>
      </c>
      <c r="G42" s="13">
        <f>SUMIF(heprodukt!$C$2:$C$397,$A42,heprodukt!I$2:I$397)/SUMIF(einwohner!$C$2:$C$397,mittel!$A42,einwohner!I$2:I$397)</f>
        <v>385.47603828989116</v>
      </c>
      <c r="H42" s="13">
        <f>SUMIF(heprodukt!$C$2:$C$397,$A42,heprodukt!J$2:J$397)/SUMIF(einwohner!$C$2:$C$397,mittel!$A42,einwohner!J$2:J$397)</f>
        <v>385.82452715140579</v>
      </c>
      <c r="I42" s="13">
        <f>SUMIF(heprodukt!$C$2:$C$397,$A42,heprodukt!K$2:K$397)/SUMIF(einwohner!$C$2:$C$397,mittel!$A42,einwohner!K$2:K$397)</f>
        <v>391.0259788504402</v>
      </c>
      <c r="J42" s="13">
        <f>SUMIF(heprodukt!$C$2:$C$397,$A42,heprodukt!L$2:L$397)/SUMIF(einwohner!$C$2:$C$397,mittel!$A42,einwohner!L$2:L$397)</f>
        <v>395.16272955060896</v>
      </c>
      <c r="K42" s="13">
        <f>SUMIF(heprodukt!$C$2:$C$397,$A42,heprodukt!M$2:M$397)/SUMIF(einwohner!$C$2:$C$397,mittel!$A42,einwohner!M$2:M$397)</f>
        <v>395.12922551255014</v>
      </c>
      <c r="L42" s="13">
        <f>SUMIF(heprodukt!$C$2:$C$397,$A42,heprodukt!N$2:N$397)/SUMIF(einwohner!$C$2:$C$397,mittel!$A42,einwohner!N$2:N$397)</f>
        <v>395.87536044837321</v>
      </c>
      <c r="M42" s="13">
        <f>SUMIF(heprodukt!$C$2:$C$397,$A42,heprodukt!O$2:O$397)/SUMIF(einwohner!$C$2:$C$397,mittel!$A42,einwohner!O$2:O$397)</f>
        <v>400.28812006277843</v>
      </c>
      <c r="N42" s="13">
        <f>SUMIF(heprodukt!$C$2:$C$397,$A42,heprodukt!P$2:P$397)/SUMIF(einwohner!$C$2:$C$397,mittel!$A42,einwohner!P$2:P$397)</f>
        <v>406.28225356091207</v>
      </c>
      <c r="O42" s="13">
        <f>SUMIF(heprodukt!$C$2:$C$397,$A42,heprodukt!Q$2:Q$397)/SUMIF(einwohner!$C$2:$C$397,mittel!$A42,einwohner!Q$2:Q$397)</f>
        <v>413.85582753200089</v>
      </c>
      <c r="P42" s="13">
        <f>SUMIF(heprodukt!$C$2:$C$397,$A42,heprodukt!R$2:R$397)/SUMIF(einwohner!$C$2:$C$397,mittel!$A42,einwohner!R$2:R$397)</f>
        <v>414.89083920102803</v>
      </c>
      <c r="Q42" s="13">
        <f>SUMIF(heprodukt!$C$2:$C$397,$A42,heprodukt!S$2:S$397)/SUMIF(einwohner!$C$2:$C$397,mittel!$A42,einwohner!S$2:S$397)</f>
        <v>417.91668521114747</v>
      </c>
      <c r="R42" s="13">
        <f>SUMIF(heprodukt!$C$2:$C$397,$A42,heprodukt!T$2:T$397)/SUMIF(einwohner!$C$2:$C$397,mittel!$A42,einwohner!T$2:T$397)</f>
        <v>422.02660846809641</v>
      </c>
      <c r="S42" s="13">
        <f>SUMIF(heprodukt!$C$2:$C$397,$A42,heprodukt!U$2:U$397)/SUMIF(einwohner!$C$2:$C$397,mittel!$A42,einwohner!U$2:U$397)</f>
        <v>428.67088213103909</v>
      </c>
      <c r="T42" s="13">
        <f>SUMIF(heprodukt!$C$2:$C$397,$A42,heprodukt!V$2:V$397)/SUMIF(einwohner!$C$2:$C$397,mittel!$A42,einwohner!V$2:V$397)</f>
        <v>428.25749477605837</v>
      </c>
      <c r="U42" s="13">
        <f>SUMIF(heprodukt!$C$2:$C$397,$A42,heprodukt!W$2:W$397)/SUMIF(einwohner!$C$2:$C$397,mittel!$A42,einwohner!W$2:W$397)</f>
        <v>426.2800810562232</v>
      </c>
      <c r="V42" s="13">
        <f>SUMIF(heprodukt!$C$2:$C$397,$A42,heprodukt!X$2:X$397)/SUMIF(einwohner!$C$2:$C$397,mittel!$A42,einwohner!X$2:X$397)</f>
        <v>426.47885299524421</v>
      </c>
      <c r="W42" s="13">
        <f>SUMIF(heprodukt!$C$2:$C$397,$A42,heprodukt!Y$2:Y$397)/SUMIF(einwohner!$C$2:$C$397,mittel!$A42,einwohner!Y$2:Y$397)</f>
        <v>424.37112203229441</v>
      </c>
      <c r="X42" s="13">
        <f>SUMIF(heprodukt!$C$2:$C$397,$A42,heprodukt!Z$2:Z$397)/SUMIF(einwohner!$C$2:$C$397,mittel!$A42,einwohner!Z$2:Z$397)</f>
        <v>425.94197939559166</v>
      </c>
      <c r="Y42" s="13">
        <f>SUMIF(heprodukt!$C$2:$C$397,$A42,heprodukt!AA$2:AA$397)/SUMIF(einwohner!$C$2:$C$397,mittel!$A42,einwohner!AA$2:AA$397)</f>
        <v>432.21204741209738</v>
      </c>
      <c r="Z42" s="13">
        <f>SUMIF(heprodukt!$C$2:$C$397,$A42,heprodukt!AB$2:AB$397)/SUMIF(einwohner!$C$2:$C$397,mittel!$A42,einwohner!AB$2:AB$397)</f>
        <v>432.92001985657697</v>
      </c>
      <c r="AA42" s="13">
        <f>SUMIF(heprodukt!$C$2:$C$397,$A42,heprodukt!AC$2:AC$397)/SUMIF(einwohner!$C$2:$C$397,mittel!$A42,einwohner!AC$2:AC$397)</f>
        <v>431.54346827428952</v>
      </c>
      <c r="AB42" s="13">
        <f>SUMIF(heprodukt!$C$2:$C$397,$A42,heprodukt!AD$2:AD$397)/SUMIF(einwohner!$C$2:$C$397,mittel!$A42,einwohner!AD$2:AD$397)</f>
        <v>428.83203771279955</v>
      </c>
      <c r="AC42" s="13">
        <f>SUMIF(heprodukt!$C$2:$C$1025,$A42,heprodukt!AE$2:AE$1025)/SUMIF(einwohner!$C$2:$C$1025,mittel!$A42,einwohner!AE$2:AE$1025)</f>
        <v>428.85694839793393</v>
      </c>
      <c r="AD42" s="13">
        <f>SUMIF(heprodukt!$C$2:$C$1025,$A42,heprodukt!AF$2:AF$1025)/SUMIF(einwohner!$C$2:$C$1025,mittel!$A42,einwohner!AF$2:AF$1025)</f>
        <v>427.30433531919459</v>
      </c>
      <c r="AE42" s="13">
        <f>SUMIF(heprodukt!$C$2:$C$1025,$A42,heprodukt!AG$2:AG$1025)/SUMIF(einwohner!$C$2:$C$1025,mittel!$A42,einwohner!AG$2:AG$1025)</f>
        <v>423.82731988738635</v>
      </c>
      <c r="AF42" s="13">
        <f>SUMIF(heprodukt!$C$2:$C$1025,$A42,heprodukt!AH$2:AH$1025)/SUMIF(einwohner!$C$2:$C$1025,mittel!$A42,einwohner!AH$2:AH$1025)</f>
        <v>424.70801408541826</v>
      </c>
      <c r="AG42" s="13">
        <f>SUMIF(heprodukt!$C$2:$C$1025,$A42,heprodukt!AI$2:AI$1025)/SUMIF(einwohner!$C$2:$C$1025,mittel!$A42,einwohner!AI$2:AI$1025)</f>
        <v>425.94263424352101</v>
      </c>
      <c r="AH42" s="13">
        <f>SUMIF(heprodukt!$C$2:$C$1025,$A42,heprodukt!AJ$2:AJ$1025)/SUMIF(einwohner!$C$2:$C$1025,mittel!$A42,einwohner!AJ$2:AJ$1025)</f>
        <v>421.32479849496087</v>
      </c>
      <c r="AI42" s="13">
        <f>SUMIF(heprodukt!$C$2:$C$1025,$A42,heprodukt!AK$2:AK$1025)/SUMIF(einwohner!$C$2:$C$1025,mittel!$A42,einwohner!AK$2:AK$1025)</f>
        <v>421.70672472521034</v>
      </c>
      <c r="AJ42" s="13">
        <f>SUMIF(heprodukt!$C$2:$C$1025,$A42,heprodukt!AL$2:AL$1025)/SUMIF(einwohner!$C$2:$C$1025,mittel!$A42,einwohner!AL$2:AL$1025)</f>
        <v>423.17566735018528</v>
      </c>
      <c r="AK42" s="13">
        <f>SUMIF(heprodukt!$C$2:$C$1025,$A42,heprodukt!AM$2:AM$1025)/SUMIF(einwohner!$C$2:$C$1025,mittel!$A42,einwohner!AM$2:AM$1025)</f>
        <v>423.52376457737302</v>
      </c>
    </row>
    <row r="43" spans="1:37">
      <c r="A43" s="2" t="s">
        <v>6</v>
      </c>
      <c r="B43" s="15" t="s">
        <v>509</v>
      </c>
      <c r="C43" s="13">
        <f>SUMIF(heprodukt!$C$2:$C$397,$A43,heprodukt!E$2:E$397)/SUMIF(einwohner!$C$2:$C$397,mittel!$A43,einwohner!E$2:E$397)</f>
        <v>313.59583388154954</v>
      </c>
      <c r="D43" s="13">
        <f>SUMIF(heprodukt!$C$2:$C$397,$A43,heprodukt!F$2:F$397)/SUMIF(einwohner!$C$2:$C$397,mittel!$A43,einwohner!F$2:F$397)</f>
        <v>341.27218359689442</v>
      </c>
      <c r="E43" s="13">
        <f>SUMIF(heprodukt!$C$2:$C$397,$A43,heprodukt!G$2:G$397)/SUMIF(einwohner!$C$2:$C$397,mittel!$A43,einwohner!G$2:G$397)</f>
        <v>364.33691994299841</v>
      </c>
      <c r="F43" s="13">
        <f>SUMIF(heprodukt!$C$2:$C$397,$A43,heprodukt!H$2:H$397)/SUMIF(einwohner!$C$2:$C$397,mittel!$A43,einwohner!H$2:H$397)</f>
        <v>366.56036597580959</v>
      </c>
      <c r="G43" s="13">
        <f>SUMIF(heprodukt!$C$2:$C$397,$A43,heprodukt!I$2:I$397)/SUMIF(einwohner!$C$2:$C$397,mittel!$A43,einwohner!I$2:I$397)</f>
        <v>369.17370585286909</v>
      </c>
      <c r="H43" s="13">
        <f>SUMIF(heprodukt!$C$2:$C$397,$A43,heprodukt!J$2:J$397)/SUMIF(einwohner!$C$2:$C$397,mittel!$A43,einwohner!J$2:J$397)</f>
        <v>374.00991976805886</v>
      </c>
      <c r="I43" s="13">
        <f>SUMIF(heprodukt!$C$2:$C$397,$A43,heprodukt!K$2:K$397)/SUMIF(einwohner!$C$2:$C$397,mittel!$A43,einwohner!K$2:K$397)</f>
        <v>380.61239436997408</v>
      </c>
      <c r="J43" s="13">
        <f>SUMIF(heprodukt!$C$2:$C$397,$A43,heprodukt!L$2:L$397)/SUMIF(einwohner!$C$2:$C$397,mittel!$A43,einwohner!L$2:L$397)</f>
        <v>384.12582263220867</v>
      </c>
      <c r="K43" s="13">
        <f>SUMIF(heprodukt!$C$2:$C$397,$A43,heprodukt!M$2:M$397)/SUMIF(einwohner!$C$2:$C$397,mittel!$A43,einwohner!M$2:M$397)</f>
        <v>384.40465364850974</v>
      </c>
      <c r="L43" s="13">
        <f>SUMIF(heprodukt!$C$2:$C$397,$A43,heprodukt!N$2:N$397)/SUMIF(einwohner!$C$2:$C$397,mittel!$A43,einwohner!N$2:N$397)</f>
        <v>385.61336458121053</v>
      </c>
      <c r="M43" s="13">
        <f>SUMIF(heprodukt!$C$2:$C$397,$A43,heprodukt!O$2:O$397)/SUMIF(einwohner!$C$2:$C$397,mittel!$A43,einwohner!O$2:O$397)</f>
        <v>387.71006525916647</v>
      </c>
      <c r="N43" s="13">
        <f>SUMIF(heprodukt!$C$2:$C$397,$A43,heprodukt!P$2:P$397)/SUMIF(einwohner!$C$2:$C$397,mittel!$A43,einwohner!P$2:P$397)</f>
        <v>395.88268545714897</v>
      </c>
      <c r="O43" s="13">
        <f>SUMIF(heprodukt!$C$2:$C$397,$A43,heprodukt!Q$2:Q$397)/SUMIF(einwohner!$C$2:$C$397,mittel!$A43,einwohner!Q$2:Q$397)</f>
        <v>405.7888619759359</v>
      </c>
      <c r="P43" s="13">
        <f>SUMIF(heprodukt!$C$2:$C$397,$A43,heprodukt!R$2:R$397)/SUMIF(einwohner!$C$2:$C$397,mittel!$A43,einwohner!R$2:R$397)</f>
        <v>409.96281559135321</v>
      </c>
      <c r="Q43" s="13">
        <f>SUMIF(heprodukt!$C$2:$C$397,$A43,heprodukt!S$2:S$397)/SUMIF(einwohner!$C$2:$C$397,mittel!$A43,einwohner!S$2:S$397)</f>
        <v>410.53788095472544</v>
      </c>
      <c r="R43" s="13">
        <f>SUMIF(heprodukt!$C$2:$C$397,$A43,heprodukt!T$2:T$397)/SUMIF(einwohner!$C$2:$C$397,mittel!$A43,einwohner!T$2:T$397)</f>
        <v>413.25306367064519</v>
      </c>
      <c r="S43" s="13">
        <f>SUMIF(heprodukt!$C$2:$C$397,$A43,heprodukt!U$2:U$397)/SUMIF(einwohner!$C$2:$C$397,mittel!$A43,einwohner!U$2:U$397)</f>
        <v>417.91974243002369</v>
      </c>
      <c r="T43" s="13">
        <f>SUMIF(heprodukt!$C$2:$C$397,$A43,heprodukt!V$2:V$397)/SUMIF(einwohner!$C$2:$C$397,mittel!$A43,einwohner!V$2:V$397)</f>
        <v>420.51427649033923</v>
      </c>
      <c r="U43" s="13">
        <f>SUMIF(heprodukt!$C$2:$C$397,$A43,heprodukt!W$2:W$397)/SUMIF(einwohner!$C$2:$C$397,mittel!$A43,einwohner!W$2:W$397)</f>
        <v>418.84829778448187</v>
      </c>
      <c r="V43" s="13">
        <f>SUMIF(heprodukt!$C$2:$C$397,$A43,heprodukt!X$2:X$397)/SUMIF(einwohner!$C$2:$C$397,mittel!$A43,einwohner!X$2:X$397)</f>
        <v>419.74030941955345</v>
      </c>
      <c r="W43" s="13">
        <f>SUMIF(heprodukt!$C$2:$C$397,$A43,heprodukt!Y$2:Y$397)/SUMIF(einwohner!$C$2:$C$397,mittel!$A43,einwohner!Y$2:Y$397)</f>
        <v>421.79330105981359</v>
      </c>
      <c r="X43" s="13">
        <f>SUMIF(heprodukt!$C$2:$C$397,$A43,heprodukt!Z$2:Z$397)/SUMIF(einwohner!$C$2:$C$397,mittel!$A43,einwohner!Z$2:Z$397)</f>
        <v>431.99990535988843</v>
      </c>
      <c r="Y43" s="13">
        <f>SUMIF(heprodukt!$C$2:$C$397,$A43,heprodukt!AA$2:AA$397)/SUMIF(einwohner!$C$2:$C$397,mittel!$A43,einwohner!AA$2:AA$397)</f>
        <v>438.22816058058129</v>
      </c>
      <c r="Z43" s="13">
        <f>SUMIF(heprodukt!$C$2:$C$397,$A43,heprodukt!AB$2:AB$397)/SUMIF(einwohner!$C$2:$C$397,mittel!$A43,einwohner!AB$2:AB$397)</f>
        <v>438.10126432111554</v>
      </c>
      <c r="AA43" s="13">
        <f>SUMIF(heprodukt!$C$2:$C$397,$A43,heprodukt!AC$2:AC$397)/SUMIF(einwohner!$C$2:$C$397,mittel!$A43,einwohner!AC$2:AC$397)</f>
        <v>439.87967260978525</v>
      </c>
      <c r="AB43" s="13">
        <f>SUMIF(heprodukt!$C$2:$C$397,$A43,heprodukt!AD$2:AD$397)/SUMIF(einwohner!$C$2:$C$397,mittel!$A43,einwohner!AD$2:AD$397)</f>
        <v>440.2604093560434</v>
      </c>
      <c r="AC43" s="13">
        <f>SUMIF(heprodukt!$C$2:$C$1025,$A43,heprodukt!AE$2:AE$1025)/SUMIF(einwohner!$C$2:$C$1025,mittel!$A43,einwohner!AE$2:AE$1025)</f>
        <v>440.17710665396856</v>
      </c>
      <c r="AD43" s="13">
        <f>SUMIF(heprodukt!$C$2:$C$1025,$A43,heprodukt!AF$2:AF$1025)/SUMIF(einwohner!$C$2:$C$1025,mittel!$A43,einwohner!AF$2:AF$1025)</f>
        <v>440.5423641775576</v>
      </c>
      <c r="AE43" s="13">
        <f>SUMIF(heprodukt!$C$2:$C$1025,$A43,heprodukt!AG$2:AG$1025)/SUMIF(einwohner!$C$2:$C$1025,mittel!$A43,einwohner!AG$2:AG$1025)</f>
        <v>440.4698852910941</v>
      </c>
      <c r="AF43" s="13">
        <f>SUMIF(heprodukt!$C$2:$C$1025,$A43,heprodukt!AH$2:AH$1025)/SUMIF(einwohner!$C$2:$C$1025,mittel!$A43,einwohner!AH$2:AH$1025)</f>
        <v>448.39333287223775</v>
      </c>
      <c r="AG43" s="13">
        <f>SUMIF(heprodukt!$C$2:$C$1025,$A43,heprodukt!AI$2:AI$1025)/SUMIF(einwohner!$C$2:$C$1025,mittel!$A43,einwohner!AI$2:AI$1025)</f>
        <v>450.73120656532041</v>
      </c>
      <c r="AH43" s="13">
        <f>SUMIF(heprodukt!$C$2:$C$1025,$A43,heprodukt!AJ$2:AJ$1025)/SUMIF(einwohner!$C$2:$C$1025,mittel!$A43,einwohner!AJ$2:AJ$1025)</f>
        <v>452.36361550036435</v>
      </c>
      <c r="AI43" s="13">
        <f>SUMIF(heprodukt!$C$2:$C$1025,$A43,heprodukt!AK$2:AK$1025)/SUMIF(einwohner!$C$2:$C$1025,mittel!$A43,einwohner!AK$2:AK$1025)</f>
        <v>454.71553865283795</v>
      </c>
      <c r="AJ43" s="13">
        <f>SUMIF(heprodukt!$C$2:$C$1025,$A43,heprodukt!AL$2:AL$1025)/SUMIF(einwohner!$C$2:$C$1025,mittel!$A43,einwohner!AL$2:AL$1025)</f>
        <v>462.92222156222158</v>
      </c>
      <c r="AK43" s="13">
        <f>SUMIF(heprodukt!$C$2:$C$1025,$A43,heprodukt!AM$2:AM$1025)/SUMIF(einwohner!$C$2:$C$1025,mittel!$A43,einwohner!AM$2:AM$1025)</f>
        <v>466.51179381662456</v>
      </c>
    </row>
    <row r="44" spans="1:37">
      <c r="A44" s="2" t="s">
        <v>81</v>
      </c>
      <c r="B44" s="15" t="s">
        <v>496</v>
      </c>
      <c r="C44" s="13">
        <f>SUMIF(heprodukt!$C$2:$C$397,$A44,heprodukt!E$2:E$397)/SUMIF(einwohner!$C$2:$C$397,mittel!$A44,einwohner!E$2:E$397)</f>
        <v>343.66411734119072</v>
      </c>
      <c r="D44" s="13">
        <f>SUMIF(heprodukt!$C$2:$C$397,$A44,heprodukt!F$2:F$397)/SUMIF(einwohner!$C$2:$C$397,mittel!$A44,einwohner!F$2:F$397)</f>
        <v>381.90145410366659</v>
      </c>
      <c r="E44" s="13">
        <f>SUMIF(heprodukt!$C$2:$C$397,$A44,heprodukt!G$2:G$397)/SUMIF(einwohner!$C$2:$C$397,mittel!$A44,einwohner!G$2:G$397)</f>
        <v>404.7043787614333</v>
      </c>
      <c r="F44" s="13">
        <f>SUMIF(heprodukt!$C$2:$C$397,$A44,heprodukt!H$2:H$397)/SUMIF(einwohner!$C$2:$C$397,mittel!$A44,einwohner!H$2:H$397)</f>
        <v>404.71027052009765</v>
      </c>
      <c r="G44" s="13">
        <f>SUMIF(heprodukt!$C$2:$C$397,$A44,heprodukt!I$2:I$397)/SUMIF(einwohner!$C$2:$C$397,mittel!$A44,einwohner!I$2:I$397)</f>
        <v>404.70445597831269</v>
      </c>
      <c r="H44" s="13">
        <f>SUMIF(heprodukt!$C$2:$C$397,$A44,heprodukt!J$2:J$397)/SUMIF(einwohner!$C$2:$C$397,mittel!$A44,einwohner!J$2:J$397)</f>
        <v>420</v>
      </c>
      <c r="I44" s="13">
        <f>SUMIF(heprodukt!$C$2:$C$397,$A44,heprodukt!K$2:K$397)/SUMIF(einwohner!$C$2:$C$397,mittel!$A44,einwohner!K$2:K$397)</f>
        <v>422.19721899568026</v>
      </c>
      <c r="J44" s="13">
        <f>SUMIF(heprodukt!$C$2:$C$397,$A44,heprodukt!L$2:L$397)/SUMIF(einwohner!$C$2:$C$397,mittel!$A44,einwohner!L$2:L$397)</f>
        <v>430</v>
      </c>
      <c r="K44" s="13">
        <f>SUMIF(heprodukt!$C$2:$C$397,$A44,heprodukt!M$2:M$397)/SUMIF(einwohner!$C$2:$C$397,mittel!$A44,einwohner!M$2:M$397)</f>
        <v>430</v>
      </c>
      <c r="L44" s="13">
        <f>SUMIF(heprodukt!$C$2:$C$397,$A44,heprodukt!N$2:N$397)/SUMIF(einwohner!$C$2:$C$397,mittel!$A44,einwohner!N$2:N$397)</f>
        <v>430</v>
      </c>
      <c r="M44" s="13">
        <f>SUMIF(heprodukt!$C$2:$C$397,$A44,heprodukt!O$2:O$397)/SUMIF(einwohner!$C$2:$C$397,mittel!$A44,einwohner!O$2:O$397)</f>
        <v>430</v>
      </c>
      <c r="N44" s="13">
        <f>SUMIF(heprodukt!$C$2:$C$397,$A44,heprodukt!P$2:P$397)/SUMIF(einwohner!$C$2:$C$397,mittel!$A44,einwohner!P$2:P$397)</f>
        <v>439.54396119464877</v>
      </c>
      <c r="O44" s="13">
        <f>SUMIF(heprodukt!$C$2:$C$397,$A44,heprodukt!Q$2:Q$397)/SUMIF(einwohner!$C$2:$C$397,mittel!$A44,einwohner!Q$2:Q$397)</f>
        <v>441.71727693796777</v>
      </c>
      <c r="P44" s="13">
        <f>SUMIF(heprodukt!$C$2:$C$397,$A44,heprodukt!R$2:R$397)/SUMIF(einwohner!$C$2:$C$397,mittel!$A44,einwohner!R$2:R$397)</f>
        <v>441.72532105362967</v>
      </c>
      <c r="Q44" s="13">
        <f>SUMIF(heprodukt!$C$2:$C$397,$A44,heprodukt!S$2:S$397)/SUMIF(einwohner!$C$2:$C$397,mittel!$A44,einwohner!S$2:S$397)</f>
        <v>450</v>
      </c>
      <c r="R44" s="13">
        <f>SUMIF(heprodukt!$C$2:$C$397,$A44,heprodukt!T$2:T$397)/SUMIF(einwohner!$C$2:$C$397,mittel!$A44,einwohner!T$2:T$397)</f>
        <v>450</v>
      </c>
      <c r="S44" s="13">
        <f>SUMIF(heprodukt!$C$2:$C$397,$A44,heprodukt!U$2:U$397)/SUMIF(einwohner!$C$2:$C$397,mittel!$A44,einwohner!U$2:U$397)</f>
        <v>453.47730788939231</v>
      </c>
      <c r="T44" s="13">
        <f>SUMIF(heprodukt!$C$2:$C$397,$A44,heprodukt!V$2:V$397)/SUMIF(einwohner!$C$2:$C$397,mittel!$A44,einwohner!V$2:V$397)</f>
        <v>465.57275376319393</v>
      </c>
      <c r="U44" s="13">
        <f>SUMIF(heprodukt!$C$2:$C$397,$A44,heprodukt!W$2:W$397)/SUMIF(einwohner!$C$2:$C$397,mittel!$A44,einwohner!W$2:W$397)</f>
        <v>465.55709582394735</v>
      </c>
      <c r="V44" s="13">
        <f>SUMIF(heprodukt!$C$2:$C$397,$A44,heprodukt!X$2:X$397)/SUMIF(einwohner!$C$2:$C$397,mittel!$A44,einwohner!X$2:X$397)</f>
        <v>470</v>
      </c>
      <c r="W44" s="13">
        <f>SUMIF(heprodukt!$C$2:$C$397,$A44,heprodukt!Y$2:Y$397)/SUMIF(einwohner!$C$2:$C$397,mittel!$A44,einwohner!Y$2:Y$397)</f>
        <v>470</v>
      </c>
      <c r="X44" s="13">
        <f>SUMIF(heprodukt!$C$2:$C$397,$A44,heprodukt!Z$2:Z$397)/SUMIF(einwohner!$C$2:$C$397,mittel!$A44,einwohner!Z$2:Z$397)</f>
        <v>470</v>
      </c>
      <c r="Y44" s="13">
        <f>SUMIF(heprodukt!$C$2:$C$397,$A44,heprodukt!AA$2:AA$397)/SUMIF(einwohner!$C$2:$C$397,mittel!$A44,einwohner!AA$2:AA$397)</f>
        <v>470</v>
      </c>
      <c r="Z44" s="13">
        <f>SUMIF(heprodukt!$C$2:$C$397,$A44,heprodukt!AB$2:AB$397)/SUMIF(einwohner!$C$2:$C$397,mittel!$A44,einwohner!AB$2:AB$397)</f>
        <v>470</v>
      </c>
      <c r="AA44" s="13">
        <f>SUMIF(heprodukt!$C$2:$C$397,$A44,heprodukt!AC$2:AC$397)/SUMIF(einwohner!$C$2:$C$397,mittel!$A44,einwohner!AC$2:AC$397)</f>
        <v>470</v>
      </c>
      <c r="AB44" s="13">
        <f>SUMIF(heprodukt!$C$2:$C$397,$A44,heprodukt!AD$2:AD$397)/SUMIF(einwohner!$C$2:$C$397,mittel!$A44,einwohner!AD$2:AD$397)</f>
        <v>470</v>
      </c>
      <c r="AC44" s="13">
        <f>SUMIF(heprodukt!$C$2:$C$1025,$A44,heprodukt!AE$2:AE$1025)/SUMIF(einwohner!$C$2:$C$1025,mittel!$A44,einwohner!AE$2:AE$1025)</f>
        <v>470</v>
      </c>
      <c r="AD44" s="13">
        <f>SUMIF(heprodukt!$C$2:$C$1025,$A44,heprodukt!AF$2:AF$1025)/SUMIF(einwohner!$C$2:$C$1025,mittel!$A44,einwohner!AF$2:AF$1025)</f>
        <v>470</v>
      </c>
      <c r="AE44" s="13">
        <f>SUMIF(heprodukt!$C$2:$C$1025,$A44,heprodukt!AG$2:AG$1025)/SUMIF(einwohner!$C$2:$C$1025,mittel!$A44,einwohner!AG$2:AG$1025)</f>
        <v>474.48103771748538</v>
      </c>
      <c r="AF44" s="13">
        <f>SUMIF(heprodukt!$C$2:$C$1025,$A44,heprodukt!AH$2:AH$1025)/SUMIF(einwohner!$C$2:$C$1025,mittel!$A44,einwohner!AH$2:AH$1025)</f>
        <v>480.49231172598343</v>
      </c>
      <c r="AG44" s="13">
        <f>SUMIF(heprodukt!$C$2:$C$1025,$A44,heprodukt!AI$2:AI$1025)/SUMIF(einwohner!$C$2:$C$1025,mittel!$A44,einwohner!AI$2:AI$1025)</f>
        <v>482.23358609229626</v>
      </c>
      <c r="AH44" s="13">
        <f>SUMIF(heprodukt!$C$2:$C$1025,$A44,heprodukt!AJ$2:AJ$1025)/SUMIF(einwohner!$C$2:$C$1025,mittel!$A44,einwohner!AJ$2:AJ$1025)</f>
        <v>488.93434436918494</v>
      </c>
      <c r="AI44" s="13">
        <f>SUMIF(heprodukt!$C$2:$C$1025,$A44,heprodukt!AK$2:AK$1025)/SUMIF(einwohner!$C$2:$C$1025,mittel!$A44,einwohner!AK$2:AK$1025)</f>
        <v>488.92652676260548</v>
      </c>
      <c r="AJ44" s="13">
        <f>SUMIF(heprodukt!$C$2:$C$1025,$A44,heprodukt!AL$2:AL$1025)/SUMIF(einwohner!$C$2:$C$1025,mittel!$A44,einwohner!AL$2:AL$1025)</f>
        <v>490.68433257366365</v>
      </c>
      <c r="AK44" s="13">
        <f>SUMIF(heprodukt!$C$2:$C$1025,$A44,heprodukt!AM$2:AM$1025)/SUMIF(einwohner!$C$2:$C$1025,mittel!$A44,einwohner!AM$2:AM$1025)</f>
        <v>497.30577299875011</v>
      </c>
    </row>
    <row r="45" spans="1:37">
      <c r="A45" s="2" t="s">
        <v>19</v>
      </c>
      <c r="B45" s="15" t="s">
        <v>510</v>
      </c>
      <c r="C45" s="13">
        <f>SUMIF(heprodukt!$C$2:$C$397,$A45,heprodukt!E$2:E$397)/SUMIF(einwohner!$C$2:$C$397,mittel!$A45,einwohner!E$2:E$397)</f>
        <v>309.77859543630768</v>
      </c>
      <c r="D45" s="13">
        <f>SUMIF(heprodukt!$C$2:$C$397,$A45,heprodukt!F$2:F$397)/SUMIF(einwohner!$C$2:$C$397,mittel!$A45,einwohner!F$2:F$397)</f>
        <v>316.28122641749411</v>
      </c>
      <c r="E45" s="13">
        <f>SUMIF(heprodukt!$C$2:$C$397,$A45,heprodukt!G$2:G$397)/SUMIF(einwohner!$C$2:$C$397,mittel!$A45,einwohner!G$2:G$397)</f>
        <v>335.46983869806735</v>
      </c>
      <c r="F45" s="13">
        <f>SUMIF(heprodukt!$C$2:$C$397,$A45,heprodukt!H$2:H$397)/SUMIF(einwohner!$C$2:$C$397,mittel!$A45,einwohner!H$2:H$397)</f>
        <v>354.20135561269052</v>
      </c>
      <c r="G45" s="13">
        <f>SUMIF(heprodukt!$C$2:$C$397,$A45,heprodukt!I$2:I$397)/SUMIF(einwohner!$C$2:$C$397,mittel!$A45,einwohner!I$2:I$397)</f>
        <v>355.42594218766152</v>
      </c>
      <c r="H45" s="13">
        <f>SUMIF(heprodukt!$C$2:$C$397,$A45,heprodukt!J$2:J$397)/SUMIF(einwohner!$C$2:$C$397,mittel!$A45,einwohner!J$2:J$397)</f>
        <v>364.09487382099138</v>
      </c>
      <c r="I45" s="13">
        <f>SUMIF(heprodukt!$C$2:$C$397,$A45,heprodukt!K$2:K$397)/SUMIF(einwohner!$C$2:$C$397,mittel!$A45,einwohner!K$2:K$397)</f>
        <v>367.16176804678173</v>
      </c>
      <c r="J45" s="13">
        <f>SUMIF(heprodukt!$C$2:$C$397,$A45,heprodukt!L$2:L$397)/SUMIF(einwohner!$C$2:$C$397,mittel!$A45,einwohner!L$2:L$397)</f>
        <v>377.68625140513143</v>
      </c>
      <c r="K45" s="13">
        <f>SUMIF(heprodukt!$C$2:$C$397,$A45,heprodukt!M$2:M$397)/SUMIF(einwohner!$C$2:$C$397,mittel!$A45,einwohner!M$2:M$397)</f>
        <v>377.33769639617395</v>
      </c>
      <c r="L45" s="13">
        <f>SUMIF(heprodukt!$C$2:$C$397,$A45,heprodukt!N$2:N$397)/SUMIF(einwohner!$C$2:$C$397,mittel!$A45,einwohner!N$2:N$397)</f>
        <v>380.69103698385072</v>
      </c>
      <c r="M45" s="13">
        <f>SUMIF(heprodukt!$C$2:$C$397,$A45,heprodukt!O$2:O$397)/SUMIF(einwohner!$C$2:$C$397,mittel!$A45,einwohner!O$2:O$397)</f>
        <v>381.52440662464676</v>
      </c>
      <c r="N45" s="13">
        <f>SUMIF(heprodukt!$C$2:$C$397,$A45,heprodukt!P$2:P$397)/SUMIF(einwohner!$C$2:$C$397,mittel!$A45,einwohner!P$2:P$397)</f>
        <v>392.19497564047327</v>
      </c>
      <c r="O45" s="13">
        <f>SUMIF(heprodukt!$C$2:$C$397,$A45,heprodukt!Q$2:Q$397)/SUMIF(einwohner!$C$2:$C$397,mittel!$A45,einwohner!Q$2:Q$397)</f>
        <v>395.9610337518497</v>
      </c>
      <c r="P45" s="13">
        <f>SUMIF(heprodukt!$C$2:$C$397,$A45,heprodukt!R$2:R$397)/SUMIF(einwohner!$C$2:$C$397,mittel!$A45,einwohner!R$2:R$397)</f>
        <v>395.90494850082251</v>
      </c>
      <c r="Q45" s="13">
        <f>SUMIF(heprodukt!$C$2:$C$397,$A45,heprodukt!S$2:S$397)/SUMIF(einwohner!$C$2:$C$397,mittel!$A45,einwohner!S$2:S$397)</f>
        <v>401.78798022177006</v>
      </c>
      <c r="R45" s="13">
        <f>SUMIF(heprodukt!$C$2:$C$397,$A45,heprodukt!T$2:T$397)/SUMIF(einwohner!$C$2:$C$397,mittel!$A45,einwohner!T$2:T$397)</f>
        <v>405.42301789267196</v>
      </c>
      <c r="S45" s="13">
        <f>SUMIF(heprodukt!$C$2:$C$397,$A45,heprodukt!U$2:U$397)/SUMIF(einwohner!$C$2:$C$397,mittel!$A45,einwohner!U$2:U$397)</f>
        <v>408.34834046230185</v>
      </c>
      <c r="T45" s="13">
        <f>SUMIF(heprodukt!$C$2:$C$397,$A45,heprodukt!V$2:V$397)/SUMIF(einwohner!$C$2:$C$397,mittel!$A45,einwohner!V$2:V$397)</f>
        <v>414.57699042101882</v>
      </c>
      <c r="U45" s="13">
        <f>SUMIF(heprodukt!$C$2:$C$397,$A45,heprodukt!W$2:W$397)/SUMIF(einwohner!$C$2:$C$397,mittel!$A45,einwohner!W$2:W$397)</f>
        <v>414.79598728135454</v>
      </c>
      <c r="V45" s="13">
        <f>SUMIF(heprodukt!$C$2:$C$397,$A45,heprodukt!X$2:X$397)/SUMIF(einwohner!$C$2:$C$397,mittel!$A45,einwohner!X$2:X$397)</f>
        <v>417.59849722083987</v>
      </c>
      <c r="W45" s="13">
        <f>SUMIF(heprodukt!$C$2:$C$397,$A45,heprodukt!Y$2:Y$397)/SUMIF(einwohner!$C$2:$C$397,mittel!$A45,einwohner!Y$2:Y$397)</f>
        <v>422.79410315201039</v>
      </c>
      <c r="X45" s="13">
        <f>SUMIF(heprodukt!$C$2:$C$397,$A45,heprodukt!Z$2:Z$397)/SUMIF(einwohner!$C$2:$C$397,mittel!$A45,einwohner!Z$2:Z$397)</f>
        <v>428.30751573212228</v>
      </c>
      <c r="Y45" s="13">
        <f>SUMIF(heprodukt!$C$2:$C$397,$A45,heprodukt!AA$2:AA$397)/SUMIF(einwohner!$C$2:$C$397,mittel!$A45,einwohner!AA$2:AA$397)</f>
        <v>431.21059940812609</v>
      </c>
      <c r="Z45" s="13">
        <f>SUMIF(heprodukt!$C$2:$C$397,$A45,heprodukt!AB$2:AB$397)/SUMIF(einwohner!$C$2:$C$397,mittel!$A45,einwohner!AB$2:AB$397)</f>
        <v>432.24524878609094</v>
      </c>
      <c r="AA45" s="13">
        <f>SUMIF(heprodukt!$C$2:$C$397,$A45,heprodukt!AC$2:AC$397)/SUMIF(einwohner!$C$2:$C$397,mittel!$A45,einwohner!AC$2:AC$397)</f>
        <v>433.94258413130575</v>
      </c>
      <c r="AB45" s="13">
        <f>SUMIF(heprodukt!$C$2:$C$397,$A45,heprodukt!AD$2:AD$397)/SUMIF(einwohner!$C$2:$C$397,mittel!$A45,einwohner!AD$2:AD$397)</f>
        <v>434.5517810085725</v>
      </c>
      <c r="AC45" s="13">
        <f>SUMIF(heprodukt!$C$2:$C$1025,$A45,heprodukt!AE$2:AE$1025)/SUMIF(einwohner!$C$2:$C$1025,mittel!$A45,einwohner!AE$2:AE$1025)</f>
        <v>434.86882030483355</v>
      </c>
      <c r="AD45" s="13">
        <f>SUMIF(heprodukt!$C$2:$C$1025,$A45,heprodukt!AF$2:AF$1025)/SUMIF(einwohner!$C$2:$C$1025,mittel!$A45,einwohner!AF$2:AF$1025)</f>
        <v>436.64354477730075</v>
      </c>
      <c r="AE45" s="13">
        <f>SUMIF(heprodukt!$C$2:$C$1025,$A45,heprodukt!AG$2:AG$1025)/SUMIF(einwohner!$C$2:$C$1025,mittel!$A45,einwohner!AG$2:AG$1025)</f>
        <v>440.21022058381237</v>
      </c>
      <c r="AF45" s="13">
        <f>SUMIF(heprodukt!$C$2:$C$1025,$A45,heprodukt!AH$2:AH$1025)/SUMIF(einwohner!$C$2:$C$1025,mittel!$A45,einwohner!AH$2:AH$1025)</f>
        <v>440.54530291990699</v>
      </c>
      <c r="AG45" s="13">
        <f>SUMIF(heprodukt!$C$2:$C$1025,$A45,heprodukt!AI$2:AI$1025)/SUMIF(einwohner!$C$2:$C$1025,mittel!$A45,einwohner!AI$2:AI$1025)</f>
        <v>451.22100859749133</v>
      </c>
      <c r="AH45" s="13">
        <f>SUMIF(heprodukt!$C$2:$C$1025,$A45,heprodukt!AJ$2:AJ$1025)/SUMIF(einwohner!$C$2:$C$1025,mittel!$A45,einwohner!AJ$2:AJ$1025)</f>
        <v>460.91706698800596</v>
      </c>
      <c r="AI45" s="13">
        <f>SUMIF(heprodukt!$C$2:$C$1025,$A45,heprodukt!AK$2:AK$1025)/SUMIF(einwohner!$C$2:$C$1025,mittel!$A45,einwohner!AK$2:AK$1025)</f>
        <v>467.524516420385</v>
      </c>
      <c r="AJ45" s="13">
        <f>SUMIF(heprodukt!$C$2:$C$1025,$A45,heprodukt!AL$2:AL$1025)/SUMIF(einwohner!$C$2:$C$1025,mittel!$A45,einwohner!AL$2:AL$1025)</f>
        <v>470.28975635680348</v>
      </c>
      <c r="AK45" s="13">
        <f>SUMIF(heprodukt!$C$2:$C$1025,$A45,heprodukt!AM$2:AM$1025)/SUMIF(einwohner!$C$2:$C$1025,mittel!$A45,einwohner!AM$2:AM$1025)</f>
        <v>478.2584652657564</v>
      </c>
    </row>
    <row r="46" spans="1:37">
      <c r="A46" s="2" t="s">
        <v>0</v>
      </c>
      <c r="B46" s="15" t="s">
        <v>511</v>
      </c>
      <c r="C46" s="13">
        <f>SUMIF(heprodukt!$C$2:$C$397,$A46,heprodukt!E$2:E$397)/SUMIF(einwohner!$C$2:$C$397,mittel!$A46,einwohner!E$2:E$397)</f>
        <v>346.74483093082671</v>
      </c>
      <c r="D46" s="13">
        <f>SUMIF(heprodukt!$C$2:$C$397,$A46,heprodukt!F$2:F$397)/SUMIF(einwohner!$C$2:$C$397,mittel!$A46,einwohner!F$2:F$397)</f>
        <v>356.5414542044968</v>
      </c>
      <c r="E46" s="13">
        <f>SUMIF(heprodukt!$C$2:$C$397,$A46,heprodukt!G$2:G$397)/SUMIF(einwohner!$C$2:$C$397,mittel!$A46,einwohner!G$2:G$397)</f>
        <v>370.88849785365346</v>
      </c>
      <c r="F46" s="13">
        <f>SUMIF(heprodukt!$C$2:$C$397,$A46,heprodukt!H$2:H$397)/SUMIF(einwohner!$C$2:$C$397,mittel!$A46,einwohner!H$2:H$397)</f>
        <v>372.11891965627126</v>
      </c>
      <c r="G46" s="13">
        <f>SUMIF(heprodukt!$C$2:$C$397,$A46,heprodukt!I$2:I$397)/SUMIF(einwohner!$C$2:$C$397,mittel!$A46,einwohner!I$2:I$397)</f>
        <v>383.71750864286599</v>
      </c>
      <c r="H46" s="13">
        <f>SUMIF(heprodukt!$C$2:$C$397,$A46,heprodukt!J$2:J$397)/SUMIF(einwohner!$C$2:$C$397,mittel!$A46,einwohner!J$2:J$397)</f>
        <v>387.89990983050467</v>
      </c>
      <c r="I46" s="13">
        <f>SUMIF(heprodukt!$C$2:$C$397,$A46,heprodukt!K$2:K$397)/SUMIF(einwohner!$C$2:$C$397,mittel!$A46,einwohner!K$2:K$397)</f>
        <v>389.08914323314713</v>
      </c>
      <c r="J46" s="13">
        <f>SUMIF(heprodukt!$C$2:$C$397,$A46,heprodukt!L$2:L$397)/SUMIF(einwohner!$C$2:$C$397,mittel!$A46,einwohner!L$2:L$397)</f>
        <v>408.17119151731464</v>
      </c>
      <c r="K46" s="13">
        <f>SUMIF(heprodukt!$C$2:$C$397,$A46,heprodukt!M$2:M$397)/SUMIF(einwohner!$C$2:$C$397,mittel!$A46,einwohner!M$2:M$397)</f>
        <v>408.78701658859256</v>
      </c>
      <c r="L46" s="13">
        <f>SUMIF(heprodukt!$C$2:$C$397,$A46,heprodukt!N$2:N$397)/SUMIF(einwohner!$C$2:$C$397,mittel!$A46,einwohner!N$2:N$397)</f>
        <v>410.81086985372951</v>
      </c>
      <c r="M46" s="13">
        <f>SUMIF(heprodukt!$C$2:$C$397,$A46,heprodukt!O$2:O$397)/SUMIF(einwohner!$C$2:$C$397,mittel!$A46,einwohner!O$2:O$397)</f>
        <v>411.6986658434696</v>
      </c>
      <c r="N46" s="13">
        <f>SUMIF(heprodukt!$C$2:$C$397,$A46,heprodukt!P$2:P$397)/SUMIF(einwohner!$C$2:$C$397,mittel!$A46,einwohner!P$2:P$397)</f>
        <v>415.65457009945925</v>
      </c>
      <c r="O46" s="13">
        <f>SUMIF(heprodukt!$C$2:$C$397,$A46,heprodukt!Q$2:Q$397)/SUMIF(einwohner!$C$2:$C$397,mittel!$A46,einwohner!Q$2:Q$397)</f>
        <v>420.13460956307392</v>
      </c>
      <c r="P46" s="13">
        <f>SUMIF(heprodukt!$C$2:$C$397,$A46,heprodukt!R$2:R$397)/SUMIF(einwohner!$C$2:$C$397,mittel!$A46,einwohner!R$2:R$397)</f>
        <v>422.30780235391063</v>
      </c>
      <c r="Q46" s="13">
        <f>SUMIF(heprodukt!$C$2:$C$397,$A46,heprodukt!S$2:S$397)/SUMIF(einwohner!$C$2:$C$397,mittel!$A46,einwohner!S$2:S$397)</f>
        <v>424.20956561724802</v>
      </c>
      <c r="R46" s="13">
        <f>SUMIF(heprodukt!$C$2:$C$397,$A46,heprodukt!T$2:T$397)/SUMIF(einwohner!$C$2:$C$397,mittel!$A46,einwohner!T$2:T$397)</f>
        <v>426.94796914082053</v>
      </c>
      <c r="S46" s="13">
        <f>SUMIF(heprodukt!$C$2:$C$397,$A46,heprodukt!U$2:U$397)/SUMIF(einwohner!$C$2:$C$397,mittel!$A46,einwohner!U$2:U$397)</f>
        <v>429.37126843685627</v>
      </c>
      <c r="T46" s="13">
        <f>SUMIF(heprodukt!$C$2:$C$397,$A46,heprodukt!V$2:V$397)/SUMIF(einwohner!$C$2:$C$397,mittel!$A46,einwohner!V$2:V$397)</f>
        <v>431.20088972368671</v>
      </c>
      <c r="U46" s="13">
        <f>SUMIF(heprodukt!$C$2:$C$397,$A46,heprodukt!W$2:W$397)/SUMIF(einwohner!$C$2:$C$397,mittel!$A46,einwohner!W$2:W$397)</f>
        <v>431.95308838658559</v>
      </c>
      <c r="V46" s="13">
        <f>SUMIF(heprodukt!$C$2:$C$397,$A46,heprodukt!X$2:X$397)/SUMIF(einwohner!$C$2:$C$397,mittel!$A46,einwohner!X$2:X$397)</f>
        <v>432.2621378225644</v>
      </c>
      <c r="W46" s="13">
        <f>SUMIF(heprodukt!$C$2:$C$397,$A46,heprodukt!Y$2:Y$397)/SUMIF(einwohner!$C$2:$C$397,mittel!$A46,einwohner!Y$2:Y$397)</f>
        <v>434.0080633283381</v>
      </c>
      <c r="X46" s="13">
        <f>SUMIF(heprodukt!$C$2:$C$397,$A46,heprodukt!Z$2:Z$397)/SUMIF(einwohner!$C$2:$C$397,mittel!$A46,einwohner!Z$2:Z$397)</f>
        <v>435.85992935869689</v>
      </c>
      <c r="Y46" s="13">
        <f>SUMIF(heprodukt!$C$2:$C$397,$A46,heprodukt!AA$2:AA$397)/SUMIF(einwohner!$C$2:$C$397,mittel!$A46,einwohner!AA$2:AA$397)</f>
        <v>440.12335149065939</v>
      </c>
      <c r="Z46" s="13">
        <f>SUMIF(heprodukt!$C$2:$C$397,$A46,heprodukt!AB$2:AB$397)/SUMIF(einwohner!$C$2:$C$397,mittel!$A46,einwohner!AB$2:AB$397)</f>
        <v>440.86160907430394</v>
      </c>
      <c r="AA46" s="13">
        <f>SUMIF(heprodukt!$C$2:$C$397,$A46,heprodukt!AC$2:AC$397)/SUMIF(einwohner!$C$2:$C$397,mittel!$A46,einwohner!AC$2:AC$397)</f>
        <v>442.67657312631906</v>
      </c>
      <c r="AB46" s="13">
        <f>SUMIF(heprodukt!$C$2:$C$397,$A46,heprodukt!AD$2:AD$397)/SUMIF(einwohner!$C$2:$C$397,mittel!$A46,einwohner!AD$2:AD$397)</f>
        <v>444.01704820437749</v>
      </c>
      <c r="AC46" s="13">
        <f>SUMIF(heprodukt!$C$2:$C$1025,$A46,heprodukt!AE$2:AE$1025)/SUMIF(einwohner!$C$2:$C$1025,mittel!$A46,einwohner!AE$2:AE$1025)</f>
        <v>444.07379159158472</v>
      </c>
      <c r="AD46" s="13">
        <f>SUMIF(heprodukt!$C$2:$C$1025,$A46,heprodukt!AF$2:AF$1025)/SUMIF(einwohner!$C$2:$C$1025,mittel!$A46,einwohner!AF$2:AF$1025)</f>
        <v>444.10450734059941</v>
      </c>
      <c r="AE46" s="13">
        <f>SUMIF(heprodukt!$C$2:$C$1025,$A46,heprodukt!AG$2:AG$1025)/SUMIF(einwohner!$C$2:$C$1025,mittel!$A46,einwohner!AG$2:AG$1025)</f>
        <v>443.92458418263629</v>
      </c>
      <c r="AF46" s="13">
        <f>SUMIF(heprodukt!$C$2:$C$1025,$A46,heprodukt!AH$2:AH$1025)/SUMIF(einwohner!$C$2:$C$1025,mittel!$A46,einwohner!AH$2:AH$1025)</f>
        <v>456.94511676098676</v>
      </c>
      <c r="AG46" s="13">
        <f>SUMIF(heprodukt!$C$2:$C$1025,$A46,heprodukt!AI$2:AI$1025)/SUMIF(einwohner!$C$2:$C$1025,mittel!$A46,einwohner!AI$2:AI$1025)</f>
        <v>458.31490615993425</v>
      </c>
      <c r="AH46" s="13">
        <f>SUMIF(heprodukt!$C$2:$C$1025,$A46,heprodukt!AJ$2:AJ$1025)/SUMIF(einwohner!$C$2:$C$1025,mittel!$A46,einwohner!AJ$2:AJ$1025)</f>
        <v>461.1198591277128</v>
      </c>
      <c r="AI46" s="13">
        <f>SUMIF(heprodukt!$C$2:$C$1025,$A46,heprodukt!AK$2:AK$1025)/SUMIF(einwohner!$C$2:$C$1025,mittel!$A46,einwohner!AK$2:AK$1025)</f>
        <v>465.79606883528425</v>
      </c>
      <c r="AJ46" s="13">
        <f>SUMIF(heprodukt!$C$2:$C$1025,$A46,heprodukt!AL$2:AL$1025)/SUMIF(einwohner!$C$2:$C$1025,mittel!$A46,einwohner!AL$2:AL$1025)</f>
        <v>466.97493228682259</v>
      </c>
      <c r="AK46" s="13">
        <f>SUMIF(heprodukt!$C$2:$C$1025,$A46,heprodukt!AM$2:AM$1025)/SUMIF(einwohner!$C$2:$C$1025,mittel!$A46,einwohner!AM$2:AM$1025)</f>
        <v>470.31444850661995</v>
      </c>
    </row>
    <row r="47" spans="1:37">
      <c r="A47" s="2" t="s">
        <v>500</v>
      </c>
      <c r="B47" s="15" t="s">
        <v>512</v>
      </c>
      <c r="C47" s="13">
        <f>SUMIF(heprodukt!$C$2:$C$397,$A47,heprodukt!E$2:E$397)/SUMIF(einwohner!$C$2:$C$397,mittel!$A47,einwohner!E$2:E$397)</f>
        <v>325.83006028874451</v>
      </c>
      <c r="D47" s="13">
        <f>SUMIF(heprodukt!$C$2:$C$397,$A47,heprodukt!F$2:F$397)/SUMIF(einwohner!$C$2:$C$397,mittel!$A47,einwohner!F$2:F$397)</f>
        <v>337.5944640554286</v>
      </c>
      <c r="E47" s="13">
        <f>SUMIF(heprodukt!$C$2:$C$397,$A47,heprodukt!G$2:G$397)/SUMIF(einwohner!$C$2:$C$397,mittel!$A47,einwohner!G$2:G$397)</f>
        <v>366.63127931819537</v>
      </c>
      <c r="F47" s="13">
        <f>SUMIF(heprodukt!$C$2:$C$397,$A47,heprodukt!H$2:H$397)/SUMIF(einwohner!$C$2:$C$397,mittel!$A47,einwohner!H$2:H$397)</f>
        <v>371.3728736216749</v>
      </c>
      <c r="G47" s="13">
        <f>SUMIF(heprodukt!$C$2:$C$397,$A47,heprodukt!I$2:I$397)/SUMIF(einwohner!$C$2:$C$397,mittel!$A47,einwohner!I$2:I$397)</f>
        <v>376.68285450042214</v>
      </c>
      <c r="H47" s="13">
        <f>SUMIF(heprodukt!$C$2:$C$397,$A47,heprodukt!J$2:J$397)/SUMIF(einwohner!$C$2:$C$397,mittel!$A47,einwohner!J$2:J$397)</f>
        <v>385.39536028984998</v>
      </c>
      <c r="I47" s="13">
        <f>SUMIF(heprodukt!$C$2:$C$397,$A47,heprodukt!K$2:K$397)/SUMIF(einwohner!$C$2:$C$397,mittel!$A47,einwohner!K$2:K$397)</f>
        <v>392.84296939103604</v>
      </c>
      <c r="J47" s="13">
        <f>SUMIF(heprodukt!$C$2:$C$397,$A47,heprodukt!L$2:L$397)/SUMIF(einwohner!$C$2:$C$397,mittel!$A47,einwohner!L$2:L$397)</f>
        <v>403.02185090982283</v>
      </c>
      <c r="K47" s="13">
        <f>SUMIF(heprodukt!$C$2:$C$397,$A47,heprodukt!M$2:M$397)/SUMIF(einwohner!$C$2:$C$397,mittel!$A47,einwohner!M$2:M$397)</f>
        <v>403.05641277036909</v>
      </c>
      <c r="L47" s="13">
        <f>SUMIF(heprodukt!$C$2:$C$397,$A47,heprodukt!N$2:N$397)/SUMIF(einwohner!$C$2:$C$397,mittel!$A47,einwohner!N$2:N$397)</f>
        <v>406.12740455819664</v>
      </c>
      <c r="M47" s="13">
        <f>SUMIF(heprodukt!$C$2:$C$397,$A47,heprodukt!O$2:O$397)/SUMIF(einwohner!$C$2:$C$397,mittel!$A47,einwohner!O$2:O$397)</f>
        <v>407.2277351118297</v>
      </c>
      <c r="N47" s="13">
        <f>SUMIF(heprodukt!$C$2:$C$397,$A47,heprodukt!P$2:P$397)/SUMIF(einwohner!$C$2:$C$397,mittel!$A47,einwohner!P$2:P$397)</f>
        <v>410.02341038801615</v>
      </c>
      <c r="O47" s="13">
        <f>SUMIF(heprodukt!$C$2:$C$397,$A47,heprodukt!Q$2:Q$397)/SUMIF(einwohner!$C$2:$C$397,mittel!$A47,einwohner!Q$2:Q$397)</f>
        <v>415.72585867736188</v>
      </c>
      <c r="P47" s="13">
        <f>SUMIF(heprodukt!$C$2:$C$397,$A47,heprodukt!R$2:R$397)/SUMIF(einwohner!$C$2:$C$397,mittel!$A47,einwohner!R$2:R$397)</f>
        <v>415.78181740982888</v>
      </c>
      <c r="Q47" s="13">
        <f>SUMIF(heprodukt!$C$2:$C$397,$A47,heprodukt!S$2:S$397)/SUMIF(einwohner!$C$2:$C$397,mittel!$A47,einwohner!S$2:S$397)</f>
        <v>421.72590492697822</v>
      </c>
      <c r="R47" s="13">
        <f>SUMIF(heprodukt!$C$2:$C$397,$A47,heprodukt!T$2:T$397)/SUMIF(einwohner!$C$2:$C$397,mittel!$A47,einwohner!T$2:T$397)</f>
        <v>425.51186360334503</v>
      </c>
      <c r="S47" s="13">
        <f>SUMIF(heprodukt!$C$2:$C$397,$A47,heprodukt!U$2:U$397)/SUMIF(einwohner!$C$2:$C$397,mittel!$A47,einwohner!U$2:U$397)</f>
        <v>427.94758540169494</v>
      </c>
      <c r="T47" s="13">
        <f>SUMIF(heprodukt!$C$2:$C$397,$A47,heprodukt!V$2:V$397)/SUMIF(einwohner!$C$2:$C$397,mittel!$A47,einwohner!V$2:V$397)</f>
        <v>432.67336078403042</v>
      </c>
      <c r="U47" s="13">
        <f>SUMIF(heprodukt!$C$2:$C$397,$A47,heprodukt!W$2:W$397)/SUMIF(einwohner!$C$2:$C$397,mittel!$A47,einwohner!W$2:W$397)</f>
        <v>432.56703582622981</v>
      </c>
      <c r="V47" s="13">
        <f>SUMIF(heprodukt!$C$2:$C$397,$A47,heprodukt!X$2:X$397)/SUMIF(einwohner!$C$2:$C$397,mittel!$A47,einwohner!X$2:X$397)</f>
        <v>432.46238293415121</v>
      </c>
      <c r="W47" s="13">
        <f>SUMIF(heprodukt!$C$2:$C$397,$A47,heprodukt!Y$2:Y$397)/SUMIF(einwohner!$C$2:$C$397,mittel!$A47,einwohner!Y$2:Y$397)</f>
        <v>432.47982113136419</v>
      </c>
      <c r="X47" s="13">
        <f>SUMIF(heprodukt!$C$2:$C$397,$A47,heprodukt!Z$2:Z$397)/SUMIF(einwohner!$C$2:$C$397,mittel!$A47,einwohner!Z$2:Z$397)</f>
        <v>432.42591910144768</v>
      </c>
      <c r="Y47" s="13">
        <f>SUMIF(heprodukt!$C$2:$C$397,$A47,heprodukt!AA$2:AA$397)/SUMIF(einwohner!$C$2:$C$397,mittel!$A47,einwohner!AA$2:AA$397)</f>
        <v>438.24702359068135</v>
      </c>
      <c r="Z47" s="13">
        <f>SUMIF(heprodukt!$C$2:$C$397,$A47,heprodukt!AB$2:AB$397)/SUMIF(einwohner!$C$2:$C$397,mittel!$A47,einwohner!AB$2:AB$397)</f>
        <v>438.21561023090334</v>
      </c>
      <c r="AA47" s="13">
        <f>SUMIF(heprodukt!$C$2:$C$397,$A47,heprodukt!AC$2:AC$397)/SUMIF(einwohner!$C$2:$C$397,mittel!$A47,einwohner!AC$2:AC$397)</f>
        <v>438.20029535625451</v>
      </c>
      <c r="AB47" s="13">
        <f>SUMIF(heprodukt!$C$2:$C$397,$A47,heprodukt!AD$2:AD$397)/SUMIF(einwohner!$C$2:$C$397,mittel!$A47,einwohner!AD$2:AD$397)</f>
        <v>438.72043782709574</v>
      </c>
      <c r="AC47" s="13">
        <f>SUMIF(heprodukt!$C$2:$C$1025,$A47,heprodukt!AE$2:AE$1025)/SUMIF(einwohner!$C$2:$C$1025,mittel!$A47,einwohner!AE$2:AE$1025)</f>
        <v>438.71284851001275</v>
      </c>
      <c r="AD47" s="13">
        <f>SUMIF(heprodukt!$C$2:$C$1025,$A47,heprodukt!AF$2:AF$1025)/SUMIF(einwohner!$C$2:$C$1025,mittel!$A47,einwohner!AF$2:AF$1025)</f>
        <v>438.33294788404402</v>
      </c>
      <c r="AE47" s="13">
        <f>SUMIF(heprodukt!$C$2:$C$1025,$A47,heprodukt!AG$2:AG$1025)/SUMIF(einwohner!$C$2:$C$1025,mittel!$A47,einwohner!AG$2:AG$1025)</f>
        <v>438.32378286192363</v>
      </c>
      <c r="AF47" s="13">
        <f>SUMIF(heprodukt!$C$2:$C$1025,$A47,heprodukt!AH$2:AH$1025)/SUMIF(einwohner!$C$2:$C$1025,mittel!$A47,einwohner!AH$2:AH$1025)</f>
        <v>438.31485774856492</v>
      </c>
      <c r="AG47" s="13">
        <f>SUMIF(heprodukt!$C$2:$C$1025,$A47,heprodukt!AI$2:AI$1025)/SUMIF(einwohner!$C$2:$C$1025,mittel!$A47,einwohner!AI$2:AI$1025)</f>
        <v>440.17771835071039</v>
      </c>
      <c r="AH47" s="13">
        <f>SUMIF(heprodukt!$C$2:$C$1025,$A47,heprodukt!AJ$2:AJ$1025)/SUMIF(einwohner!$C$2:$C$1025,mittel!$A47,einwohner!AJ$2:AJ$1025)</f>
        <v>441.58268464021262</v>
      </c>
      <c r="AI47" s="13">
        <f>SUMIF(heprodukt!$C$2:$C$1025,$A47,heprodukt!AK$2:AK$1025)/SUMIF(einwohner!$C$2:$C$1025,mittel!$A47,einwohner!AK$2:AK$1025)</f>
        <v>449.1854049154723</v>
      </c>
      <c r="AJ47" s="13">
        <f>SUMIF(heprodukt!$C$2:$C$1025,$A47,heprodukt!AL$2:AL$1025)/SUMIF(einwohner!$C$2:$C$1025,mittel!$A47,einwohner!AL$2:AL$1025)</f>
        <v>449.2030105125155</v>
      </c>
      <c r="AK47" s="13">
        <f>SUMIF(heprodukt!$C$2:$C$1025,$A47,heprodukt!AM$2:AM$1025)/SUMIF(einwohner!$C$2:$C$1025,mittel!$A47,einwohner!AM$2:AM$1025)</f>
        <v>457.63644516759814</v>
      </c>
    </row>
    <row r="48" spans="1:37">
      <c r="A48" s="2" t="s">
        <v>3</v>
      </c>
      <c r="B48" s="15" t="s">
        <v>513</v>
      </c>
      <c r="C48" s="13">
        <f>SUMIF(heprodukt!$C$2:$C$397,$A48,heprodukt!E$2:E$397)/SUMIF(einwohner!$C$2:$C$397,mittel!$A48,einwohner!E$2:E$397)</f>
        <v>302.70755862009503</v>
      </c>
      <c r="D48" s="13">
        <f>SUMIF(heprodukt!$C$2:$C$397,$A48,heprodukt!F$2:F$397)/SUMIF(einwohner!$C$2:$C$397,mittel!$A48,einwohner!F$2:F$397)</f>
        <v>319.07835016933859</v>
      </c>
      <c r="E48" s="13">
        <f>SUMIF(heprodukt!$C$2:$C$397,$A48,heprodukt!G$2:G$397)/SUMIF(einwohner!$C$2:$C$397,mittel!$A48,einwohner!G$2:G$397)</f>
        <v>340.65068724743884</v>
      </c>
      <c r="F48" s="13">
        <f>SUMIF(heprodukt!$C$2:$C$397,$A48,heprodukt!H$2:H$397)/SUMIF(einwohner!$C$2:$C$397,mittel!$A48,einwohner!H$2:H$397)</f>
        <v>346.18443640164782</v>
      </c>
      <c r="G48" s="13">
        <f>SUMIF(heprodukt!$C$2:$C$397,$A48,heprodukt!I$2:I$397)/SUMIF(einwohner!$C$2:$C$397,mittel!$A48,einwohner!I$2:I$397)</f>
        <v>350.30802748484598</v>
      </c>
      <c r="H48" s="13">
        <f>SUMIF(heprodukt!$C$2:$C$397,$A48,heprodukt!J$2:J$397)/SUMIF(einwohner!$C$2:$C$397,mittel!$A48,einwohner!J$2:J$397)</f>
        <v>356.25557460692676</v>
      </c>
      <c r="I48" s="13">
        <f>SUMIF(heprodukt!$C$2:$C$397,$A48,heprodukt!K$2:K$397)/SUMIF(einwohner!$C$2:$C$397,mittel!$A48,einwohner!K$2:K$397)</f>
        <v>359.14250131761793</v>
      </c>
      <c r="J48" s="13">
        <f>SUMIF(heprodukt!$C$2:$C$397,$A48,heprodukt!L$2:L$397)/SUMIF(einwohner!$C$2:$C$397,mittel!$A48,einwohner!L$2:L$397)</f>
        <v>370.01238243071361</v>
      </c>
      <c r="K48" s="13">
        <f>SUMIF(heprodukt!$C$2:$C$397,$A48,heprodukt!M$2:M$397)/SUMIF(einwohner!$C$2:$C$397,mittel!$A48,einwohner!M$2:M$397)</f>
        <v>370.59088308443188</v>
      </c>
      <c r="L48" s="13">
        <f>SUMIF(heprodukt!$C$2:$C$397,$A48,heprodukt!N$2:N$397)/SUMIF(einwohner!$C$2:$C$397,mittel!$A48,einwohner!N$2:N$397)</f>
        <v>371.52391790771264</v>
      </c>
      <c r="M48" s="13">
        <f>SUMIF(heprodukt!$C$2:$C$397,$A48,heprodukt!O$2:O$397)/SUMIF(einwohner!$C$2:$C$397,mittel!$A48,einwohner!O$2:O$397)</f>
        <v>375.65963540140518</v>
      </c>
      <c r="N48" s="13">
        <f>SUMIF(heprodukt!$C$2:$C$397,$A48,heprodukt!P$2:P$397)/SUMIF(einwohner!$C$2:$C$397,mittel!$A48,einwohner!P$2:P$397)</f>
        <v>389.44274681122272</v>
      </c>
      <c r="O48" s="13">
        <f>SUMIF(heprodukt!$C$2:$C$397,$A48,heprodukt!Q$2:Q$397)/SUMIF(einwohner!$C$2:$C$397,mittel!$A48,einwohner!Q$2:Q$397)</f>
        <v>392.21046531994045</v>
      </c>
      <c r="P48" s="13">
        <f>SUMIF(heprodukt!$C$2:$C$397,$A48,heprodukt!R$2:R$397)/SUMIF(einwohner!$C$2:$C$397,mittel!$A48,einwohner!R$2:R$397)</f>
        <v>393.92910778281089</v>
      </c>
      <c r="Q48" s="13">
        <f>SUMIF(heprodukt!$C$2:$C$397,$A48,heprodukt!S$2:S$397)/SUMIF(einwohner!$C$2:$C$397,mittel!$A48,einwohner!S$2:S$397)</f>
        <v>394.92678408910081</v>
      </c>
      <c r="R48" s="13">
        <f>SUMIF(heprodukt!$C$2:$C$397,$A48,heprodukt!T$2:T$397)/SUMIF(einwohner!$C$2:$C$397,mittel!$A48,einwohner!T$2:T$397)</f>
        <v>399.36478662224062</v>
      </c>
      <c r="S48" s="13">
        <f>SUMIF(heprodukt!$C$2:$C$397,$A48,heprodukt!U$2:U$397)/SUMIF(einwohner!$C$2:$C$397,mittel!$A48,einwohner!U$2:U$397)</f>
        <v>409.69670873901248</v>
      </c>
      <c r="T48" s="13">
        <f>SUMIF(heprodukt!$C$2:$C$397,$A48,heprodukt!V$2:V$397)/SUMIF(einwohner!$C$2:$C$397,mittel!$A48,einwohner!V$2:V$397)</f>
        <v>413.5055784597568</v>
      </c>
      <c r="U48" s="13">
        <f>SUMIF(heprodukt!$C$2:$C$397,$A48,heprodukt!W$2:W$397)/SUMIF(einwohner!$C$2:$C$397,mittel!$A48,einwohner!W$2:W$397)</f>
        <v>414.53836238413004</v>
      </c>
      <c r="V48" s="13">
        <f>SUMIF(heprodukt!$C$2:$C$397,$A48,heprodukt!X$2:X$397)/SUMIF(einwohner!$C$2:$C$397,mittel!$A48,einwohner!X$2:X$397)</f>
        <v>414.53876574137075</v>
      </c>
      <c r="W48" s="13">
        <f>SUMIF(heprodukt!$C$2:$C$397,$A48,heprodukt!Y$2:Y$397)/SUMIF(einwohner!$C$2:$C$397,mittel!$A48,einwohner!Y$2:Y$397)</f>
        <v>432.46137619167484</v>
      </c>
      <c r="X48" s="13">
        <f>SUMIF(heprodukt!$C$2:$C$397,$A48,heprodukt!Z$2:Z$397)/SUMIF(einwohner!$C$2:$C$397,mittel!$A48,einwohner!Z$2:Z$397)</f>
        <v>432.78237671341333</v>
      </c>
      <c r="Y48" s="13">
        <f>SUMIF(heprodukt!$C$2:$C$397,$A48,heprodukt!AA$2:AA$397)/SUMIF(einwohner!$C$2:$C$397,mittel!$A48,einwohner!AA$2:AA$397)</f>
        <v>429.46858477614217</v>
      </c>
      <c r="Z48" s="13">
        <f>SUMIF(heprodukt!$C$2:$C$397,$A48,heprodukt!AB$2:AB$397)/SUMIF(einwohner!$C$2:$C$397,mittel!$A48,einwohner!AB$2:AB$397)</f>
        <v>429.80107733919618</v>
      </c>
      <c r="AA48" s="13">
        <f>SUMIF(heprodukt!$C$2:$C$397,$A48,heprodukt!AC$2:AC$397)/SUMIF(einwohner!$C$2:$C$397,mittel!$A48,einwohner!AC$2:AC$397)</f>
        <v>429.95222637230148</v>
      </c>
      <c r="AB48" s="13">
        <f>SUMIF(heprodukt!$C$2:$C$397,$A48,heprodukt!AD$2:AD$397)/SUMIF(einwohner!$C$2:$C$397,mittel!$A48,einwohner!AD$2:AD$397)</f>
        <v>432.28171187712354</v>
      </c>
      <c r="AC48" s="13">
        <f>SUMIF(heprodukt!$C$2:$C$1025,$A48,heprodukt!AE$2:AE$1025)/SUMIF(einwohner!$C$2:$C$1025,mittel!$A48,einwohner!AE$2:AE$1025)</f>
        <v>432.58195934353762</v>
      </c>
      <c r="AD48" s="13">
        <f>SUMIF(heprodukt!$C$2:$C$1025,$A48,heprodukt!AF$2:AF$1025)/SUMIF(einwohner!$C$2:$C$1025,mittel!$A48,einwohner!AF$2:AF$1025)</f>
        <v>432.76270959082734</v>
      </c>
      <c r="AE48" s="13">
        <f>SUMIF(heprodukt!$C$2:$C$1025,$A48,heprodukt!AG$2:AG$1025)/SUMIF(einwohner!$C$2:$C$1025,mittel!$A48,einwohner!AG$2:AG$1025)</f>
        <v>432.81176852258989</v>
      </c>
      <c r="AF48" s="13">
        <f>SUMIF(heprodukt!$C$2:$C$1025,$A48,heprodukt!AH$2:AH$1025)/SUMIF(einwohner!$C$2:$C$1025,mittel!$A48,einwohner!AH$2:AH$1025)</f>
        <v>433.20762512280135</v>
      </c>
      <c r="AG48" s="13">
        <f>SUMIF(heprodukt!$C$2:$C$1025,$A48,heprodukt!AI$2:AI$1025)/SUMIF(einwohner!$C$2:$C$1025,mittel!$A48,einwohner!AI$2:AI$1025)</f>
        <v>442.53825777999083</v>
      </c>
      <c r="AH48" s="13">
        <f>SUMIF(heprodukt!$C$2:$C$1025,$A48,heprodukt!AJ$2:AJ$1025)/SUMIF(einwohner!$C$2:$C$1025,mittel!$A48,einwohner!AJ$2:AJ$1025)</f>
        <v>445.86759283632296</v>
      </c>
      <c r="AI48" s="13">
        <f>SUMIF(heprodukt!$C$2:$C$1025,$A48,heprodukt!AK$2:AK$1025)/SUMIF(einwohner!$C$2:$C$1025,mittel!$A48,einwohner!AK$2:AK$1025)</f>
        <v>450.80722779292392</v>
      </c>
      <c r="AJ48" s="13">
        <f>SUMIF(heprodukt!$C$2:$C$1025,$A48,heprodukt!AL$2:AL$1025)/SUMIF(einwohner!$C$2:$C$1025,mittel!$A48,einwohner!AL$2:AL$1025)</f>
        <v>452.57620617687962</v>
      </c>
      <c r="AK48" s="13">
        <f>SUMIF(heprodukt!$C$2:$C$1025,$A48,heprodukt!AM$2:AM$1025)/SUMIF(einwohner!$C$2:$C$1025,mittel!$A48,einwohner!AM$2:AM$1025)</f>
        <v>455.1205576134422</v>
      </c>
    </row>
    <row r="49" spans="1:37">
      <c r="A49" s="2" t="s">
        <v>21</v>
      </c>
      <c r="B49" s="15" t="s">
        <v>514</v>
      </c>
      <c r="C49" s="13">
        <f>SUMIF(heprodukt!$C$2:$C$397,$A49,heprodukt!E$2:E$397)/SUMIF(einwohner!$C$2:$C$397,mittel!$A49,einwohner!E$2:E$397)</f>
        <v>296.31906136530017</v>
      </c>
      <c r="D49" s="13">
        <f>SUMIF(heprodukt!$C$2:$C$397,$A49,heprodukt!F$2:F$397)/SUMIF(einwohner!$C$2:$C$397,mittel!$A49,einwohner!F$2:F$397)</f>
        <v>321.50934040505695</v>
      </c>
      <c r="E49" s="13">
        <f>SUMIF(heprodukt!$C$2:$C$397,$A49,heprodukt!G$2:G$397)/SUMIF(einwohner!$C$2:$C$397,mittel!$A49,einwohner!G$2:G$397)</f>
        <v>338.4680070071816</v>
      </c>
      <c r="F49" s="13">
        <f>SUMIF(heprodukt!$C$2:$C$397,$A49,heprodukt!H$2:H$397)/SUMIF(einwohner!$C$2:$C$397,mittel!$A49,einwohner!H$2:H$397)</f>
        <v>342.07593072223648</v>
      </c>
      <c r="G49" s="13">
        <f>SUMIF(heprodukt!$C$2:$C$397,$A49,heprodukt!I$2:I$397)/SUMIF(einwohner!$C$2:$C$397,mittel!$A49,einwohner!I$2:I$397)</f>
        <v>345.42796272233306</v>
      </c>
      <c r="H49" s="13">
        <f>SUMIF(heprodukt!$C$2:$C$397,$A49,heprodukt!J$2:J$397)/SUMIF(einwohner!$C$2:$C$397,mittel!$A49,einwohner!J$2:J$397)</f>
        <v>352.17014880692517</v>
      </c>
      <c r="I49" s="13">
        <f>SUMIF(heprodukt!$C$2:$C$397,$A49,heprodukt!K$2:K$397)/SUMIF(einwohner!$C$2:$C$397,mittel!$A49,einwohner!K$2:K$397)</f>
        <v>360.86383791306599</v>
      </c>
      <c r="J49" s="13">
        <f>SUMIF(heprodukt!$C$2:$C$397,$A49,heprodukt!L$2:L$397)/SUMIF(einwohner!$C$2:$C$397,mittel!$A49,einwohner!L$2:L$397)</f>
        <v>365.45258040370453</v>
      </c>
      <c r="K49" s="13">
        <f>SUMIF(heprodukt!$C$2:$C$397,$A49,heprodukt!M$2:M$397)/SUMIF(einwohner!$C$2:$C$397,mittel!$A49,einwohner!M$2:M$397)</f>
        <v>365.89516734314975</v>
      </c>
      <c r="L49" s="13">
        <f>SUMIF(heprodukt!$C$2:$C$397,$A49,heprodukt!N$2:N$397)/SUMIF(einwohner!$C$2:$C$397,mittel!$A49,einwohner!N$2:N$397)</f>
        <v>366.47587912668217</v>
      </c>
      <c r="M49" s="13">
        <f>SUMIF(heprodukt!$C$2:$C$397,$A49,heprodukt!O$2:O$397)/SUMIF(einwohner!$C$2:$C$397,mittel!$A49,einwohner!O$2:O$397)</f>
        <v>369.39693762741854</v>
      </c>
      <c r="N49" s="13">
        <f>SUMIF(heprodukt!$C$2:$C$397,$A49,heprodukt!P$2:P$397)/SUMIF(einwohner!$C$2:$C$397,mittel!$A49,einwohner!P$2:P$397)</f>
        <v>373.36084592946168</v>
      </c>
      <c r="O49" s="13">
        <f>SUMIF(heprodukt!$C$2:$C$397,$A49,heprodukt!Q$2:Q$397)/SUMIF(einwohner!$C$2:$C$397,mittel!$A49,einwohner!Q$2:Q$397)</f>
        <v>374.10754921985023</v>
      </c>
      <c r="P49" s="13">
        <f>SUMIF(heprodukt!$C$2:$C$397,$A49,heprodukt!R$2:R$397)/SUMIF(einwohner!$C$2:$C$397,mittel!$A49,einwohner!R$2:R$397)</f>
        <v>375.17911981343372</v>
      </c>
      <c r="Q49" s="13">
        <f>SUMIF(heprodukt!$C$2:$C$397,$A49,heprodukt!S$2:S$397)/SUMIF(einwohner!$C$2:$C$397,mittel!$A49,einwohner!S$2:S$397)</f>
        <v>375.88638635762959</v>
      </c>
      <c r="R49" s="13">
        <f>SUMIF(heprodukt!$C$2:$C$397,$A49,heprodukt!T$2:T$397)/SUMIF(einwohner!$C$2:$C$397,mittel!$A49,einwohner!T$2:T$397)</f>
        <v>376.44463501206081</v>
      </c>
      <c r="S49" s="13">
        <f>SUMIF(heprodukt!$C$2:$C$397,$A49,heprodukt!U$2:U$397)/SUMIF(einwohner!$C$2:$C$397,mittel!$A49,einwohner!U$2:U$397)</f>
        <v>385.59685745377396</v>
      </c>
      <c r="T49" s="13">
        <f>SUMIF(heprodukt!$C$2:$C$397,$A49,heprodukt!V$2:V$397)/SUMIF(einwohner!$C$2:$C$397,mittel!$A49,einwohner!V$2:V$397)</f>
        <v>388.97202328122967</v>
      </c>
      <c r="U49" s="13">
        <f>SUMIF(heprodukt!$C$2:$C$397,$A49,heprodukt!W$2:W$397)/SUMIF(einwohner!$C$2:$C$397,mittel!$A49,einwohner!W$2:W$397)</f>
        <v>395.55954546285466</v>
      </c>
      <c r="V49" s="13">
        <f>SUMIF(heprodukt!$C$2:$C$397,$A49,heprodukt!X$2:X$397)/SUMIF(einwohner!$C$2:$C$397,mittel!$A49,einwohner!X$2:X$397)</f>
        <v>395.93586574172355</v>
      </c>
      <c r="W49" s="13">
        <f>SUMIF(heprodukt!$C$2:$C$397,$A49,heprodukt!Y$2:Y$397)/SUMIF(einwohner!$C$2:$C$397,mittel!$A49,einwohner!Y$2:Y$397)</f>
        <v>401.38580187009785</v>
      </c>
      <c r="X49" s="13">
        <f>SUMIF(heprodukt!$C$2:$C$397,$A49,heprodukt!Z$2:Z$397)/SUMIF(einwohner!$C$2:$C$397,mittel!$A49,einwohner!Z$2:Z$397)</f>
        <v>402.14854542127893</v>
      </c>
      <c r="Y49" s="13">
        <f>SUMIF(heprodukt!$C$2:$C$397,$A49,heprodukt!AA$2:AA$397)/SUMIF(einwohner!$C$2:$C$397,mittel!$A49,einwohner!AA$2:AA$397)</f>
        <v>413.91220050945975</v>
      </c>
      <c r="Z49" s="13">
        <f>SUMIF(heprodukt!$C$2:$C$397,$A49,heprodukt!AB$2:AB$397)/SUMIF(einwohner!$C$2:$C$397,mittel!$A49,einwohner!AB$2:AB$397)</f>
        <v>413.89889784097613</v>
      </c>
      <c r="AA49" s="13">
        <f>SUMIF(heprodukt!$C$2:$C$397,$A49,heprodukt!AC$2:AC$397)/SUMIF(einwohner!$C$2:$C$397,mittel!$A49,einwohner!AC$2:AC$397)</f>
        <v>414.77619578737682</v>
      </c>
      <c r="AB49" s="13">
        <f>SUMIF(heprodukt!$C$2:$C$397,$A49,heprodukt!AD$2:AD$397)/SUMIF(einwohner!$C$2:$C$397,mittel!$A49,einwohner!AD$2:AD$397)</f>
        <v>414.72738308026828</v>
      </c>
      <c r="AC49" s="13">
        <f>SUMIF(heprodukt!$C$2:$C$1025,$A49,heprodukt!AE$2:AE$1025)/SUMIF(einwohner!$C$2:$C$1025,mittel!$A49,einwohner!AE$2:AE$1025)</f>
        <v>414.70782369209763</v>
      </c>
      <c r="AD49" s="13">
        <f>SUMIF(heprodukt!$C$2:$C$1025,$A49,heprodukt!AF$2:AF$1025)/SUMIF(einwohner!$C$2:$C$1025,mittel!$A49,einwohner!AF$2:AF$1025)</f>
        <v>416.39481699171785</v>
      </c>
      <c r="AE49" s="13">
        <f>SUMIF(heprodukt!$C$2:$C$1025,$A49,heprodukt!AG$2:AG$1025)/SUMIF(einwohner!$C$2:$C$1025,mittel!$A49,einwohner!AG$2:AG$1025)</f>
        <v>416.37372913824362</v>
      </c>
      <c r="AF49" s="13">
        <f>SUMIF(heprodukt!$C$2:$C$1025,$A49,heprodukt!AH$2:AH$1025)/SUMIF(einwohner!$C$2:$C$1025,mittel!$A49,einwohner!AH$2:AH$1025)</f>
        <v>416.43582649494493</v>
      </c>
      <c r="AG49" s="13">
        <f>SUMIF(heprodukt!$C$2:$C$1025,$A49,heprodukt!AI$2:AI$1025)/SUMIF(einwohner!$C$2:$C$1025,mittel!$A49,einwohner!AI$2:AI$1025)</f>
        <v>416.99858146303177</v>
      </c>
      <c r="AH49" s="13">
        <f>SUMIF(heprodukt!$C$2:$C$1025,$A49,heprodukt!AJ$2:AJ$1025)/SUMIF(einwohner!$C$2:$C$1025,mittel!$A49,einwohner!AJ$2:AJ$1025)</f>
        <v>424.18732489934297</v>
      </c>
      <c r="AI49" s="13">
        <f>SUMIF(heprodukt!$C$2:$C$1025,$A49,heprodukt!AK$2:AK$1025)/SUMIF(einwohner!$C$2:$C$1025,mittel!$A49,einwohner!AK$2:AK$1025)</f>
        <v>428.23300862857565</v>
      </c>
      <c r="AJ49" s="13">
        <f>SUMIF(heprodukt!$C$2:$C$1025,$A49,heprodukt!AL$2:AL$1025)/SUMIF(einwohner!$C$2:$C$1025,mittel!$A49,einwohner!AL$2:AL$1025)</f>
        <v>431.06385271442934</v>
      </c>
      <c r="AK49" s="13">
        <f>SUMIF(heprodukt!$C$2:$C$1025,$A49,heprodukt!AM$2:AM$1025)/SUMIF(einwohner!$C$2:$C$1025,mittel!$A49,einwohner!AM$2:AM$1025)</f>
        <v>442.34615509243679</v>
      </c>
    </row>
    <row r="50" spans="1:37">
      <c r="A50" s="2" t="s">
        <v>515</v>
      </c>
      <c r="B50" s="15" t="s">
        <v>516</v>
      </c>
      <c r="C50" s="13">
        <f>SUMIF(heprodukt!$C$2:$C$397,$A50,heprodukt!E$2:E$397)/SUMIF(einwohner!$C$2:$C$397,mittel!$A50,einwohner!E$2:E$397)</f>
        <v>368.87769232330788</v>
      </c>
      <c r="D50" s="13">
        <f>SUMIF(heprodukt!$C$2:$C$397,$A50,heprodukt!F$2:F$397)/SUMIF(einwohner!$C$2:$C$397,mittel!$A50,einwohner!F$2:F$397)</f>
        <v>375.44950629348193</v>
      </c>
      <c r="E50" s="13">
        <f>SUMIF(heprodukt!$C$2:$C$397,$A50,heprodukt!G$2:G$397)/SUMIF(einwohner!$C$2:$C$397,mittel!$A50,einwohner!G$2:G$397)</f>
        <v>404.37242032464815</v>
      </c>
      <c r="F50" s="13">
        <f>SUMIF(heprodukt!$C$2:$C$397,$A50,heprodukt!H$2:H$397)/SUMIF(einwohner!$C$2:$C$397,mittel!$A50,einwohner!H$2:H$397)</f>
        <v>408.14801215968129</v>
      </c>
      <c r="G50" s="13">
        <f>SUMIF(heprodukt!$C$2:$C$397,$A50,heprodukt!I$2:I$397)/SUMIF(einwohner!$C$2:$C$397,mittel!$A50,einwohner!I$2:I$397)</f>
        <v>408.175079902025</v>
      </c>
      <c r="H50" s="13">
        <f>SUMIF(heprodukt!$C$2:$C$397,$A50,heprodukt!J$2:J$397)/SUMIF(einwohner!$C$2:$C$397,mittel!$A50,einwohner!J$2:J$397)</f>
        <v>408.17608546878563</v>
      </c>
      <c r="I50" s="13">
        <f>SUMIF(heprodukt!$C$2:$C$397,$A50,heprodukt!K$2:K$397)/SUMIF(einwohner!$C$2:$C$397,mittel!$A50,einwohner!K$2:K$397)</f>
        <v>415.37621483493223</v>
      </c>
      <c r="J50" s="13">
        <f>SUMIF(heprodukt!$C$2:$C$397,$A50,heprodukt!L$2:L$397)/SUMIF(einwohner!$C$2:$C$397,mittel!$A50,einwohner!L$2:L$397)</f>
        <v>418.13695013480014</v>
      </c>
      <c r="K50" s="13">
        <f>SUMIF(heprodukt!$C$2:$C$397,$A50,heprodukt!M$2:M$397)/SUMIF(einwohner!$C$2:$C$397,mittel!$A50,einwohner!M$2:M$397)</f>
        <v>418.14457857340051</v>
      </c>
      <c r="L50" s="13">
        <f>SUMIF(heprodukt!$C$2:$C$397,$A50,heprodukt!N$2:N$397)/SUMIF(einwohner!$C$2:$C$397,mittel!$A50,einwohner!N$2:N$397)</f>
        <v>418.15110281880669</v>
      </c>
      <c r="M50" s="13">
        <f>SUMIF(heprodukt!$C$2:$C$397,$A50,heprodukt!O$2:O$397)/SUMIF(einwohner!$C$2:$C$397,mittel!$A50,einwohner!O$2:O$397)</f>
        <v>418.16217850471764</v>
      </c>
      <c r="N50" s="13">
        <f>SUMIF(heprodukt!$C$2:$C$397,$A50,heprodukt!P$2:P$397)/SUMIF(einwohner!$C$2:$C$397,mittel!$A50,einwohner!P$2:P$397)</f>
        <v>423.08636508186538</v>
      </c>
      <c r="O50" s="13">
        <f>SUMIF(heprodukt!$C$2:$C$397,$A50,heprodukt!Q$2:Q$397)/SUMIF(einwohner!$C$2:$C$397,mittel!$A50,einwohner!Q$2:Q$397)</f>
        <v>434.52046740431064</v>
      </c>
      <c r="P50" s="13">
        <f>SUMIF(heprodukt!$C$2:$C$397,$A50,heprodukt!R$2:R$397)/SUMIF(einwohner!$C$2:$C$397,mittel!$A50,einwohner!R$2:R$397)</f>
        <v>438.1711064591272</v>
      </c>
      <c r="Q50" s="13">
        <f>SUMIF(heprodukt!$C$2:$C$397,$A50,heprodukt!S$2:S$397)/SUMIF(einwohner!$C$2:$C$397,mittel!$A50,einwohner!S$2:S$397)</f>
        <v>438.17059661808167</v>
      </c>
      <c r="R50" s="13">
        <f>SUMIF(heprodukt!$C$2:$C$397,$A50,heprodukt!T$2:T$397)/SUMIF(einwohner!$C$2:$C$397,mittel!$A50,einwohner!T$2:T$397)</f>
        <v>441.829345552821</v>
      </c>
      <c r="S50" s="13">
        <f>SUMIF(heprodukt!$C$2:$C$397,$A50,heprodukt!U$2:U$397)/SUMIF(einwohner!$C$2:$C$397,mittel!$A50,einwohner!U$2:U$397)</f>
        <v>441.82340337285751</v>
      </c>
      <c r="T50" s="13">
        <f>SUMIF(heprodukt!$C$2:$C$397,$A50,heprodukt!V$2:V$397)/SUMIF(einwohner!$C$2:$C$397,mittel!$A50,einwohner!V$2:V$397)</f>
        <v>441.82435950295081</v>
      </c>
      <c r="U50" s="13">
        <f>SUMIF(heprodukt!$C$2:$C$397,$A50,heprodukt!W$2:W$397)/SUMIF(einwohner!$C$2:$C$397,mittel!$A50,einwohner!W$2:W$397)</f>
        <v>441.81884370127233</v>
      </c>
      <c r="V50" s="13">
        <f>SUMIF(heprodukt!$C$2:$C$397,$A50,heprodukt!X$2:X$397)/SUMIF(einwohner!$C$2:$C$397,mittel!$A50,einwohner!X$2:X$397)</f>
        <v>441.82335095990322</v>
      </c>
      <c r="W50" s="13">
        <f>SUMIF(heprodukt!$C$2:$C$397,$A50,heprodukt!Y$2:Y$397)/SUMIF(einwohner!$C$2:$C$397,mittel!$A50,einwohner!Y$2:Y$397)</f>
        <v>441.83443675124755</v>
      </c>
      <c r="X50" s="13">
        <f>SUMIF(heprodukt!$C$2:$C$397,$A50,heprodukt!Z$2:Z$397)/SUMIF(einwohner!$C$2:$C$397,mittel!$A50,einwohner!Z$2:Z$397)</f>
        <v>441.83303580092695</v>
      </c>
      <c r="Y50" s="13">
        <f>SUMIF(heprodukt!$C$2:$C$397,$A50,heprodukt!AA$2:AA$397)/SUMIF(einwohner!$C$2:$C$397,mittel!$A50,einwohner!AA$2:AA$397)</f>
        <v>441.83123226036719</v>
      </c>
      <c r="Z50" s="13">
        <f>SUMIF(heprodukt!$C$2:$C$397,$A50,heprodukt!AB$2:AB$397)/SUMIF(einwohner!$C$2:$C$397,mittel!$A50,einwohner!AB$2:AB$397)</f>
        <v>441.82913967387179</v>
      </c>
      <c r="AA50" s="13">
        <f>SUMIF(heprodukt!$C$2:$C$397,$A50,heprodukt!AC$2:AC$397)/SUMIF(einwohner!$C$2:$C$397,mittel!$A50,einwohner!AC$2:AC$397)</f>
        <v>441.82469158849426</v>
      </c>
      <c r="AB50" s="13">
        <f>SUMIF(heprodukt!$C$2:$C$397,$A50,heprodukt!AD$2:AD$397)/SUMIF(einwohner!$C$2:$C$397,mittel!$A50,einwohner!AD$2:AD$397)</f>
        <v>444.37555642327214</v>
      </c>
      <c r="AC50" s="13">
        <f>SUMIF(heprodukt!$C$2:$C$1025,$A50,heprodukt!AE$2:AE$1025)/SUMIF(einwohner!$C$2:$C$1025,mittel!$A50,einwohner!AE$2:AE$1025)</f>
        <v>444.37157878387092</v>
      </c>
      <c r="AD50" s="13">
        <f>SUMIF(heprodukt!$C$2:$C$1025,$A50,heprodukt!AF$2:AF$1025)/SUMIF(einwohner!$C$2:$C$1025,mittel!$A50,einwohner!AF$2:AF$1025)</f>
        <v>444.36675779803505</v>
      </c>
      <c r="AE50" s="13">
        <f>SUMIF(heprodukt!$C$2:$C$1025,$A50,heprodukt!AG$2:AG$1025)/SUMIF(einwohner!$C$2:$C$1025,mittel!$A50,einwohner!AG$2:AG$1025)</f>
        <v>444.3699708953946</v>
      </c>
      <c r="AF50" s="13">
        <f>SUMIF(heprodukt!$C$2:$C$1025,$A50,heprodukt!AH$2:AH$1025)/SUMIF(einwohner!$C$2:$C$1025,mittel!$A50,einwohner!AH$2:AH$1025)</f>
        <v>444.37146342750339</v>
      </c>
      <c r="AG50" s="13">
        <f>SUMIF(heprodukt!$C$2:$C$1025,$A50,heprodukt!AI$2:AI$1025)/SUMIF(einwohner!$C$2:$C$1025,mittel!$A50,einwohner!AI$2:AI$1025)</f>
        <v>458.21274404081697</v>
      </c>
      <c r="AH50" s="13">
        <f>SUMIF(heprodukt!$C$2:$C$1025,$A50,heprodukt!AJ$2:AJ$1025)/SUMIF(einwohner!$C$2:$C$1025,mittel!$A50,einwohner!AJ$2:AJ$1025)</f>
        <v>463.868407075373</v>
      </c>
      <c r="AI50" s="13">
        <f>SUMIF(heprodukt!$C$2:$C$1025,$A50,heprodukt!AK$2:AK$1025)/SUMIF(einwohner!$C$2:$C$1025,mittel!$A50,einwohner!AK$2:AK$1025)</f>
        <v>486.13011957169215</v>
      </c>
      <c r="AJ50" s="13">
        <f>SUMIF(heprodukt!$C$2:$C$1025,$A50,heprodukt!AL$2:AL$1025)/SUMIF(einwohner!$C$2:$C$1025,mittel!$A50,einwohner!AL$2:AL$1025)</f>
        <v>486.1254327063773</v>
      </c>
      <c r="AK50" s="13">
        <f>SUMIF(heprodukt!$C$2:$C$1025,$A50,heprodukt!AM$2:AM$1025)/SUMIF(einwohner!$C$2:$C$1025,mittel!$A50,einwohner!AM$2:AM$1025)</f>
        <v>486.11744376254956</v>
      </c>
    </row>
    <row r="52" spans="1:37">
      <c r="A52" s="2" t="s">
        <v>497</v>
      </c>
      <c r="B52" s="15" t="s">
        <v>498</v>
      </c>
      <c r="C52" s="13">
        <f>SUM(heprodukt!E2:E1025)/SUM(einwohner!E2:E1025)</f>
        <v>318.19800140804102</v>
      </c>
      <c r="D52" s="13">
        <f>SUM(heprodukt!F2:F1025)/SUM(einwohner!F2:F1025)</f>
        <v>336.14818238058928</v>
      </c>
      <c r="E52" s="13">
        <f>SUM(heprodukt!G2:G1025)/SUM(einwohner!G2:G1025)</f>
        <v>356.92861131175647</v>
      </c>
      <c r="F52" s="13">
        <f>SUM(heprodukt!H2:H1025)/SUM(einwohner!H2:H1025)</f>
        <v>361.95049758296642</v>
      </c>
      <c r="G52" s="13">
        <f>SUM(heprodukt!I2:I1025)/SUM(einwohner!I2:I1025)</f>
        <v>366.57058817024972</v>
      </c>
      <c r="H52" s="13">
        <f>SUM(heprodukt!J2:J1025)/SUM(einwohner!J2:J1025)</f>
        <v>372.4596902370302</v>
      </c>
      <c r="I52" s="13">
        <f>SUM(heprodukt!K2:K1025)/SUM(einwohner!K2:K1025)</f>
        <v>376.93033171457972</v>
      </c>
      <c r="J52" s="13">
        <f>SUM(heprodukt!L2:L1025)/SUM(einwohner!L2:L1025)</f>
        <v>385.28226161691771</v>
      </c>
      <c r="K52" s="13">
        <f>SUM(heprodukt!M2:M1025)/SUM(einwohner!M2:M1025)</f>
        <v>385.93914855143674</v>
      </c>
      <c r="L52" s="13">
        <f>SUM(heprodukt!N2:N1025)/SUM(einwohner!N2:N1025)</f>
        <v>388.27540481499926</v>
      </c>
      <c r="M52" s="13">
        <f>SUM(heprodukt!O2:O1025)/SUM(einwohner!O2:O1025)</f>
        <v>391.79143529481661</v>
      </c>
      <c r="N52" s="13">
        <f>SUM(heprodukt!P2:P1025)/SUM(einwohner!P2:P1025)</f>
        <v>398.80362384164494</v>
      </c>
      <c r="O52" s="13">
        <f>SUM(heprodukt!Q2:Q1025)/SUM(einwohner!Q2:Q1025)</f>
        <v>403.72431621592852</v>
      </c>
      <c r="P52" s="13">
        <f>SUM(heprodukt!R2:R1025)/SUM(einwohner!R2:R1025)</f>
        <v>405.59650308834483</v>
      </c>
      <c r="Q52" s="13">
        <f>SUM(heprodukt!S2:S1025)/SUM(einwohner!S2:S1025)</f>
        <v>408.88675369119494</v>
      </c>
      <c r="R52" s="13">
        <f>SUM(heprodukt!T2:T1025)/SUM(einwohner!T2:T1025)</f>
        <v>411.74459412766328</v>
      </c>
      <c r="S52" s="13">
        <f>SUM(heprodukt!U2:U1025)/SUM(einwohner!U2:U1025)</f>
        <v>416.91512481270735</v>
      </c>
      <c r="T52" s="13">
        <f>SUM(heprodukt!V2:V1025)/SUM(einwohner!V2:V1025)</f>
        <v>420.81725537559265</v>
      </c>
      <c r="U52" s="13">
        <f>SUM(heprodukt!W2:W1025)/SUM(einwohner!W2:W1025)</f>
        <v>421.24980724393271</v>
      </c>
      <c r="V52" s="13">
        <f>SUM(heprodukt!X2:X1025)/SUM(einwohner!X2:X1025)</f>
        <v>421.84301113787569</v>
      </c>
      <c r="W52" s="13">
        <f>SUM(heprodukt!Y2:Y1025)/SUM(einwohner!Y2:Y1025)</f>
        <v>425.16018251234027</v>
      </c>
      <c r="X52" s="13">
        <f>SUM(heprodukt!Z2:Z1025)/SUM(einwohner!Z2:Z1025)</f>
        <v>427.26540649338119</v>
      </c>
      <c r="Y52" s="13">
        <f>SUM(heprodukt!AA2:AA1025)/SUM(einwohner!AA2:AA1025)</f>
        <v>432.12724502498889</v>
      </c>
      <c r="Z52" s="13">
        <f>SUM(heprodukt!AB2:AB1025)/SUM(einwohner!AB2:AB1025)</f>
        <v>432.90570419474125</v>
      </c>
      <c r="AA52" s="13">
        <f>SUM(heprodukt!AC2:AC1025)/SUM(einwohner!AC2:AC1025)</f>
        <v>433.56993880900029</v>
      </c>
      <c r="AB52" s="13">
        <f>SUM(heprodukt!AD2:AD1025)/SUM(einwohner!AD2:AD1025)</f>
        <v>434.33279250163861</v>
      </c>
      <c r="AC52" s="13">
        <f>SUM(heprodukt!AE2:AE1025)/SUM(einwohner!AE2:AE1025)</f>
        <v>434.45373544465207</v>
      </c>
      <c r="AD52" s="13">
        <f>SUM(heprodukt!AF2:AF1025)/SUM(einwohner!AF2:AF1025)</f>
        <v>434.6096045782179</v>
      </c>
      <c r="AE52" s="13">
        <f>SUM(heprodukt!AG2:AG1025)/SUM(einwohner!AG2:AG1025)</f>
        <v>434.90891380758501</v>
      </c>
      <c r="AF52" s="13">
        <f>SUM(heprodukt!AH2:AH1025)/SUM(einwohner!AH2:AH1025)</f>
        <v>438.75042731288266</v>
      </c>
      <c r="AG52" s="13">
        <f>SUM(heprodukt!AI2:AI1025)/SUM(einwohner!AI2:AI1025)</f>
        <v>443.76501050947422</v>
      </c>
      <c r="AH52" s="13">
        <f>SUM(heprodukt!AJ2:AJ1025)/SUM(einwohner!AJ2:AJ1025)</f>
        <v>447.94622936199198</v>
      </c>
      <c r="AI52" s="13">
        <f>SUM(heprodukt!AK2:AK1025)/SUM(einwohner!AK2:AK1025)</f>
        <v>454.29538019755341</v>
      </c>
      <c r="AJ52" s="13">
        <f>SUM(heprodukt!AL2:AL1025)/SUM(einwohner!AL2:AL1025)</f>
        <v>456.36714687771729</v>
      </c>
      <c r="AK52" s="13">
        <f>SUM(heprodukt!AM2:AM1025)/SUM(einwohner!AM2:AM1025)</f>
        <v>460.84396869673515</v>
      </c>
    </row>
    <row r="54" spans="1:37">
      <c r="AF54" s="14"/>
    </row>
  </sheetData>
  <phoneticPr fontId="0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L6"/>
  <sheetViews>
    <sheetView zoomScale="85" zoomScaleNormal="85" workbookViewId="0">
      <selection activeCell="AJ1" sqref="AJ1"/>
    </sheetView>
  </sheetViews>
  <sheetFormatPr baseColWidth="10" defaultRowHeight="12.75"/>
  <cols>
    <col min="1" max="1" width="9.42578125" bestFit="1" customWidth="1"/>
    <col min="2" max="2" width="13.140625" bestFit="1" customWidth="1"/>
    <col min="3" max="3" width="18.28515625" bestFit="1" customWidth="1"/>
    <col min="4" max="33" width="5" bestFit="1" customWidth="1"/>
    <col min="34" max="37" width="5.140625" bestFit="1" customWidth="1"/>
    <col min="38" max="38" width="5.85546875" customWidth="1"/>
  </cols>
  <sheetData>
    <row r="1" spans="1:38" s="1" customFormat="1">
      <c r="A1" s="1" t="s">
        <v>105</v>
      </c>
      <c r="B1" s="1" t="s">
        <v>106</v>
      </c>
      <c r="C1" s="1" t="s">
        <v>91</v>
      </c>
      <c r="D1" s="1">
        <v>1981</v>
      </c>
      <c r="E1" s="1">
        <v>1982</v>
      </c>
      <c r="F1" s="1">
        <v>1983</v>
      </c>
      <c r="G1" s="1">
        <v>1984</v>
      </c>
      <c r="H1" s="1">
        <v>1985</v>
      </c>
      <c r="I1" s="1">
        <v>1986</v>
      </c>
      <c r="J1" s="1">
        <v>1987</v>
      </c>
      <c r="K1" s="1">
        <v>1988</v>
      </c>
      <c r="L1" s="1">
        <v>1989</v>
      </c>
      <c r="M1" s="1">
        <v>1990</v>
      </c>
      <c r="N1" s="1">
        <v>1991</v>
      </c>
      <c r="O1" s="1">
        <v>1992</v>
      </c>
      <c r="P1" s="1">
        <v>1993</v>
      </c>
      <c r="Q1" s="1">
        <v>1994</v>
      </c>
      <c r="R1" s="1">
        <v>1995</v>
      </c>
      <c r="S1" s="1">
        <v>1996</v>
      </c>
      <c r="T1" s="1">
        <v>1997</v>
      </c>
      <c r="U1" s="1">
        <v>1998</v>
      </c>
      <c r="V1" s="1">
        <v>1999</v>
      </c>
      <c r="W1" s="1">
        <v>2000</v>
      </c>
      <c r="X1" s="1">
        <v>2001</v>
      </c>
      <c r="Y1" s="1">
        <v>2002</v>
      </c>
      <c r="Z1" s="1">
        <v>2003</v>
      </c>
      <c r="AA1" s="1">
        <v>2004</v>
      </c>
      <c r="AB1" s="1">
        <v>2005</v>
      </c>
      <c r="AC1" s="1">
        <v>2006</v>
      </c>
      <c r="AD1" s="1">
        <v>2007</v>
      </c>
      <c r="AE1" s="1">
        <v>2008</v>
      </c>
      <c r="AF1" s="1">
        <v>2009</v>
      </c>
      <c r="AG1" s="1">
        <v>2010</v>
      </c>
      <c r="AH1" s="1">
        <v>2011</v>
      </c>
      <c r="AI1" s="1">
        <v>2012</v>
      </c>
      <c r="AJ1" s="1">
        <v>2013</v>
      </c>
      <c r="AK1" s="1">
        <v>2014</v>
      </c>
      <c r="AL1" s="1">
        <v>2015</v>
      </c>
    </row>
    <row r="2" spans="1:38">
      <c r="A2" s="19" t="str">
        <f>mittel!A52</f>
        <v>NRW</v>
      </c>
      <c r="B2" s="31" t="s">
        <v>107</v>
      </c>
      <c r="C2" s="20" t="str">
        <f>mittel!B52</f>
        <v>Nordrhein-Westfalen</v>
      </c>
      <c r="D2" s="21">
        <f>mittel!C52</f>
        <v>318.19800140804102</v>
      </c>
      <c r="E2" s="21">
        <f>mittel!D52</f>
        <v>336.14818238058928</v>
      </c>
      <c r="F2" s="21">
        <f>mittel!E52</f>
        <v>356.92861131175647</v>
      </c>
      <c r="G2" s="21">
        <f>mittel!F52</f>
        <v>361.95049758296642</v>
      </c>
      <c r="H2" s="21">
        <f>mittel!G52</f>
        <v>366.57058817024972</v>
      </c>
      <c r="I2" s="21">
        <f>mittel!H52</f>
        <v>372.4596902370302</v>
      </c>
      <c r="J2" s="21">
        <f>mittel!I52</f>
        <v>376.93033171457972</v>
      </c>
      <c r="K2" s="21">
        <f>mittel!J52</f>
        <v>385.28226161691771</v>
      </c>
      <c r="L2" s="21">
        <f>mittel!K52</f>
        <v>385.93914855143674</v>
      </c>
      <c r="M2" s="21">
        <f>mittel!L52</f>
        <v>388.27540481499926</v>
      </c>
      <c r="N2" s="21">
        <f>mittel!M52</f>
        <v>391.79143529481661</v>
      </c>
      <c r="O2" s="21">
        <f>mittel!N52</f>
        <v>398.80362384164494</v>
      </c>
      <c r="P2" s="21">
        <f>mittel!O52</f>
        <v>403.72431621592852</v>
      </c>
      <c r="Q2" s="21">
        <f>mittel!P52</f>
        <v>405.59650308834483</v>
      </c>
      <c r="R2" s="21">
        <f>mittel!Q52</f>
        <v>408.88675369119494</v>
      </c>
      <c r="S2" s="21">
        <f>mittel!R52</f>
        <v>411.74459412766328</v>
      </c>
      <c r="T2" s="21">
        <f>mittel!S52</f>
        <v>416.91512481270735</v>
      </c>
      <c r="U2" s="21">
        <f>mittel!T52</f>
        <v>420.81725537559265</v>
      </c>
      <c r="V2" s="21">
        <f>mittel!U52</f>
        <v>421.24980724393271</v>
      </c>
      <c r="W2" s="21">
        <f>mittel!V52</f>
        <v>421.84301113787569</v>
      </c>
      <c r="X2" s="21">
        <f>mittel!W52</f>
        <v>425.16018251234027</v>
      </c>
      <c r="Y2" s="21">
        <f>mittel!X52</f>
        <v>427.26540649338119</v>
      </c>
      <c r="Z2" s="21">
        <f>mittel!Y52</f>
        <v>432.12724502498889</v>
      </c>
      <c r="AA2" s="21">
        <f>mittel!Z52</f>
        <v>432.90570419474125</v>
      </c>
      <c r="AB2" s="21">
        <f>mittel!AA52</f>
        <v>433.56993880900029</v>
      </c>
      <c r="AC2" s="21">
        <f>mittel!AB52</f>
        <v>434.33279250163861</v>
      </c>
      <c r="AD2" s="21">
        <f>mittel!AC52</f>
        <v>434.45373544465207</v>
      </c>
      <c r="AE2" s="21">
        <f>mittel!AD52</f>
        <v>434.6096045782179</v>
      </c>
      <c r="AF2" s="21">
        <f>mittel!AE52</f>
        <v>434.90891380758501</v>
      </c>
      <c r="AG2" s="21">
        <f>mittel!AF52</f>
        <v>438.75042731288266</v>
      </c>
      <c r="AH2" s="21">
        <f>mittel!AG52</f>
        <v>443.76501050947422</v>
      </c>
      <c r="AI2" s="21">
        <f>mittel!AH52</f>
        <v>447.94622936199198</v>
      </c>
      <c r="AJ2" s="21">
        <f>mittel!AI52</f>
        <v>454.29538019755341</v>
      </c>
      <c r="AK2" s="21">
        <f>mittel!AJ52</f>
        <v>456.36714687771729</v>
      </c>
      <c r="AL2" s="21">
        <f>mittel!AK52</f>
        <v>460.84396869673515</v>
      </c>
    </row>
    <row r="3" spans="1:38">
      <c r="A3" s="12">
        <f>listen!E43</f>
        <v>5566</v>
      </c>
      <c r="B3" s="12">
        <f>MATCH(A3,mittel!$A$2:$A$33,0)</f>
        <v>27</v>
      </c>
      <c r="C3" s="12" t="str">
        <f ca="1">OFFSET(mittel!B$1,grafik!$B3,0)</f>
        <v>Kreis: Steinfurt</v>
      </c>
      <c r="D3" s="21">
        <f ca="1">OFFSET(mittel!C$1,grafik!$B3,0)</f>
        <v>268.68244892358922</v>
      </c>
      <c r="E3" s="21">
        <f ca="1">OFFSET(mittel!D$1,grafik!$B3,0)</f>
        <v>271.68307011520562</v>
      </c>
      <c r="F3" s="21">
        <f ca="1">OFFSET(mittel!E$1,grafik!$B3,0)</f>
        <v>281.40999963182503</v>
      </c>
      <c r="G3" s="21">
        <f ca="1">OFFSET(mittel!F$1,grafik!$B3,0)</f>
        <v>299.19322510048187</v>
      </c>
      <c r="H3" s="21">
        <f ca="1">OFFSET(mittel!G$1,grafik!$B3,0)</f>
        <v>309.09234383993316</v>
      </c>
      <c r="I3" s="21">
        <f ca="1">OFFSET(mittel!H$1,grafik!$B3,0)</f>
        <v>312.1468001053463</v>
      </c>
      <c r="J3" s="21">
        <f ca="1">OFFSET(mittel!I$1,grafik!$B3,0)</f>
        <v>318.15714116983162</v>
      </c>
      <c r="K3" s="21">
        <f ca="1">OFFSET(mittel!J$1,grafik!$B3,0)</f>
        <v>322.0664143288439</v>
      </c>
      <c r="L3" s="21">
        <f ca="1">OFFSET(mittel!K$1,grafik!$B3,0)</f>
        <v>322.46579369180313</v>
      </c>
      <c r="M3" s="21">
        <f ca="1">OFFSET(mittel!L$1,grafik!$B3,0)</f>
        <v>324.51297094697389</v>
      </c>
      <c r="N3" s="21">
        <f ca="1">OFFSET(mittel!M$1,grafik!$B3,0)</f>
        <v>328.77740526025781</v>
      </c>
      <c r="O3" s="21">
        <f ca="1">OFFSET(mittel!N$1,grafik!$B3,0)</f>
        <v>344.84696058920235</v>
      </c>
      <c r="P3" s="21">
        <f ca="1">OFFSET(mittel!O$1,grafik!$B3,0)</f>
        <v>348.41639965883024</v>
      </c>
      <c r="Q3" s="21">
        <f ca="1">OFFSET(mittel!P$1,grafik!$B3,0)</f>
        <v>348.43506617168777</v>
      </c>
      <c r="R3" s="21">
        <f ca="1">OFFSET(mittel!Q$1,grafik!$B3,0)</f>
        <v>349.1335739630191</v>
      </c>
      <c r="S3" s="21">
        <f ca="1">OFFSET(mittel!R$1,grafik!$B3,0)</f>
        <v>350.92683464139947</v>
      </c>
      <c r="T3" s="21">
        <f ca="1">OFFSET(mittel!S$1,grafik!$B3,0)</f>
        <v>366.77641156068256</v>
      </c>
      <c r="U3" s="21">
        <f ca="1">OFFSET(mittel!T$1,grafik!$B3,0)</f>
        <v>377.28607292402233</v>
      </c>
      <c r="V3" s="21">
        <f ca="1">OFFSET(mittel!U$1,grafik!$B3,0)</f>
        <v>377.26136943823803</v>
      </c>
      <c r="W3" s="21">
        <f ca="1">OFFSET(mittel!V$1,grafik!$B3,0)</f>
        <v>377.22458040593284</v>
      </c>
      <c r="X3" s="21">
        <f ca="1">OFFSET(mittel!W$1,grafik!$B3,0)</f>
        <v>403.94144470212876</v>
      </c>
      <c r="Y3" s="21">
        <f ca="1">OFFSET(mittel!X$1,grafik!$B3,0)</f>
        <v>403.92720293326727</v>
      </c>
      <c r="Z3" s="21">
        <f ca="1">OFFSET(mittel!Y$1,grafik!$B3,0)</f>
        <v>400.94631066744159</v>
      </c>
      <c r="AA3" s="21">
        <f ca="1">OFFSET(mittel!Z$1,grafik!$B3,0)</f>
        <v>400.93302388471449</v>
      </c>
      <c r="AB3" s="21">
        <f ca="1">OFFSET(mittel!AA$1,grafik!$B3,0)</f>
        <v>402.59925529702207</v>
      </c>
      <c r="AC3" s="21">
        <f ca="1">OFFSET(mittel!AB$1,grafik!$B3,0)</f>
        <v>403.92447338340031</v>
      </c>
      <c r="AD3" s="21">
        <f ca="1">OFFSET(mittel!AC$1,grafik!$B3,0)</f>
        <v>403.92172313152514</v>
      </c>
      <c r="AE3" s="21">
        <f ca="1">OFFSET(mittel!AD$1,grafik!$B3,0)</f>
        <v>403.91461483793779</v>
      </c>
      <c r="AF3" s="21">
        <f ca="1">OFFSET(mittel!AE$1,grafik!$B3,0)</f>
        <v>403.99946737623242</v>
      </c>
      <c r="AG3" s="21">
        <f ca="1">OFFSET(mittel!AF$1,grafik!$B3,0)</f>
        <v>403.9275385828546</v>
      </c>
      <c r="AH3" s="21">
        <f ca="1">OFFSET(mittel!AG$1,grafik!$B3,0)</f>
        <v>415.75936618924101</v>
      </c>
      <c r="AI3" s="21">
        <f ca="1">OFFSET(mittel!AH$1,grafik!$B3,0)</f>
        <v>419.07494755836245</v>
      </c>
      <c r="AJ3" s="21">
        <f ca="1">OFFSET(mittel!AI$1,grafik!$B3,0)</f>
        <v>422.12219142403677</v>
      </c>
      <c r="AK3" s="21">
        <f ca="1">OFFSET(mittel!AJ$1,grafik!$B3,0)</f>
        <v>422.84241670810542</v>
      </c>
      <c r="AL3" s="21">
        <f ca="1">OFFSET(mittel!AK$1,grafik!$B3,0)</f>
        <v>425.2806698718166</v>
      </c>
    </row>
    <row r="4" spans="1:38">
      <c r="A4" s="12">
        <f>listen!E42</f>
        <v>5378</v>
      </c>
      <c r="B4" s="12">
        <f>MATCH(A4,mittel!$A$2:$A$33,0)</f>
        <v>22</v>
      </c>
      <c r="C4" s="12" t="str">
        <f ca="1">OFFSET(mittel!B$1,grafik!$B4,0)</f>
        <v>Kreis: Rheinisch-Bergischer Kr</v>
      </c>
      <c r="D4" s="21">
        <f ca="1">OFFSET(mittel!C$1,grafik!$B4,0)</f>
        <v>289.86877030762514</v>
      </c>
      <c r="E4" s="21">
        <f ca="1">OFFSET(mittel!D$1,grafik!$B4,0)</f>
        <v>304.56761414656341</v>
      </c>
      <c r="F4" s="21">
        <f ca="1">OFFSET(mittel!E$1,grafik!$B4,0)</f>
        <v>326.44302939081371</v>
      </c>
      <c r="G4" s="21">
        <f ca="1">OFFSET(mittel!F$1,grafik!$B4,0)</f>
        <v>328.81515172943267</v>
      </c>
      <c r="H4" s="21">
        <f ca="1">OFFSET(mittel!G$1,grafik!$B4,0)</f>
        <v>332.19046662440292</v>
      </c>
      <c r="I4" s="21">
        <f ca="1">OFFSET(mittel!H$1,grafik!$B4,0)</f>
        <v>334.90731116849582</v>
      </c>
      <c r="J4" s="21">
        <f ca="1">OFFSET(mittel!I$1,grafik!$B4,0)</f>
        <v>336.71429793314417</v>
      </c>
      <c r="K4" s="21">
        <f ca="1">OFFSET(mittel!J$1,grafik!$B4,0)</f>
        <v>350.58874276907062</v>
      </c>
      <c r="L4" s="21">
        <f ca="1">OFFSET(mittel!K$1,grafik!$B4,0)</f>
        <v>353.19975059967277</v>
      </c>
      <c r="M4" s="21">
        <f ca="1">OFFSET(mittel!L$1,grafik!$B4,0)</f>
        <v>365.23970905257192</v>
      </c>
      <c r="N4" s="21">
        <f ca="1">OFFSET(mittel!M$1,grafik!$B4,0)</f>
        <v>365.66723768075684</v>
      </c>
      <c r="O4" s="21">
        <f ca="1">OFFSET(mittel!N$1,grafik!$B4,0)</f>
        <v>367.97015056591226</v>
      </c>
      <c r="P4" s="21">
        <f ca="1">OFFSET(mittel!O$1,grafik!$B4,0)</f>
        <v>384.37146405931668</v>
      </c>
      <c r="Q4" s="21">
        <f ca="1">OFFSET(mittel!P$1,grafik!$B4,0)</f>
        <v>384.86110641939445</v>
      </c>
      <c r="R4" s="21">
        <f ca="1">OFFSET(mittel!Q$1,grafik!$B4,0)</f>
        <v>387.58523779764465</v>
      </c>
      <c r="S4" s="21">
        <f ca="1">OFFSET(mittel!R$1,grafik!$B4,0)</f>
        <v>391.27343720878218</v>
      </c>
      <c r="T4" s="21">
        <f ca="1">OFFSET(mittel!S$1,grafik!$B4,0)</f>
        <v>404.46043298701778</v>
      </c>
      <c r="U4" s="21">
        <f ca="1">OFFSET(mittel!T$1,grafik!$B4,0)</f>
        <v>406.93402809743884</v>
      </c>
      <c r="V4" s="21">
        <f ca="1">OFFSET(mittel!U$1,grafik!$B4,0)</f>
        <v>406.93298469173033</v>
      </c>
      <c r="W4" s="21">
        <f ca="1">OFFSET(mittel!V$1,grafik!$B4,0)</f>
        <v>406.16236242860106</v>
      </c>
      <c r="X4" s="21">
        <f ca="1">OFFSET(mittel!W$1,grafik!$B4,0)</f>
        <v>416.42367932716229</v>
      </c>
      <c r="Y4" s="21">
        <f ca="1">OFFSET(mittel!X$1,grafik!$B4,0)</f>
        <v>417.13086511992282</v>
      </c>
      <c r="Z4" s="21">
        <f ca="1">OFFSET(mittel!Y$1,grafik!$B4,0)</f>
        <v>428.01772358427905</v>
      </c>
      <c r="AA4" s="21">
        <f ca="1">OFFSET(mittel!Z$1,grafik!$B4,0)</f>
        <v>433.99284289948798</v>
      </c>
      <c r="AB4" s="21">
        <f ca="1">OFFSET(mittel!AA$1,grafik!$B4,0)</f>
        <v>435.46041301613582</v>
      </c>
      <c r="AC4" s="21">
        <f ca="1">OFFSET(mittel!AB$1,grafik!$B4,0)</f>
        <v>439.10013150209795</v>
      </c>
      <c r="AD4" s="21">
        <f ca="1">OFFSET(mittel!AC$1,grafik!$B4,0)</f>
        <v>438.46431709215051</v>
      </c>
      <c r="AE4" s="21">
        <f ca="1">OFFSET(mittel!AD$1,grafik!$B4,0)</f>
        <v>438.08556176590872</v>
      </c>
      <c r="AF4" s="21">
        <f ca="1">OFFSET(mittel!AE$1,grafik!$B4,0)</f>
        <v>438.14679311187456</v>
      </c>
      <c r="AG4" s="21">
        <f ca="1">OFFSET(mittel!AF$1,grafik!$B4,0)</f>
        <v>438.64523973603599</v>
      </c>
      <c r="AH4" s="21">
        <f ca="1">OFFSET(mittel!AG$1,grafik!$B4,0)</f>
        <v>441.29310749392624</v>
      </c>
      <c r="AI4" s="21">
        <f ca="1">OFFSET(mittel!AH$1,grafik!$B4,0)</f>
        <v>442.71687766911782</v>
      </c>
      <c r="AJ4" s="21">
        <f ca="1">OFFSET(mittel!AI$1,grafik!$B4,0)</f>
        <v>449.09675109833489</v>
      </c>
      <c r="AK4" s="21">
        <f ca="1">OFFSET(mittel!AJ$1,grafik!$B4,0)</f>
        <v>449.11961123000657</v>
      </c>
      <c r="AL4" s="21">
        <f ca="1">OFFSET(mittel!AK$1,grafik!$B4,0)</f>
        <v>454.841218551098</v>
      </c>
    </row>
    <row r="5" spans="1:38">
      <c r="A5" s="12">
        <f ca="1">listen!I107</f>
        <v>5566096</v>
      </c>
      <c r="B5" s="12">
        <f ca="1">MATCH(A5,hebesatz!$A$2:$A$432,0)</f>
        <v>230</v>
      </c>
      <c r="C5" s="12" t="str">
        <f ca="1">OFFSET(hebesatz!D$1,grafik!$B5,0)</f>
        <v>Wettringen</v>
      </c>
      <c r="D5" s="12">
        <f ca="1">OFFSET(hebesatz!E$1,grafik!$B5,0)</f>
        <v>250</v>
      </c>
      <c r="E5" s="12">
        <f ca="1">OFFSET(hebesatz!F$1,grafik!$B5,0)</f>
        <v>250</v>
      </c>
      <c r="F5" s="12">
        <f ca="1">OFFSET(hebesatz!G$1,grafik!$B5,0)</f>
        <v>250</v>
      </c>
      <c r="G5" s="12">
        <f ca="1">OFFSET(hebesatz!H$1,grafik!$B5,0)</f>
        <v>300</v>
      </c>
      <c r="H5" s="12">
        <f ca="1">OFFSET(hebesatz!I$1,grafik!$B5,0)</f>
        <v>300</v>
      </c>
      <c r="I5" s="12">
        <f ca="1">OFFSET(hebesatz!J$1,grafik!$B5,0)</f>
        <v>300</v>
      </c>
      <c r="J5" s="12">
        <f ca="1">OFFSET(hebesatz!K$1,grafik!$B5,0)</f>
        <v>300</v>
      </c>
      <c r="K5" s="12">
        <f ca="1">OFFSET(hebesatz!L$1,grafik!$B5,0)</f>
        <v>300</v>
      </c>
      <c r="L5" s="12">
        <f ca="1">OFFSET(hebesatz!M$1,grafik!$B5,0)</f>
        <v>300</v>
      </c>
      <c r="M5" s="12">
        <f ca="1">OFFSET(hebesatz!N$1,grafik!$B5,0)</f>
        <v>300</v>
      </c>
      <c r="N5" s="12">
        <f ca="1">OFFSET(hebesatz!O$1,grafik!$B5,0)</f>
        <v>300</v>
      </c>
      <c r="O5" s="12">
        <f ca="1">OFFSET(hebesatz!P$1,grafik!$B5,0)</f>
        <v>300</v>
      </c>
      <c r="P5" s="12">
        <f ca="1">OFFSET(hebesatz!Q$1,grafik!$B5,0)</f>
        <v>300</v>
      </c>
      <c r="Q5" s="12">
        <f ca="1">OFFSET(hebesatz!R$1,grafik!$B5,0)</f>
        <v>300</v>
      </c>
      <c r="R5" s="12">
        <f ca="1">OFFSET(hebesatz!S$1,grafik!$B5,0)</f>
        <v>300</v>
      </c>
      <c r="S5" s="12">
        <f ca="1">OFFSET(hebesatz!T$1,grafik!$B5,0)</f>
        <v>300</v>
      </c>
      <c r="T5" s="12">
        <f ca="1">OFFSET(hebesatz!U$1,grafik!$B5,0)</f>
        <v>320</v>
      </c>
      <c r="U5" s="12">
        <f ca="1">OFFSET(hebesatz!V$1,grafik!$B5,0)</f>
        <v>320</v>
      </c>
      <c r="V5" s="12">
        <f ca="1">OFFSET(hebesatz!W$1,grafik!$B5,0)</f>
        <v>320</v>
      </c>
      <c r="W5" s="12">
        <f ca="1">OFFSET(hebesatz!X$1,grafik!$B5,0)</f>
        <v>320</v>
      </c>
      <c r="X5" s="12">
        <f ca="1">OFFSET(hebesatz!Y$1,grafik!$B5,0)</f>
        <v>365</v>
      </c>
      <c r="Y5" s="12">
        <f ca="1">OFFSET(hebesatz!Z$1,grafik!$B5,0)</f>
        <v>365</v>
      </c>
      <c r="Z5" s="12">
        <f ca="1">OFFSET(hebesatz!AA$1,grafik!$B5,0)</f>
        <v>320</v>
      </c>
      <c r="AA5" s="12">
        <f ca="1">OFFSET(hebesatz!AB$1,grafik!$B5,0)</f>
        <v>320</v>
      </c>
      <c r="AB5" s="12">
        <f ca="1">OFFSET(hebesatz!AC$1,grafik!$B5,0)</f>
        <v>365</v>
      </c>
      <c r="AC5" s="12">
        <f ca="1">OFFSET(hebesatz!AD$1,grafik!$B5,0)</f>
        <v>365</v>
      </c>
      <c r="AD5" s="12">
        <f ca="1">OFFSET(hebesatz!AE$1,grafik!$B5,0)</f>
        <v>365</v>
      </c>
      <c r="AE5" s="12">
        <f ca="1">OFFSET(hebesatz!AF$1,grafik!$B5,0)</f>
        <v>365</v>
      </c>
      <c r="AF5" s="12">
        <f ca="1">OFFSET(hebesatz!AG$1,grafik!$B5,0)</f>
        <v>365</v>
      </c>
      <c r="AG5" s="12">
        <f ca="1">OFFSET(hebesatz!AH$1,grafik!$B5,0)</f>
        <v>365</v>
      </c>
      <c r="AH5" s="12">
        <f ca="1">OFFSET(hebesatz!AI$1,grafik!$B5,0)</f>
        <v>365</v>
      </c>
      <c r="AI5" s="12">
        <f ca="1">OFFSET(hebesatz!AJ$1,grafik!$B5,0)</f>
        <v>395</v>
      </c>
      <c r="AJ5" s="12">
        <f ca="1">OFFSET(hebesatz!AK$1,grafik!$B5,0)</f>
        <v>395</v>
      </c>
      <c r="AK5" s="12">
        <f ca="1">OFFSET(hebesatz!AL$1,grafik!$B5,0)</f>
        <v>395</v>
      </c>
      <c r="AL5" s="12">
        <f ca="1">OFFSET(hebesatz!AM$1,grafik!$B5,0)</f>
        <v>395</v>
      </c>
    </row>
    <row r="6" spans="1:38">
      <c r="A6" s="12">
        <f ca="1">listen!I106</f>
        <v>5378024</v>
      </c>
      <c r="B6" s="12">
        <f ca="1">MATCH(A6,hebesatz!$A$2:$A$432,0)</f>
        <v>144</v>
      </c>
      <c r="C6" s="12" t="str">
        <f ca="1">OFFSET(hebesatz!D$1,grafik!$B6,0)</f>
        <v>Overath</v>
      </c>
      <c r="D6" s="12">
        <f ca="1">OFFSET(hebesatz!E$1,grafik!$B6,0)</f>
        <v>285</v>
      </c>
      <c r="E6" s="12">
        <f ca="1">OFFSET(hebesatz!F$1,grafik!$B6,0)</f>
        <v>320</v>
      </c>
      <c r="F6" s="12">
        <f ca="1">OFFSET(hebesatz!G$1,grafik!$B6,0)</f>
        <v>341.25</v>
      </c>
      <c r="G6" s="12">
        <f ca="1">OFFSET(hebesatz!H$1,grafik!$B6,0)</f>
        <v>341.25</v>
      </c>
      <c r="H6" s="12">
        <f ca="1">OFFSET(hebesatz!I$1,grafik!$B6,0)</f>
        <v>341.25</v>
      </c>
      <c r="I6" s="12">
        <f ca="1">OFFSET(hebesatz!J$1,grafik!$B6,0)</f>
        <v>341</v>
      </c>
      <c r="J6" s="12">
        <f ca="1">OFFSET(hebesatz!K$1,grafik!$B6,0)</f>
        <v>341.25</v>
      </c>
      <c r="K6" s="12">
        <f ca="1">OFFSET(hebesatz!L$1,grafik!$B6,0)</f>
        <v>350</v>
      </c>
      <c r="L6" s="12">
        <f ca="1">OFFSET(hebesatz!M$1,grafik!$B6,0)</f>
        <v>350</v>
      </c>
      <c r="M6" s="12">
        <f ca="1">OFFSET(hebesatz!N$1,grafik!$B6,0)</f>
        <v>350</v>
      </c>
      <c r="N6" s="12">
        <f ca="1">OFFSET(hebesatz!O$1,grafik!$B6,0)</f>
        <v>350</v>
      </c>
      <c r="O6" s="12">
        <f ca="1">OFFSET(hebesatz!P$1,grafik!$B6,0)</f>
        <v>350</v>
      </c>
      <c r="P6" s="12">
        <f ca="1">OFFSET(hebesatz!Q$1,grafik!$B6,0)</f>
        <v>380</v>
      </c>
      <c r="Q6" s="12">
        <f ca="1">OFFSET(hebesatz!R$1,grafik!$B6,0)</f>
        <v>380</v>
      </c>
      <c r="R6" s="12">
        <f ca="1">OFFSET(hebesatz!S$1,grafik!$B6,0)</f>
        <v>380</v>
      </c>
      <c r="S6" s="12">
        <f ca="1">OFFSET(hebesatz!T$1,grafik!$B6,0)</f>
        <v>410</v>
      </c>
      <c r="T6" s="12">
        <f ca="1">OFFSET(hebesatz!U$1,grafik!$B6,0)</f>
        <v>410</v>
      </c>
      <c r="U6" s="12">
        <f ca="1">OFFSET(hebesatz!V$1,grafik!$B6,0)</f>
        <v>410</v>
      </c>
      <c r="V6" s="12">
        <f ca="1">OFFSET(hebesatz!W$1,grafik!$B6,0)</f>
        <v>410</v>
      </c>
      <c r="W6" s="12">
        <f ca="1">OFFSET(hebesatz!X$1,grafik!$B6,0)</f>
        <v>410</v>
      </c>
      <c r="X6" s="12">
        <f ca="1">OFFSET(hebesatz!Y$1,grafik!$B6,0)</f>
        <v>410</v>
      </c>
      <c r="Y6" s="12">
        <f ca="1">OFFSET(hebesatz!Z$1,grafik!$B6,0)</f>
        <v>410</v>
      </c>
      <c r="Z6" s="12">
        <f ca="1">OFFSET(hebesatz!AA$1,grafik!$B6,0)</f>
        <v>440</v>
      </c>
      <c r="AA6" s="12">
        <f ca="1">OFFSET(hebesatz!AB$1,grafik!$B6,0)</f>
        <v>440</v>
      </c>
      <c r="AB6" s="12">
        <f ca="1">OFFSET(hebesatz!AC$1,grafik!$B6,0)</f>
        <v>440</v>
      </c>
      <c r="AC6" s="12">
        <f ca="1">OFFSET(hebesatz!AD$1,grafik!$B6,0)</f>
        <v>440</v>
      </c>
      <c r="AD6" s="12">
        <f ca="1">OFFSET(hebesatz!AE$1,grafik!$B6,0)</f>
        <v>440</v>
      </c>
      <c r="AE6" s="12">
        <f ca="1">OFFSET(hebesatz!AF$1,grafik!$B6,0)</f>
        <v>440</v>
      </c>
      <c r="AF6" s="12">
        <f ca="1">OFFSET(hebesatz!AG$1,grafik!$B6,0)</f>
        <v>440</v>
      </c>
      <c r="AG6" s="12">
        <f ca="1">OFFSET(hebesatz!AH$1,grafik!$B6,0)</f>
        <v>440</v>
      </c>
      <c r="AH6" s="12">
        <f ca="1">OFFSET(hebesatz!AI$1,grafik!$B6,0)</f>
        <v>440</v>
      </c>
      <c r="AI6" s="12">
        <f ca="1">OFFSET(hebesatz!AJ$1,grafik!$B6,0)</f>
        <v>440</v>
      </c>
      <c r="AJ6" s="12">
        <f ca="1">OFFSET(hebesatz!AK$1,grafik!$B6,0)</f>
        <v>442</v>
      </c>
      <c r="AK6" s="12">
        <f ca="1">OFFSET(hebesatz!AL$1,grafik!$B6,0)</f>
        <v>442</v>
      </c>
      <c r="AL6" s="12">
        <f ca="1">OFFSET(hebesatz!AM$1,grafik!$B6,0)</f>
        <v>465</v>
      </c>
    </row>
  </sheetData>
  <phoneticPr fontId="0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M432"/>
  <sheetViews>
    <sheetView topLeftCell="B1" zoomScale="85" zoomScaleNormal="85" workbookViewId="0">
      <pane ySplit="1" topLeftCell="A2" activePane="bottomLeft" state="frozenSplit"/>
      <selection activeCell="L1" sqref="L1"/>
      <selection pane="bottomLeft" activeCell="AM5" sqref="AM5"/>
    </sheetView>
  </sheetViews>
  <sheetFormatPr baseColWidth="10" defaultRowHeight="12.75"/>
  <cols>
    <col min="1" max="1" width="14" customWidth="1"/>
    <col min="2" max="2" width="8" customWidth="1"/>
    <col min="3" max="3" width="4" bestFit="1" customWidth="1"/>
    <col min="4" max="4" width="25.28515625" style="70" bestFit="1" customWidth="1"/>
    <col min="5" max="32" width="5" customWidth="1"/>
    <col min="33" max="34" width="5" bestFit="1" customWidth="1"/>
    <col min="35" max="36" width="5" customWidth="1"/>
    <col min="37" max="38" width="5.140625" bestFit="1" customWidth="1"/>
    <col min="39" max="39" width="6.7109375" customWidth="1"/>
  </cols>
  <sheetData>
    <row r="1" spans="1:39">
      <c r="A1" s="1" t="s">
        <v>75</v>
      </c>
      <c r="B1" s="11" t="s">
        <v>92</v>
      </c>
      <c r="C1" s="1" t="s">
        <v>78</v>
      </c>
      <c r="D1" s="1" t="s">
        <v>91</v>
      </c>
      <c r="E1" s="1">
        <v>1981</v>
      </c>
      <c r="F1" s="1">
        <v>1982</v>
      </c>
      <c r="G1" s="1">
        <v>1983</v>
      </c>
      <c r="H1" s="1">
        <v>1984</v>
      </c>
      <c r="I1" s="1">
        <v>1985</v>
      </c>
      <c r="J1" s="1">
        <v>1986</v>
      </c>
      <c r="K1" s="1">
        <v>1987</v>
      </c>
      <c r="L1" s="1">
        <v>1988</v>
      </c>
      <c r="M1" s="1">
        <v>1989</v>
      </c>
      <c r="N1" s="1">
        <v>1990</v>
      </c>
      <c r="O1" s="1">
        <v>1991</v>
      </c>
      <c r="P1" s="1">
        <v>1992</v>
      </c>
      <c r="Q1" s="1">
        <v>1993</v>
      </c>
      <c r="R1" s="1">
        <v>1994</v>
      </c>
      <c r="S1" s="1">
        <v>1995</v>
      </c>
      <c r="T1" s="1">
        <v>1996</v>
      </c>
      <c r="U1" s="1">
        <v>1997</v>
      </c>
      <c r="V1" s="1">
        <v>1998</v>
      </c>
      <c r="W1" s="1">
        <v>1999</v>
      </c>
      <c r="X1" s="1">
        <v>2000</v>
      </c>
      <c r="Y1" s="1">
        <v>2001</v>
      </c>
      <c r="Z1" s="1">
        <v>2002</v>
      </c>
      <c r="AA1" s="1">
        <v>2003</v>
      </c>
      <c r="AB1" s="1">
        <v>2004</v>
      </c>
      <c r="AC1" s="1">
        <v>2005</v>
      </c>
      <c r="AD1" s="1">
        <v>2006</v>
      </c>
      <c r="AE1" s="1">
        <v>2007</v>
      </c>
      <c r="AF1" s="1">
        <v>2008</v>
      </c>
      <c r="AG1" s="1">
        <v>2009</v>
      </c>
      <c r="AH1" s="1">
        <v>2010</v>
      </c>
      <c r="AI1" s="1">
        <v>2011</v>
      </c>
      <c r="AJ1" s="1">
        <v>2012</v>
      </c>
      <c r="AK1" s="1">
        <v>2013</v>
      </c>
      <c r="AL1" s="1">
        <v>2014</v>
      </c>
      <c r="AM1" s="1">
        <v>2015</v>
      </c>
    </row>
    <row r="2" spans="1:39">
      <c r="A2" s="82">
        <v>99995111</v>
      </c>
      <c r="B2" s="76">
        <v>9999</v>
      </c>
      <c r="C2" t="s">
        <v>7</v>
      </c>
      <c r="D2" s="68" t="s">
        <v>259</v>
      </c>
      <c r="E2" s="73">
        <v>370</v>
      </c>
      <c r="F2" s="73">
        <v>390</v>
      </c>
      <c r="G2" s="73">
        <v>390</v>
      </c>
      <c r="H2" s="73">
        <v>410</v>
      </c>
      <c r="I2" s="73">
        <v>430</v>
      </c>
      <c r="J2" s="73">
        <v>430</v>
      </c>
      <c r="K2" s="73">
        <v>430</v>
      </c>
      <c r="L2" s="73">
        <v>430</v>
      </c>
      <c r="M2" s="73">
        <v>430</v>
      </c>
      <c r="N2" s="73">
        <v>430</v>
      </c>
      <c r="O2" s="73">
        <v>430</v>
      </c>
      <c r="P2" s="73">
        <v>440</v>
      </c>
      <c r="Q2" s="73">
        <v>450</v>
      </c>
      <c r="R2" s="73">
        <v>450</v>
      </c>
      <c r="S2" s="73">
        <v>450</v>
      </c>
      <c r="T2" s="73">
        <v>450</v>
      </c>
      <c r="U2" s="73">
        <v>460</v>
      </c>
      <c r="V2" s="73">
        <v>460</v>
      </c>
      <c r="W2" s="73">
        <v>460</v>
      </c>
      <c r="X2" s="73">
        <v>460</v>
      </c>
      <c r="Y2" s="73">
        <f>'[5]Gew-Düsseldorf'!$C$4</f>
        <v>455</v>
      </c>
      <c r="Z2" s="73">
        <f>'[5]Gew-Düsseldorf'!$D$4</f>
        <v>455</v>
      </c>
      <c r="AA2" s="73">
        <f>'[6]Gew-Düsseldorf'!$C$4</f>
        <v>455</v>
      </c>
      <c r="AB2" s="73">
        <f>'[7]Gew-Düsseldorf'!$C$4</f>
        <v>455</v>
      </c>
      <c r="AC2" s="73">
        <v>450</v>
      </c>
      <c r="AD2" s="73">
        <v>445</v>
      </c>
      <c r="AE2" s="73">
        <v>445</v>
      </c>
      <c r="AF2" s="73">
        <v>445</v>
      </c>
      <c r="AG2" s="73">
        <f>'[8]Gew-Düsseldorf'!$C$4</f>
        <v>440</v>
      </c>
      <c r="AH2" s="73">
        <f>'[1]Gew-Düsseldorf'!$C$4</f>
        <v>440</v>
      </c>
      <c r="AI2" s="73">
        <v>440</v>
      </c>
      <c r="AJ2" s="73">
        <f>'[3]Gew-Düsseldorf'!$C$4</f>
        <v>440</v>
      </c>
      <c r="AK2" s="73">
        <f>'[3]Gew-Düsseldorf'!$D$4</f>
        <v>440</v>
      </c>
      <c r="AL2" s="73">
        <f>'[3]Gew-Düsseldorf'!$E$4</f>
        <v>440</v>
      </c>
      <c r="AM2" s="73">
        <f>'[4]Gew-Düsseldorf'!$E$4</f>
        <v>440</v>
      </c>
    </row>
    <row r="3" spans="1:39">
      <c r="A3" s="82">
        <v>99995112</v>
      </c>
      <c r="B3" s="76">
        <v>9999</v>
      </c>
      <c r="C3" t="s">
        <v>6</v>
      </c>
      <c r="D3" s="68" t="s">
        <v>260</v>
      </c>
      <c r="E3" s="73">
        <v>350</v>
      </c>
      <c r="F3" s="73">
        <v>395</v>
      </c>
      <c r="G3" s="73">
        <v>420</v>
      </c>
      <c r="H3" s="73">
        <v>420</v>
      </c>
      <c r="I3" s="73">
        <v>420</v>
      </c>
      <c r="J3" s="73">
        <v>420</v>
      </c>
      <c r="K3" s="73">
        <v>430</v>
      </c>
      <c r="L3" s="73">
        <v>430</v>
      </c>
      <c r="M3" s="73">
        <v>430</v>
      </c>
      <c r="N3" s="73">
        <v>430</v>
      </c>
      <c r="O3" s="73">
        <v>430</v>
      </c>
      <c r="P3" s="73">
        <v>430</v>
      </c>
      <c r="Q3" s="73">
        <v>450</v>
      </c>
      <c r="R3" s="73">
        <v>450</v>
      </c>
      <c r="S3" s="73">
        <v>450</v>
      </c>
      <c r="T3" s="73">
        <v>450</v>
      </c>
      <c r="U3" s="73">
        <v>450</v>
      </c>
      <c r="V3" s="73">
        <v>450</v>
      </c>
      <c r="W3" s="73">
        <v>450</v>
      </c>
      <c r="X3" s="73">
        <v>450</v>
      </c>
      <c r="Y3" s="73">
        <f>'[5]Gew-Duisburg'!$C$4</f>
        <v>450</v>
      </c>
      <c r="Z3" s="73">
        <f>'[5]Gew-Duisburg'!$D$4</f>
        <v>470</v>
      </c>
      <c r="AA3" s="73">
        <f>'[6]Gew-Duisburg'!$C$4</f>
        <v>470</v>
      </c>
      <c r="AB3" s="73">
        <f>'[7]Gew-Duisburg'!$C$4</f>
        <v>470</v>
      </c>
      <c r="AC3" s="73">
        <v>470</v>
      </c>
      <c r="AD3" s="73">
        <v>470</v>
      </c>
      <c r="AE3" s="73">
        <v>470</v>
      </c>
      <c r="AF3" s="73">
        <v>470</v>
      </c>
      <c r="AG3" s="73">
        <f>'[8]Gew-Duisburg'!$C$4</f>
        <v>470</v>
      </c>
      <c r="AH3" s="73">
        <f>'[1]Gew-Duisburg'!$C$4</f>
        <v>490</v>
      </c>
      <c r="AI3" s="73">
        <v>490</v>
      </c>
      <c r="AJ3" s="73">
        <f>'[3]Gew-Duisburg'!$C$4</f>
        <v>490</v>
      </c>
      <c r="AK3" s="73">
        <f>'[3]Gew-Duisburg'!$D$4</f>
        <v>490</v>
      </c>
      <c r="AL3" s="73">
        <f>'[3]Gew-Duisburg'!$E$4</f>
        <v>505</v>
      </c>
      <c r="AM3" s="73">
        <f>'[4]Gew-Duisburg'!$E$4</f>
        <v>509.99999999999994</v>
      </c>
    </row>
    <row r="4" spans="1:39">
      <c r="A4" s="82">
        <v>99995113</v>
      </c>
      <c r="B4" s="76">
        <v>9999</v>
      </c>
      <c r="C4" t="s">
        <v>81</v>
      </c>
      <c r="D4" s="68" t="s">
        <v>86</v>
      </c>
      <c r="E4" s="73">
        <v>334</v>
      </c>
      <c r="F4" s="73">
        <v>375</v>
      </c>
      <c r="G4" s="73">
        <v>395</v>
      </c>
      <c r="H4" s="73">
        <v>395</v>
      </c>
      <c r="I4" s="73">
        <v>395</v>
      </c>
      <c r="J4" s="73">
        <v>420</v>
      </c>
      <c r="K4" s="73">
        <v>420</v>
      </c>
      <c r="L4" s="73">
        <v>430</v>
      </c>
      <c r="M4" s="73">
        <v>430</v>
      </c>
      <c r="N4" s="73">
        <v>430</v>
      </c>
      <c r="O4" s="73">
        <v>430</v>
      </c>
      <c r="P4" s="73">
        <v>440</v>
      </c>
      <c r="Q4" s="73">
        <v>440</v>
      </c>
      <c r="R4" s="73">
        <v>440</v>
      </c>
      <c r="S4" s="73">
        <v>450</v>
      </c>
      <c r="T4" s="73">
        <v>450</v>
      </c>
      <c r="U4" s="73">
        <v>450</v>
      </c>
      <c r="V4" s="73">
        <v>470</v>
      </c>
      <c r="W4" s="73">
        <v>470</v>
      </c>
      <c r="X4" s="73">
        <v>470</v>
      </c>
      <c r="Y4" s="73">
        <f>'[5]Gew-Essen'!$C$4</f>
        <v>470</v>
      </c>
      <c r="Z4" s="73">
        <f>'[5]Gew-Essen'!$D$4</f>
        <v>470</v>
      </c>
      <c r="AA4" s="73">
        <f>'[6]Gew-Essen'!$C$4</f>
        <v>470</v>
      </c>
      <c r="AB4" s="73">
        <f>'[7]Gew-Essen'!$C$4</f>
        <v>470</v>
      </c>
      <c r="AC4" s="73">
        <v>470</v>
      </c>
      <c r="AD4" s="73">
        <v>470</v>
      </c>
      <c r="AE4" s="73">
        <v>470</v>
      </c>
      <c r="AF4" s="73">
        <v>470</v>
      </c>
      <c r="AG4" s="73">
        <f>'[8]Gew-Essen'!$C$4</f>
        <v>470</v>
      </c>
      <c r="AH4" s="73">
        <f>'[1]Gew-Essen'!$C$4</f>
        <v>480</v>
      </c>
      <c r="AI4" s="73">
        <v>480</v>
      </c>
      <c r="AJ4" s="73">
        <f>'[3]Gew-Essen'!$C$4</f>
        <v>480</v>
      </c>
      <c r="AK4" s="73">
        <f>'[3]Gew-Essen'!$D$4</f>
        <v>480</v>
      </c>
      <c r="AL4" s="73">
        <f>'[3]Gew-Essen'!$E$4</f>
        <v>480</v>
      </c>
      <c r="AM4" s="73">
        <f>'[4]Gew-Essen'!$E$4</f>
        <v>480</v>
      </c>
    </row>
    <row r="5" spans="1:39">
      <c r="A5" s="82">
        <v>99995114</v>
      </c>
      <c r="B5" s="76">
        <v>9999</v>
      </c>
      <c r="C5" t="s">
        <v>5</v>
      </c>
      <c r="D5" s="68" t="s">
        <v>261</v>
      </c>
      <c r="E5" s="73">
        <v>360</v>
      </c>
      <c r="F5" s="73">
        <v>375</v>
      </c>
      <c r="G5" s="73">
        <v>400</v>
      </c>
      <c r="H5" s="73">
        <v>420</v>
      </c>
      <c r="I5" s="73">
        <v>420</v>
      </c>
      <c r="J5" s="73">
        <v>420</v>
      </c>
      <c r="K5" s="73">
        <v>440</v>
      </c>
      <c r="L5" s="73">
        <v>440</v>
      </c>
      <c r="M5" s="73">
        <v>440</v>
      </c>
      <c r="N5" s="73">
        <v>440</v>
      </c>
      <c r="O5" s="73">
        <v>440</v>
      </c>
      <c r="P5" s="73">
        <v>440</v>
      </c>
      <c r="Q5" s="73">
        <v>440</v>
      </c>
      <c r="R5" s="73">
        <v>440</v>
      </c>
      <c r="S5" s="73">
        <v>440</v>
      </c>
      <c r="T5" s="73">
        <v>440</v>
      </c>
      <c r="U5" s="73">
        <v>440</v>
      </c>
      <c r="V5" s="73">
        <v>440</v>
      </c>
      <c r="W5" s="73">
        <v>440</v>
      </c>
      <c r="X5" s="73">
        <v>440</v>
      </c>
      <c r="Y5" s="73">
        <f>'[5]Gew-Neuss'!$C$4</f>
        <v>440</v>
      </c>
      <c r="Z5" s="73">
        <f>'[5]Gew-Neuss'!$D$4</f>
        <v>440</v>
      </c>
      <c r="AA5" s="73">
        <f>'[6]Gew-Neuss'!$C$4</f>
        <v>440</v>
      </c>
      <c r="AB5" s="73">
        <f>'[7]Gew-Neuss'!$C$4</f>
        <v>440</v>
      </c>
      <c r="AC5" s="73">
        <v>440</v>
      </c>
      <c r="AD5" s="73">
        <v>440</v>
      </c>
      <c r="AE5" s="73">
        <v>440</v>
      </c>
      <c r="AF5" s="73">
        <v>440</v>
      </c>
      <c r="AG5" s="73">
        <f>'[8]Gew-Neuss'!$C$4</f>
        <v>440</v>
      </c>
      <c r="AH5" s="73">
        <f>'[1]Gew-Neuss'!$C$4</f>
        <v>440</v>
      </c>
      <c r="AI5" s="73">
        <v>440</v>
      </c>
      <c r="AJ5" s="73">
        <f>'[3]Gew-Neuss'!$C$4</f>
        <v>440</v>
      </c>
      <c r="AK5" s="73">
        <f>'[3]Gew-Neuss'!$D$4</f>
        <v>440</v>
      </c>
      <c r="AL5" s="73">
        <f>'[3]Gew-Neuss'!$E$4</f>
        <v>440</v>
      </c>
      <c r="AM5" s="73">
        <f>'[4]Gew-Neuss'!$E$4</f>
        <v>480</v>
      </c>
    </row>
    <row r="6" spans="1:39">
      <c r="A6" s="82">
        <v>99995116</v>
      </c>
      <c r="B6" s="76">
        <v>9999</v>
      </c>
      <c r="C6" t="s">
        <v>5</v>
      </c>
      <c r="D6" s="68" t="s">
        <v>262</v>
      </c>
      <c r="E6" s="73">
        <v>340</v>
      </c>
      <c r="F6" s="73">
        <v>340</v>
      </c>
      <c r="G6" s="73">
        <v>395</v>
      </c>
      <c r="H6" s="73">
        <v>395</v>
      </c>
      <c r="I6" s="73">
        <v>415</v>
      </c>
      <c r="J6" s="73">
        <v>415</v>
      </c>
      <c r="K6" s="73">
        <v>425</v>
      </c>
      <c r="L6" s="73">
        <v>425</v>
      </c>
      <c r="M6" s="73">
        <v>425</v>
      </c>
      <c r="N6" s="73">
        <v>435</v>
      </c>
      <c r="O6" s="73">
        <v>435</v>
      </c>
      <c r="P6" s="73">
        <v>435</v>
      </c>
      <c r="Q6" s="73">
        <v>435</v>
      </c>
      <c r="R6" s="73">
        <v>435</v>
      </c>
      <c r="S6" s="73">
        <v>435</v>
      </c>
      <c r="T6" s="73">
        <v>435</v>
      </c>
      <c r="U6" s="73">
        <v>435</v>
      </c>
      <c r="V6" s="73">
        <v>450</v>
      </c>
      <c r="W6" s="73">
        <v>450</v>
      </c>
      <c r="X6" s="73">
        <v>450</v>
      </c>
      <c r="Y6" s="73">
        <f>'[5]Gew-Neuss'!$C$5</f>
        <v>450</v>
      </c>
      <c r="Z6" s="73">
        <f>'[5]Gew-Neuss'!$D$5</f>
        <v>450</v>
      </c>
      <c r="AA6" s="73">
        <f>'[6]Gew-Neuss'!$C$5</f>
        <v>450</v>
      </c>
      <c r="AB6" s="73">
        <f>'[7]Gew-Neuss'!$C$5</f>
        <v>450</v>
      </c>
      <c r="AC6" s="73">
        <v>450</v>
      </c>
      <c r="AD6" s="73">
        <v>450</v>
      </c>
      <c r="AE6" s="73">
        <v>450</v>
      </c>
      <c r="AF6" s="73">
        <v>450</v>
      </c>
      <c r="AG6" s="73">
        <f>'[8]Gew-Neuss'!$C$5</f>
        <v>450</v>
      </c>
      <c r="AH6" s="73">
        <f>'[1]Gew-Neuss'!$C$5</f>
        <v>450</v>
      </c>
      <c r="AI6" s="73">
        <v>450</v>
      </c>
      <c r="AJ6" s="73">
        <f>'[3]Gew-Neuss'!$C$5</f>
        <v>450</v>
      </c>
      <c r="AK6" s="73">
        <f>'[3]Gew-Neuss'!$D$5</f>
        <v>475</v>
      </c>
      <c r="AL6" s="73">
        <f>'[3]Gew-Neuss'!$E$5</f>
        <v>475</v>
      </c>
      <c r="AM6" s="73">
        <f>'[4]Gew-Neuss'!$E$5</f>
        <v>475</v>
      </c>
    </row>
    <row r="7" spans="1:39">
      <c r="A7" s="82">
        <v>99995117</v>
      </c>
      <c r="B7" s="76">
        <v>9999</v>
      </c>
      <c r="C7" t="s">
        <v>81</v>
      </c>
      <c r="D7" s="68" t="s">
        <v>263</v>
      </c>
      <c r="E7" s="73">
        <v>345</v>
      </c>
      <c r="F7" s="73">
        <v>390</v>
      </c>
      <c r="G7" s="73">
        <v>420</v>
      </c>
      <c r="H7" s="73">
        <v>420</v>
      </c>
      <c r="I7" s="73">
        <v>420</v>
      </c>
      <c r="J7" s="73">
        <v>420</v>
      </c>
      <c r="K7" s="73">
        <v>420</v>
      </c>
      <c r="L7" s="73">
        <v>430</v>
      </c>
      <c r="M7" s="73">
        <v>430</v>
      </c>
      <c r="N7" s="73">
        <v>430</v>
      </c>
      <c r="O7" s="73">
        <v>430</v>
      </c>
      <c r="P7" s="73">
        <v>450</v>
      </c>
      <c r="Q7" s="73">
        <v>450</v>
      </c>
      <c r="R7" s="73">
        <v>450</v>
      </c>
      <c r="S7" s="73">
        <v>450</v>
      </c>
      <c r="T7" s="73">
        <v>450</v>
      </c>
      <c r="U7" s="73">
        <v>470</v>
      </c>
      <c r="V7" s="73">
        <v>470</v>
      </c>
      <c r="W7" s="73">
        <v>470</v>
      </c>
      <c r="X7" s="73">
        <v>470</v>
      </c>
      <c r="Y7" s="73">
        <f>'[5]Gew-Essen'!$C$5</f>
        <v>470</v>
      </c>
      <c r="Z7" s="73">
        <f>'[5]Gew-Essen'!$D$5</f>
        <v>470</v>
      </c>
      <c r="AA7" s="73">
        <f>'[6]Gew-Essen'!$C$5</f>
        <v>470</v>
      </c>
      <c r="AB7" s="73">
        <f>'[7]Gew-Essen'!$C$5</f>
        <v>470</v>
      </c>
      <c r="AC7" s="73">
        <v>470</v>
      </c>
      <c r="AD7" s="73">
        <v>470</v>
      </c>
      <c r="AE7" s="73">
        <v>470</v>
      </c>
      <c r="AF7" s="73">
        <v>470</v>
      </c>
      <c r="AG7" s="73">
        <f>'[8]Gew-Essen'!$C$5</f>
        <v>470</v>
      </c>
      <c r="AH7" s="73">
        <f>'[1]Gew-Essen'!$C$5</f>
        <v>470</v>
      </c>
      <c r="AI7" s="73">
        <v>480</v>
      </c>
      <c r="AJ7" s="73">
        <f>'[3]Gew-Essen'!$C$5</f>
        <v>480</v>
      </c>
      <c r="AK7" s="73">
        <f>'[3]Gew-Essen'!$D$5</f>
        <v>480</v>
      </c>
      <c r="AL7" s="73">
        <f>'[3]Gew-Essen'!$E$5</f>
        <v>490</v>
      </c>
      <c r="AM7" s="73">
        <f>'[4]Gew-Essen'!$E$5</f>
        <v>490</v>
      </c>
    </row>
    <row r="8" spans="1:39">
      <c r="A8" s="82">
        <v>99995119</v>
      </c>
      <c r="B8" s="76">
        <v>9999</v>
      </c>
      <c r="C8" t="s">
        <v>81</v>
      </c>
      <c r="D8" s="68" t="s">
        <v>264</v>
      </c>
      <c r="E8" s="73">
        <v>370</v>
      </c>
      <c r="F8" s="73">
        <v>395</v>
      </c>
      <c r="G8" s="73">
        <v>420</v>
      </c>
      <c r="H8" s="73">
        <v>420</v>
      </c>
      <c r="I8" s="73">
        <v>420</v>
      </c>
      <c r="J8" s="73">
        <v>420</v>
      </c>
      <c r="K8" s="73">
        <v>430</v>
      </c>
      <c r="L8" s="73">
        <v>430</v>
      </c>
      <c r="M8" s="73">
        <v>430</v>
      </c>
      <c r="N8" s="73">
        <v>430</v>
      </c>
      <c r="O8" s="73">
        <v>430</v>
      </c>
      <c r="P8" s="73">
        <v>430</v>
      </c>
      <c r="Q8" s="73">
        <v>440</v>
      </c>
      <c r="R8" s="73">
        <v>440</v>
      </c>
      <c r="S8" s="73">
        <v>450</v>
      </c>
      <c r="T8" s="73">
        <v>450</v>
      </c>
      <c r="U8" s="73">
        <v>450</v>
      </c>
      <c r="V8" s="73">
        <v>450</v>
      </c>
      <c r="W8" s="73">
        <v>450</v>
      </c>
      <c r="X8" s="73">
        <v>470</v>
      </c>
      <c r="Y8" s="73">
        <f>'[5]Gew-Essen'!$C$6</f>
        <v>470</v>
      </c>
      <c r="Z8" s="73">
        <f>'[5]Gew-Essen'!$D$6</f>
        <v>470</v>
      </c>
      <c r="AA8" s="73">
        <f>'[6]Gew-Essen'!$C$6</f>
        <v>470</v>
      </c>
      <c r="AB8" s="73">
        <f>'[7]Gew-Essen'!$C$6</f>
        <v>470</v>
      </c>
      <c r="AC8" s="73">
        <v>470</v>
      </c>
      <c r="AD8" s="73">
        <v>470</v>
      </c>
      <c r="AE8" s="73">
        <v>470</v>
      </c>
      <c r="AF8" s="73">
        <v>470</v>
      </c>
      <c r="AG8" s="73">
        <f>'[8]Gew-Essen'!$C$6</f>
        <v>490</v>
      </c>
      <c r="AH8" s="73">
        <f>'[1]Gew-Essen'!$C$6</f>
        <v>490</v>
      </c>
      <c r="AI8" s="73">
        <v>490</v>
      </c>
      <c r="AJ8" s="73">
        <f>'[3]Gew-Essen'!$C$6</f>
        <v>520</v>
      </c>
      <c r="AK8" s="73">
        <f>'[3]Gew-Essen'!$D$6</f>
        <v>520</v>
      </c>
      <c r="AL8" s="73">
        <f>'[3]Gew-Essen'!$E$6</f>
        <v>520</v>
      </c>
      <c r="AM8" s="73">
        <f>'[4]Gew-Essen'!$E$6</f>
        <v>550</v>
      </c>
    </row>
    <row r="9" spans="1:39">
      <c r="A9" s="82">
        <v>99995120</v>
      </c>
      <c r="B9" s="76">
        <v>9999</v>
      </c>
      <c r="C9" t="s">
        <v>4</v>
      </c>
      <c r="D9" s="68" t="s">
        <v>265</v>
      </c>
      <c r="E9" s="73">
        <v>340</v>
      </c>
      <c r="F9" s="73">
        <v>375</v>
      </c>
      <c r="G9" s="73">
        <v>375</v>
      </c>
      <c r="H9" s="73">
        <v>395</v>
      </c>
      <c r="I9" s="73">
        <v>395</v>
      </c>
      <c r="J9" s="73">
        <v>395</v>
      </c>
      <c r="K9" s="73">
        <v>395</v>
      </c>
      <c r="L9" s="73">
        <v>410</v>
      </c>
      <c r="M9" s="73">
        <v>410</v>
      </c>
      <c r="N9" s="73">
        <v>410</v>
      </c>
      <c r="O9" s="73">
        <v>410</v>
      </c>
      <c r="P9" s="73">
        <v>410</v>
      </c>
      <c r="Q9" s="73">
        <v>410</v>
      </c>
      <c r="R9" s="73">
        <v>430</v>
      </c>
      <c r="S9" s="73">
        <v>430</v>
      </c>
      <c r="T9" s="73">
        <v>450</v>
      </c>
      <c r="U9" s="73">
        <v>450</v>
      </c>
      <c r="V9" s="73">
        <v>450</v>
      </c>
      <c r="W9" s="73">
        <v>450</v>
      </c>
      <c r="X9" s="73">
        <v>450</v>
      </c>
      <c r="Y9" s="73">
        <f>'[5]Gew-Wuppertal'!$C$4</f>
        <v>450</v>
      </c>
      <c r="Z9" s="73">
        <f>'[5]Gew-Wuppertal'!$D$4</f>
        <v>450</v>
      </c>
      <c r="AA9" s="73">
        <f>'[6]Gew-Wuppertal'!$C$4</f>
        <v>450</v>
      </c>
      <c r="AB9" s="73">
        <f>'[7]Gew-Wuppertal'!$C$4</f>
        <v>450</v>
      </c>
      <c r="AC9" s="73">
        <v>450</v>
      </c>
      <c r="AD9" s="73">
        <v>450</v>
      </c>
      <c r="AE9" s="73">
        <v>450</v>
      </c>
      <c r="AF9" s="73">
        <v>450</v>
      </c>
      <c r="AG9" s="73">
        <f>'[8]Gew-Wuppertal'!$C$4</f>
        <v>450</v>
      </c>
      <c r="AH9" s="73">
        <f>'[1]Gew-Wuppertal'!$C$4</f>
        <v>450</v>
      </c>
      <c r="AI9" s="73">
        <v>450</v>
      </c>
      <c r="AJ9" s="73">
        <f>'[3]Gew-Wuppertal'!$C$4</f>
        <v>460</v>
      </c>
      <c r="AK9" s="73">
        <f>'[3]Gew-Wuppertal'!$D$4</f>
        <v>490</v>
      </c>
      <c r="AL9" s="73">
        <f>'[3]Gew-Wuppertal'!$E$4</f>
        <v>490</v>
      </c>
      <c r="AM9" s="73">
        <f>'[4]Gew-Wuppertal'!$E$4</f>
        <v>490</v>
      </c>
    </row>
    <row r="10" spans="1:39">
      <c r="A10" s="82">
        <v>99995122</v>
      </c>
      <c r="B10" s="76">
        <v>9999</v>
      </c>
      <c r="C10" t="s">
        <v>4</v>
      </c>
      <c r="D10" s="68" t="s">
        <v>266</v>
      </c>
      <c r="E10" s="73">
        <v>365</v>
      </c>
      <c r="F10" s="73">
        <v>365</v>
      </c>
      <c r="G10" s="73">
        <v>390</v>
      </c>
      <c r="H10" s="73">
        <v>390</v>
      </c>
      <c r="I10" s="73">
        <v>390</v>
      </c>
      <c r="J10" s="73">
        <v>390</v>
      </c>
      <c r="K10" s="73">
        <v>420</v>
      </c>
      <c r="L10" s="73">
        <v>420</v>
      </c>
      <c r="M10" s="73">
        <v>420</v>
      </c>
      <c r="N10" s="73">
        <v>420</v>
      </c>
      <c r="O10" s="73">
        <v>420</v>
      </c>
      <c r="P10" s="73">
        <v>440</v>
      </c>
      <c r="Q10" s="73">
        <v>440</v>
      </c>
      <c r="R10" s="73">
        <v>440</v>
      </c>
      <c r="S10" s="73">
        <v>440</v>
      </c>
      <c r="T10" s="73">
        <v>440</v>
      </c>
      <c r="U10" s="73">
        <v>440</v>
      </c>
      <c r="V10" s="73">
        <v>440</v>
      </c>
      <c r="W10" s="73">
        <v>440</v>
      </c>
      <c r="X10" s="73">
        <v>440</v>
      </c>
      <c r="Y10" s="73">
        <f>'[5]Gew-Wuppertal'!$C$5</f>
        <v>440</v>
      </c>
      <c r="Z10" s="73">
        <f>'[5]Gew-Wuppertal'!$D$5</f>
        <v>440</v>
      </c>
      <c r="AA10" s="73">
        <f>'[6]Gew-Wuppertal'!$C$5</f>
        <v>440</v>
      </c>
      <c r="AB10" s="73">
        <f>'[7]Gew-Wuppertal'!$C$5</f>
        <v>440</v>
      </c>
      <c r="AC10" s="73">
        <v>440</v>
      </c>
      <c r="AD10" s="73">
        <v>450</v>
      </c>
      <c r="AE10" s="73">
        <v>450</v>
      </c>
      <c r="AF10" s="73">
        <v>450</v>
      </c>
      <c r="AG10" s="73">
        <f>'[8]Gew-Wuppertal'!$C$5</f>
        <v>450</v>
      </c>
      <c r="AH10" s="73">
        <f>'[1]Gew-Wuppertal'!$C$5</f>
        <v>450</v>
      </c>
      <c r="AI10" s="73">
        <v>460</v>
      </c>
      <c r="AJ10" s="73">
        <f>'[3]Gew-Wuppertal'!$C$5</f>
        <v>475</v>
      </c>
      <c r="AK10" s="73">
        <f>'[3]Gew-Wuppertal'!$D$5</f>
        <v>475</v>
      </c>
      <c r="AL10" s="73">
        <f>'[3]Gew-Wuppertal'!$E$5</f>
        <v>475</v>
      </c>
      <c r="AM10" s="73">
        <f>'[4]Gew-Wuppertal'!$E$5</f>
        <v>475</v>
      </c>
    </row>
    <row r="11" spans="1:39">
      <c r="A11" s="82">
        <v>99995124</v>
      </c>
      <c r="B11" s="76">
        <v>9999</v>
      </c>
      <c r="C11" t="s">
        <v>4</v>
      </c>
      <c r="D11" s="68" t="s">
        <v>267</v>
      </c>
      <c r="E11" s="73">
        <v>380</v>
      </c>
      <c r="F11" s="73">
        <v>380</v>
      </c>
      <c r="G11" s="73">
        <v>420</v>
      </c>
      <c r="H11" s="73">
        <v>420</v>
      </c>
      <c r="I11" s="73">
        <v>420</v>
      </c>
      <c r="J11" s="73">
        <v>420</v>
      </c>
      <c r="K11" s="73">
        <v>420</v>
      </c>
      <c r="L11" s="73">
        <v>420</v>
      </c>
      <c r="M11" s="73">
        <v>420</v>
      </c>
      <c r="N11" s="73">
        <v>420</v>
      </c>
      <c r="O11" s="73">
        <v>420</v>
      </c>
      <c r="P11" s="73">
        <v>420</v>
      </c>
      <c r="Q11" s="73">
        <v>440</v>
      </c>
      <c r="R11" s="73">
        <v>440</v>
      </c>
      <c r="S11" s="73">
        <v>440</v>
      </c>
      <c r="T11" s="73">
        <v>440</v>
      </c>
      <c r="U11" s="73">
        <v>440</v>
      </c>
      <c r="V11" s="73">
        <v>440</v>
      </c>
      <c r="W11" s="73">
        <v>440</v>
      </c>
      <c r="X11" s="73">
        <v>440</v>
      </c>
      <c r="Y11" s="73">
        <f>'[5]Gew-Wuppertal'!$C$6</f>
        <v>440</v>
      </c>
      <c r="Z11" s="73">
        <f>'[5]Gew-Wuppertal'!$D$6</f>
        <v>440</v>
      </c>
      <c r="AA11" s="73">
        <f>'[6]Gew-Wuppertal'!$C$6</f>
        <v>440</v>
      </c>
      <c r="AB11" s="73">
        <f>'[7]Gew-Wuppertal'!$C$6</f>
        <v>440</v>
      </c>
      <c r="AC11" s="73">
        <v>440</v>
      </c>
      <c r="AD11" s="73">
        <v>440</v>
      </c>
      <c r="AE11" s="73">
        <v>440</v>
      </c>
      <c r="AF11" s="73">
        <v>440</v>
      </c>
      <c r="AG11" s="73">
        <f>'[8]Gew-Wuppertal'!$C$6</f>
        <v>440</v>
      </c>
      <c r="AH11" s="73">
        <f>'[1]Gew-Wuppertal'!$C$6</f>
        <v>440</v>
      </c>
      <c r="AI11" s="73">
        <v>460</v>
      </c>
      <c r="AJ11" s="73">
        <f>'[3]Gew-Wuppertal'!$C$6</f>
        <v>460</v>
      </c>
      <c r="AK11" s="73">
        <f>'[3]Gew-Wuppertal'!$D$6</f>
        <v>490</v>
      </c>
      <c r="AL11" s="73">
        <f>'[3]Gew-Wuppertal'!$E$6</f>
        <v>490</v>
      </c>
      <c r="AM11" s="73">
        <f>'[4]Gew-Wuppertal'!$E$6</f>
        <v>490</v>
      </c>
    </row>
    <row r="12" spans="1:39">
      <c r="A12" s="82">
        <v>5154004</v>
      </c>
      <c r="B12" s="82">
        <v>5154</v>
      </c>
      <c r="C12" t="s">
        <v>6</v>
      </c>
      <c r="D12" s="68" t="s">
        <v>268</v>
      </c>
      <c r="E12" s="73">
        <v>245</v>
      </c>
      <c r="F12" s="73">
        <v>280</v>
      </c>
      <c r="G12" s="73">
        <v>280</v>
      </c>
      <c r="H12" s="73">
        <v>300</v>
      </c>
      <c r="I12" s="73">
        <v>320</v>
      </c>
      <c r="J12" s="73">
        <v>320</v>
      </c>
      <c r="K12" s="73">
        <v>320</v>
      </c>
      <c r="L12" s="73">
        <v>320</v>
      </c>
      <c r="M12" s="73">
        <v>320</v>
      </c>
      <c r="N12" s="73">
        <v>320</v>
      </c>
      <c r="O12" s="73">
        <v>320</v>
      </c>
      <c r="P12" s="73">
        <v>350</v>
      </c>
      <c r="Q12" s="73">
        <v>350</v>
      </c>
      <c r="R12" s="73">
        <v>350</v>
      </c>
      <c r="S12" s="73">
        <v>350</v>
      </c>
      <c r="T12" s="73">
        <v>360</v>
      </c>
      <c r="U12" s="73">
        <v>370</v>
      </c>
      <c r="V12" s="73">
        <v>380</v>
      </c>
      <c r="W12" s="73">
        <v>240</v>
      </c>
      <c r="X12" s="73">
        <v>380</v>
      </c>
      <c r="Y12" s="73">
        <f>'[5]Gew-Duisburg'!$C$6</f>
        <v>380</v>
      </c>
      <c r="Z12" s="73">
        <f>'[5]Gew-Duisburg'!$D$6</f>
        <v>380</v>
      </c>
      <c r="AA12" s="73">
        <f>'[6]Gew-Duisburg'!$C$6</f>
        <v>403</v>
      </c>
      <c r="AB12" s="73">
        <f>'[7]Gew-Duisburg'!$C$6</f>
        <v>403</v>
      </c>
      <c r="AC12" s="73">
        <v>403</v>
      </c>
      <c r="AD12" s="73">
        <v>403</v>
      </c>
      <c r="AE12" s="73">
        <v>403</v>
      </c>
      <c r="AF12" s="73">
        <v>403</v>
      </c>
      <c r="AG12" s="73">
        <f>'[8]Gew-Duisburg'!$C$6</f>
        <v>403</v>
      </c>
      <c r="AH12" s="73">
        <f>'[1]Gew-Duisburg'!$C$6</f>
        <v>403</v>
      </c>
      <c r="AI12" s="73">
        <v>411</v>
      </c>
      <c r="AJ12" s="73">
        <f>'[3]Gew-Duisburg'!$C$6</f>
        <v>411</v>
      </c>
      <c r="AK12" s="73">
        <f>'[3]Gew-Duisburg'!$D$6</f>
        <v>411</v>
      </c>
      <c r="AL12" s="73">
        <f>'[3]Gew-Duisburg'!$E$6</f>
        <v>411</v>
      </c>
      <c r="AM12" s="73">
        <f>'[4]Gew-Duisburg'!$E$6</f>
        <v>415.00000000000006</v>
      </c>
    </row>
    <row r="13" spans="1:39">
      <c r="A13" s="82">
        <v>5154008</v>
      </c>
      <c r="B13" s="82">
        <v>5154</v>
      </c>
      <c r="C13" t="s">
        <v>6</v>
      </c>
      <c r="D13" s="68" t="s">
        <v>269</v>
      </c>
      <c r="E13" s="73">
        <v>279</v>
      </c>
      <c r="F13" s="73">
        <v>292</v>
      </c>
      <c r="G13" s="73">
        <v>292</v>
      </c>
      <c r="H13" s="73">
        <v>292</v>
      </c>
      <c r="I13" s="73">
        <v>292</v>
      </c>
      <c r="J13" s="73">
        <v>315</v>
      </c>
      <c r="K13" s="73">
        <v>315</v>
      </c>
      <c r="L13" s="73">
        <v>315</v>
      </c>
      <c r="M13" s="73">
        <v>315</v>
      </c>
      <c r="N13" s="73">
        <v>340</v>
      </c>
      <c r="O13" s="73">
        <v>355</v>
      </c>
      <c r="P13" s="73">
        <v>355</v>
      </c>
      <c r="Q13" s="73">
        <v>355</v>
      </c>
      <c r="R13" s="73">
        <v>375</v>
      </c>
      <c r="S13" s="73">
        <v>375</v>
      </c>
      <c r="T13" s="73">
        <v>375</v>
      </c>
      <c r="U13" s="73">
        <v>375</v>
      </c>
      <c r="V13" s="73">
        <v>385</v>
      </c>
      <c r="W13" s="73">
        <v>385</v>
      </c>
      <c r="X13" s="73">
        <v>380</v>
      </c>
      <c r="Y13" s="73">
        <f>'[5]Gew-Duisburg'!$C$7</f>
        <v>380</v>
      </c>
      <c r="Z13" s="73">
        <f>'[5]Gew-Duisburg'!$D$7</f>
        <v>380</v>
      </c>
      <c r="AA13" s="73">
        <f>'[6]Gew-Duisburg'!$C$7</f>
        <v>403</v>
      </c>
      <c r="AB13" s="73">
        <f>'[7]Gew-Duisburg'!$C$7</f>
        <v>403</v>
      </c>
      <c r="AC13" s="73">
        <v>403</v>
      </c>
      <c r="AD13" s="73">
        <v>425</v>
      </c>
      <c r="AE13" s="73">
        <v>425</v>
      </c>
      <c r="AF13" s="73">
        <v>425</v>
      </c>
      <c r="AG13" s="73">
        <f>'[8]Gew-Duisburg'!$C$7</f>
        <v>425</v>
      </c>
      <c r="AH13" s="73">
        <f>'[1]Gew-Duisburg'!$C$7</f>
        <v>425</v>
      </c>
      <c r="AI13" s="73">
        <v>425</v>
      </c>
      <c r="AJ13" s="73">
        <f>'[3]Gew-Duisburg'!$C$7</f>
        <v>425</v>
      </c>
      <c r="AK13" s="73">
        <f>'[3]Gew-Duisburg'!$D$7</f>
        <v>425</v>
      </c>
      <c r="AL13" s="73">
        <f>'[3]Gew-Duisburg'!$E$7</f>
        <v>425</v>
      </c>
      <c r="AM13" s="73">
        <f>'[4]Gew-Duisburg'!$E$7</f>
        <v>425</v>
      </c>
    </row>
    <row r="14" spans="1:39">
      <c r="A14" s="82">
        <v>5154012</v>
      </c>
      <c r="B14" s="82">
        <v>5154</v>
      </c>
      <c r="C14" t="s">
        <v>6</v>
      </c>
      <c r="D14" s="68" t="s">
        <v>270</v>
      </c>
      <c r="E14" s="73">
        <v>290</v>
      </c>
      <c r="F14" s="73">
        <v>300</v>
      </c>
      <c r="G14" s="73">
        <v>300</v>
      </c>
      <c r="H14" s="73">
        <v>300</v>
      </c>
      <c r="I14" s="73">
        <v>320</v>
      </c>
      <c r="J14" s="73">
        <v>320</v>
      </c>
      <c r="K14" s="73">
        <v>320</v>
      </c>
      <c r="L14" s="73">
        <v>320</v>
      </c>
      <c r="M14" s="73">
        <v>320</v>
      </c>
      <c r="N14" s="73">
        <v>320</v>
      </c>
      <c r="O14" s="73">
        <v>320</v>
      </c>
      <c r="P14" s="73">
        <v>350</v>
      </c>
      <c r="Q14" s="73">
        <v>350</v>
      </c>
      <c r="R14" s="73">
        <v>350</v>
      </c>
      <c r="S14" s="73">
        <v>350</v>
      </c>
      <c r="T14" s="73">
        <v>350</v>
      </c>
      <c r="U14" s="73">
        <v>370</v>
      </c>
      <c r="V14" s="73">
        <v>380</v>
      </c>
      <c r="W14" s="73">
        <v>380</v>
      </c>
      <c r="X14" s="73">
        <v>380</v>
      </c>
      <c r="Y14" s="73">
        <f>'[5]Gew-Duisburg'!$C$8</f>
        <v>380</v>
      </c>
      <c r="Z14" s="73">
        <f>'[5]Gew-Duisburg'!$D$8</f>
        <v>380</v>
      </c>
      <c r="AA14" s="73">
        <f>'[6]Gew-Duisburg'!$C$8</f>
        <v>403</v>
      </c>
      <c r="AB14" s="73">
        <f>'[7]Gew-Duisburg'!$C$8</f>
        <v>403</v>
      </c>
      <c r="AC14" s="73">
        <v>403</v>
      </c>
      <c r="AD14" s="73">
        <v>403</v>
      </c>
      <c r="AE14" s="73">
        <v>403</v>
      </c>
      <c r="AF14" s="73">
        <v>403</v>
      </c>
      <c r="AG14" s="73">
        <f>'[8]Gew-Duisburg'!$C$8</f>
        <v>403</v>
      </c>
      <c r="AH14" s="73">
        <f>'[1]Gew-Duisburg'!$C$8</f>
        <v>403</v>
      </c>
      <c r="AI14" s="73">
        <v>403</v>
      </c>
      <c r="AJ14" s="73">
        <f>'[3]Gew-Duisburg'!$C$8</f>
        <v>411</v>
      </c>
      <c r="AK14" s="73">
        <f>'[3]Gew-Duisburg'!$D$8</f>
        <v>411</v>
      </c>
      <c r="AL14" s="73">
        <f>'[3]Gew-Duisburg'!$E$8</f>
        <v>411</v>
      </c>
      <c r="AM14" s="73">
        <f>'[4]Gew-Duisburg'!$E$8</f>
        <v>415.00000000000006</v>
      </c>
    </row>
    <row r="15" spans="1:39">
      <c r="A15" s="82">
        <v>5154016</v>
      </c>
      <c r="B15" s="82">
        <v>5154</v>
      </c>
      <c r="C15" t="s">
        <v>6</v>
      </c>
      <c r="D15" s="68" t="s">
        <v>271</v>
      </c>
      <c r="E15" s="73">
        <v>286</v>
      </c>
      <c r="F15" s="73">
        <v>300</v>
      </c>
      <c r="G15" s="73">
        <v>300</v>
      </c>
      <c r="H15" s="73">
        <v>320</v>
      </c>
      <c r="I15" s="73">
        <v>320</v>
      </c>
      <c r="J15" s="73">
        <v>335</v>
      </c>
      <c r="K15" s="73">
        <v>335</v>
      </c>
      <c r="L15" s="73">
        <v>335</v>
      </c>
      <c r="M15" s="73">
        <v>335</v>
      </c>
      <c r="N15" s="73">
        <v>335</v>
      </c>
      <c r="O15" s="73">
        <v>335</v>
      </c>
      <c r="P15" s="73">
        <v>385</v>
      </c>
      <c r="Q15" s="73">
        <v>385</v>
      </c>
      <c r="R15" s="73">
        <v>385</v>
      </c>
      <c r="S15" s="73">
        <v>385</v>
      </c>
      <c r="T15" s="73">
        <v>385</v>
      </c>
      <c r="U15" s="73">
        <v>385</v>
      </c>
      <c r="V15" s="73">
        <v>385</v>
      </c>
      <c r="W15" s="73">
        <v>380</v>
      </c>
      <c r="X15" s="73">
        <v>380</v>
      </c>
      <c r="Y15" s="73">
        <f>'[5]Gew-Duisburg'!$C$9</f>
        <v>380</v>
      </c>
      <c r="Z15" s="73">
        <f>'[5]Gew-Duisburg'!$D$9</f>
        <v>380</v>
      </c>
      <c r="AA15" s="73">
        <f>'[6]Gew-Duisburg'!$C$9</f>
        <v>403</v>
      </c>
      <c r="AB15" s="73">
        <f>'[7]Gew-Duisburg'!$C$9</f>
        <v>403</v>
      </c>
      <c r="AC15" s="73">
        <v>403</v>
      </c>
      <c r="AD15" s="73">
        <v>403</v>
      </c>
      <c r="AE15" s="73">
        <v>403</v>
      </c>
      <c r="AF15" s="73">
        <v>403</v>
      </c>
      <c r="AG15" s="73">
        <f>'[8]Gew-Duisburg'!$C$9</f>
        <v>403</v>
      </c>
      <c r="AH15" s="73">
        <f>'[1]Gew-Duisburg'!$C$9</f>
        <v>403</v>
      </c>
      <c r="AI15" s="73">
        <v>415</v>
      </c>
      <c r="AJ15" s="73">
        <f>'[3]Gew-Duisburg'!$C$9</f>
        <v>415</v>
      </c>
      <c r="AK15" s="73">
        <f>'[3]Gew-Duisburg'!$D$9</f>
        <v>420</v>
      </c>
      <c r="AL15" s="73">
        <f>'[3]Gew-Duisburg'!$E$9</f>
        <v>420</v>
      </c>
      <c r="AM15" s="73">
        <f>'[4]Gew-Duisburg'!$E$9</f>
        <v>420</v>
      </c>
    </row>
    <row r="16" spans="1:39">
      <c r="A16" s="82">
        <v>5154020</v>
      </c>
      <c r="B16" s="82">
        <v>5154</v>
      </c>
      <c r="C16" t="s">
        <v>6</v>
      </c>
      <c r="D16" s="68" t="s">
        <v>272</v>
      </c>
      <c r="E16" s="73">
        <v>250</v>
      </c>
      <c r="F16" s="73">
        <v>250</v>
      </c>
      <c r="G16" s="73">
        <v>280</v>
      </c>
      <c r="H16" s="73">
        <v>300</v>
      </c>
      <c r="I16" s="73">
        <v>300</v>
      </c>
      <c r="J16" s="73">
        <v>320</v>
      </c>
      <c r="K16" s="73">
        <v>320</v>
      </c>
      <c r="L16" s="73">
        <v>320</v>
      </c>
      <c r="M16" s="73">
        <v>320</v>
      </c>
      <c r="N16" s="73">
        <v>320</v>
      </c>
      <c r="O16" s="73">
        <v>350</v>
      </c>
      <c r="P16" s="73">
        <v>350</v>
      </c>
      <c r="Q16" s="73">
        <v>350</v>
      </c>
      <c r="R16" s="73">
        <v>350</v>
      </c>
      <c r="S16" s="73">
        <v>350</v>
      </c>
      <c r="T16" s="73">
        <v>350</v>
      </c>
      <c r="U16" s="73">
        <v>350</v>
      </c>
      <c r="V16" s="73">
        <v>380</v>
      </c>
      <c r="W16" s="73">
        <v>380</v>
      </c>
      <c r="X16" s="73">
        <v>365</v>
      </c>
      <c r="Y16" s="73">
        <f>'[5]Gew-Duisburg'!$C$10</f>
        <v>365</v>
      </c>
      <c r="Z16" s="73">
        <f>'[5]Gew-Duisburg'!$D$10</f>
        <v>365</v>
      </c>
      <c r="AA16" s="73">
        <f>'[6]Gew-Duisburg'!$C$10</f>
        <v>403</v>
      </c>
      <c r="AB16" s="73">
        <f>'[7]Gew-Duisburg'!$C$10</f>
        <v>403</v>
      </c>
      <c r="AC16" s="73">
        <v>403</v>
      </c>
      <c r="AD16" s="73">
        <v>403</v>
      </c>
      <c r="AE16" s="73">
        <v>403</v>
      </c>
      <c r="AF16" s="73">
        <v>403</v>
      </c>
      <c r="AG16" s="73">
        <f>'[8]Gew-Duisburg'!$C$10</f>
        <v>403</v>
      </c>
      <c r="AH16" s="73">
        <f>'[1]Gew-Duisburg'!$C$10</f>
        <v>403</v>
      </c>
      <c r="AI16" s="73">
        <v>423</v>
      </c>
      <c r="AJ16" s="73">
        <f>'[3]Gew-Duisburg'!$C$10</f>
        <v>423</v>
      </c>
      <c r="AK16" s="73">
        <f>'[3]Gew-Duisburg'!$D$10</f>
        <v>423</v>
      </c>
      <c r="AL16" s="73">
        <f>'[3]Gew-Duisburg'!$E$10</f>
        <v>423</v>
      </c>
      <c r="AM16" s="73">
        <f>'[4]Gew-Duisburg'!$E$10</f>
        <v>423.00000000000006</v>
      </c>
    </row>
    <row r="17" spans="1:39">
      <c r="A17" s="82">
        <v>5154024</v>
      </c>
      <c r="B17" s="82">
        <v>5154</v>
      </c>
      <c r="C17" t="s">
        <v>6</v>
      </c>
      <c r="D17" s="68" t="s">
        <v>273</v>
      </c>
      <c r="E17" s="73">
        <v>290</v>
      </c>
      <c r="F17" s="73">
        <v>300</v>
      </c>
      <c r="G17" s="73">
        <v>330</v>
      </c>
      <c r="H17" s="73">
        <v>330</v>
      </c>
      <c r="I17" s="73">
        <v>345</v>
      </c>
      <c r="J17" s="73">
        <v>360</v>
      </c>
      <c r="K17" s="73">
        <v>360</v>
      </c>
      <c r="L17" s="73">
        <v>360</v>
      </c>
      <c r="M17" s="73">
        <v>375</v>
      </c>
      <c r="N17" s="73">
        <v>375</v>
      </c>
      <c r="O17" s="73">
        <v>380</v>
      </c>
      <c r="P17" s="73">
        <v>380</v>
      </c>
      <c r="Q17" s="73">
        <v>380</v>
      </c>
      <c r="R17" s="73">
        <v>380</v>
      </c>
      <c r="S17" s="73">
        <v>380</v>
      </c>
      <c r="T17" s="73">
        <v>390</v>
      </c>
      <c r="U17" s="73">
        <v>390</v>
      </c>
      <c r="V17" s="73">
        <v>390</v>
      </c>
      <c r="W17" s="73">
        <v>390</v>
      </c>
      <c r="X17" s="73">
        <v>390</v>
      </c>
      <c r="Y17" s="73">
        <f>'[5]Gew-Duisburg'!$C$11</f>
        <v>390</v>
      </c>
      <c r="Z17" s="73">
        <f>'[5]Gew-Duisburg'!$D$11</f>
        <v>390</v>
      </c>
      <c r="AA17" s="73">
        <f>'[6]Gew-Duisburg'!$C$11</f>
        <v>403</v>
      </c>
      <c r="AB17" s="73">
        <f>'[7]Gew-Duisburg'!$C$11</f>
        <v>403</v>
      </c>
      <c r="AC17" s="73">
        <v>403</v>
      </c>
      <c r="AD17" s="73">
        <v>403</v>
      </c>
      <c r="AE17" s="73">
        <v>403</v>
      </c>
      <c r="AF17" s="73">
        <v>403</v>
      </c>
      <c r="AG17" s="73">
        <f>'[8]Gew-Duisburg'!$C$11</f>
        <v>403</v>
      </c>
      <c r="AH17" s="73">
        <f>'[1]Gew-Duisburg'!$C$11</f>
        <v>403</v>
      </c>
      <c r="AI17" s="73">
        <v>411</v>
      </c>
      <c r="AJ17" s="73">
        <f>'[3]Gew-Duisburg'!$C$11</f>
        <v>411</v>
      </c>
      <c r="AK17" s="73">
        <f>'[3]Gew-Duisburg'!$D$11</f>
        <v>411</v>
      </c>
      <c r="AL17" s="73">
        <f>'[3]Gew-Duisburg'!$E$11</f>
        <v>411</v>
      </c>
      <c r="AM17" s="73">
        <f>'[4]Gew-Duisburg'!$E$11</f>
        <v>411.00000000000006</v>
      </c>
    </row>
    <row r="18" spans="1:39">
      <c r="A18" s="82">
        <v>5154028</v>
      </c>
      <c r="B18" s="82">
        <v>5154</v>
      </c>
      <c r="C18" t="s">
        <v>6</v>
      </c>
      <c r="D18" s="68" t="s">
        <v>274</v>
      </c>
      <c r="E18" s="73">
        <v>255</v>
      </c>
      <c r="F18" s="73">
        <v>270</v>
      </c>
      <c r="G18" s="73">
        <v>285</v>
      </c>
      <c r="H18" s="73">
        <v>300</v>
      </c>
      <c r="I18" s="73">
        <v>320</v>
      </c>
      <c r="J18" s="73">
        <v>320</v>
      </c>
      <c r="K18" s="73">
        <v>320</v>
      </c>
      <c r="L18" s="73">
        <v>320</v>
      </c>
      <c r="M18" s="73">
        <v>320</v>
      </c>
      <c r="N18" s="73">
        <v>320</v>
      </c>
      <c r="O18" s="73">
        <v>350</v>
      </c>
      <c r="P18" s="73">
        <v>350</v>
      </c>
      <c r="Q18" s="73">
        <v>350</v>
      </c>
      <c r="R18" s="73">
        <v>350</v>
      </c>
      <c r="S18" s="73">
        <v>350</v>
      </c>
      <c r="T18" s="73">
        <v>380</v>
      </c>
      <c r="U18" s="73">
        <v>380</v>
      </c>
      <c r="V18" s="73">
        <v>380</v>
      </c>
      <c r="W18" s="73">
        <v>380</v>
      </c>
      <c r="X18" s="73">
        <v>380</v>
      </c>
      <c r="Y18" s="73">
        <f>'[5]Gew-Duisburg'!$C$12</f>
        <v>380</v>
      </c>
      <c r="Z18" s="73">
        <f>'[5]Gew-Duisburg'!$D$12</f>
        <v>380</v>
      </c>
      <c r="AA18" s="73">
        <f>'[6]Gew-Duisburg'!$C$12</f>
        <v>403</v>
      </c>
      <c r="AB18" s="73">
        <f>'[7]Gew-Duisburg'!$C$12</f>
        <v>403</v>
      </c>
      <c r="AC18" s="73">
        <v>403</v>
      </c>
      <c r="AD18" s="73">
        <v>403</v>
      </c>
      <c r="AE18" s="73">
        <v>403</v>
      </c>
      <c r="AF18" s="73">
        <v>403</v>
      </c>
      <c r="AG18" s="73">
        <f>'[8]Gew-Duisburg'!$C$12</f>
        <v>403</v>
      </c>
      <c r="AH18" s="73">
        <f>'[1]Gew-Duisburg'!$C$12</f>
        <v>403</v>
      </c>
      <c r="AI18" s="73">
        <v>403</v>
      </c>
      <c r="AJ18" s="73">
        <f>'[3]Gew-Duisburg'!$C$12</f>
        <v>403</v>
      </c>
      <c r="AK18" s="73">
        <f>'[3]Gew-Duisburg'!$D$12</f>
        <v>411</v>
      </c>
      <c r="AL18" s="73">
        <f>'[3]Gew-Duisburg'!$E$12</f>
        <v>411</v>
      </c>
      <c r="AM18" s="73">
        <f>'[4]Gew-Duisburg'!$E$12</f>
        <v>411.00000000000006</v>
      </c>
    </row>
    <row r="19" spans="1:39">
      <c r="A19" s="82">
        <v>5154032</v>
      </c>
      <c r="B19" s="82">
        <v>5154</v>
      </c>
      <c r="C19" t="s">
        <v>6</v>
      </c>
      <c r="D19" s="68" t="s">
        <v>275</v>
      </c>
      <c r="E19" s="73">
        <v>260</v>
      </c>
      <c r="F19" s="73">
        <v>260</v>
      </c>
      <c r="G19" s="73">
        <v>285</v>
      </c>
      <c r="H19" s="73">
        <v>300</v>
      </c>
      <c r="I19" s="73">
        <v>320</v>
      </c>
      <c r="J19" s="73">
        <v>320</v>
      </c>
      <c r="K19" s="73">
        <v>320</v>
      </c>
      <c r="L19" s="73">
        <v>320</v>
      </c>
      <c r="M19" s="73">
        <v>320</v>
      </c>
      <c r="N19" s="73">
        <v>320</v>
      </c>
      <c r="O19" s="73">
        <v>320</v>
      </c>
      <c r="P19" s="73">
        <v>350</v>
      </c>
      <c r="Q19" s="73">
        <v>350</v>
      </c>
      <c r="R19" s="73">
        <v>350</v>
      </c>
      <c r="S19" s="73">
        <v>350</v>
      </c>
      <c r="T19" s="73">
        <v>380</v>
      </c>
      <c r="U19" s="73">
        <v>380</v>
      </c>
      <c r="V19" s="73">
        <v>380</v>
      </c>
      <c r="W19" s="73">
        <v>380</v>
      </c>
      <c r="X19" s="73">
        <v>380</v>
      </c>
      <c r="Y19" s="73">
        <f>'[5]Gew-Duisburg'!$C$13</f>
        <v>380</v>
      </c>
      <c r="Z19" s="73">
        <f>'[5]Gew-Duisburg'!$D$13</f>
        <v>380</v>
      </c>
      <c r="AA19" s="73">
        <f>'[6]Gew-Duisburg'!$C$13</f>
        <v>403</v>
      </c>
      <c r="AB19" s="73">
        <f>'[7]Gew-Duisburg'!$C$13</f>
        <v>403</v>
      </c>
      <c r="AC19" s="73">
        <v>403</v>
      </c>
      <c r="AD19" s="73">
        <v>403</v>
      </c>
      <c r="AE19" s="73">
        <v>403</v>
      </c>
      <c r="AF19" s="73">
        <v>403</v>
      </c>
      <c r="AG19" s="73">
        <f>'[8]Gew-Duisburg'!$C$13</f>
        <v>403</v>
      </c>
      <c r="AH19" s="73">
        <f>'[1]Gew-Duisburg'!$C$13</f>
        <v>403</v>
      </c>
      <c r="AI19" s="73">
        <v>403</v>
      </c>
      <c r="AJ19" s="73">
        <f>'[3]Gew-Duisburg'!$C$13</f>
        <v>411</v>
      </c>
      <c r="AK19" s="73">
        <f>'[3]Gew-Duisburg'!$D$13</f>
        <v>411</v>
      </c>
      <c r="AL19" s="73">
        <f>'[3]Gew-Duisburg'!$E$13</f>
        <v>411</v>
      </c>
      <c r="AM19" s="73">
        <f>'[4]Gew-Duisburg'!$E$13</f>
        <v>415.00000000000006</v>
      </c>
    </row>
    <row r="20" spans="1:39">
      <c r="A20" s="82">
        <v>5154036</v>
      </c>
      <c r="B20" s="82">
        <v>5154</v>
      </c>
      <c r="C20" t="s">
        <v>6</v>
      </c>
      <c r="D20" s="68" t="s">
        <v>276</v>
      </c>
      <c r="E20" s="73">
        <v>292</v>
      </c>
      <c r="F20" s="73">
        <v>292</v>
      </c>
      <c r="G20" s="73">
        <v>292</v>
      </c>
      <c r="H20" s="73">
        <v>292</v>
      </c>
      <c r="I20" s="73">
        <v>292</v>
      </c>
      <c r="J20" s="73">
        <v>292</v>
      </c>
      <c r="K20" s="73">
        <v>320</v>
      </c>
      <c r="L20" s="73">
        <v>320</v>
      </c>
      <c r="M20" s="73">
        <v>320</v>
      </c>
      <c r="N20" s="73">
        <v>320</v>
      </c>
      <c r="O20" s="73">
        <v>320</v>
      </c>
      <c r="P20" s="73">
        <v>320</v>
      </c>
      <c r="Q20" s="73">
        <v>350</v>
      </c>
      <c r="R20" s="73">
        <v>350</v>
      </c>
      <c r="S20" s="73">
        <v>350</v>
      </c>
      <c r="T20" s="73">
        <v>350</v>
      </c>
      <c r="U20" s="73">
        <v>380</v>
      </c>
      <c r="V20" s="73">
        <v>380</v>
      </c>
      <c r="W20" s="73">
        <v>380</v>
      </c>
      <c r="X20" s="73">
        <v>380</v>
      </c>
      <c r="Y20" s="73">
        <f>'[5]Gew-Duisburg'!$C$14</f>
        <v>380</v>
      </c>
      <c r="Z20" s="73">
        <f>'[5]Gew-Duisburg'!$D$14</f>
        <v>380</v>
      </c>
      <c r="AA20" s="73">
        <f>'[6]Gew-Duisburg'!$C$14</f>
        <v>403</v>
      </c>
      <c r="AB20" s="73">
        <f>'[7]Gew-Duisburg'!$C$14</f>
        <v>403</v>
      </c>
      <c r="AC20" s="73">
        <v>403</v>
      </c>
      <c r="AD20" s="73">
        <v>403</v>
      </c>
      <c r="AE20" s="73">
        <v>403</v>
      </c>
      <c r="AF20" s="73">
        <v>403</v>
      </c>
      <c r="AG20" s="73">
        <f>'[8]Gew-Duisburg'!$C$14</f>
        <v>403</v>
      </c>
      <c r="AH20" s="73">
        <f>'[1]Gew-Duisburg'!$C$14</f>
        <v>403</v>
      </c>
      <c r="AI20" s="73">
        <v>403</v>
      </c>
      <c r="AJ20" s="73">
        <f>'[3]Gew-Duisburg'!$C$14</f>
        <v>411</v>
      </c>
      <c r="AK20" s="73">
        <f>'[3]Gew-Duisburg'!$D$14</f>
        <v>411</v>
      </c>
      <c r="AL20" s="73">
        <f>'[3]Gew-Duisburg'!$E$14</f>
        <v>411</v>
      </c>
      <c r="AM20" s="73">
        <f>'[4]Gew-Duisburg'!$E$14</f>
        <v>415.00000000000006</v>
      </c>
    </row>
    <row r="21" spans="1:39">
      <c r="A21" s="82">
        <v>5154040</v>
      </c>
      <c r="B21" s="82">
        <v>5154</v>
      </c>
      <c r="C21" t="s">
        <v>6</v>
      </c>
      <c r="D21" s="68" t="s">
        <v>87</v>
      </c>
      <c r="E21" s="73">
        <v>290</v>
      </c>
      <c r="F21" s="73">
        <v>300</v>
      </c>
      <c r="G21" s="73">
        <v>330</v>
      </c>
      <c r="H21" s="73">
        <v>330</v>
      </c>
      <c r="I21" s="73">
        <v>340</v>
      </c>
      <c r="J21" s="73">
        <v>360</v>
      </c>
      <c r="K21" s="73">
        <v>370</v>
      </c>
      <c r="L21" s="73">
        <v>370</v>
      </c>
      <c r="M21" s="73">
        <v>375</v>
      </c>
      <c r="N21" s="73">
        <v>375</v>
      </c>
      <c r="O21" s="73">
        <v>375</v>
      </c>
      <c r="P21" s="73">
        <v>390</v>
      </c>
      <c r="Q21" s="73">
        <v>390</v>
      </c>
      <c r="R21" s="73">
        <v>390</v>
      </c>
      <c r="S21" s="73">
        <v>390</v>
      </c>
      <c r="T21" s="73">
        <v>390</v>
      </c>
      <c r="U21" s="73">
        <v>390</v>
      </c>
      <c r="V21" s="73">
        <v>390</v>
      </c>
      <c r="W21" s="73">
        <v>390</v>
      </c>
      <c r="X21" s="73">
        <v>390</v>
      </c>
      <c r="Y21" s="73">
        <f>'[5]Gew-Duisburg'!$C$15</f>
        <v>390</v>
      </c>
      <c r="Z21" s="73">
        <f>'[5]Gew-Duisburg'!$D$15</f>
        <v>390</v>
      </c>
      <c r="AA21" s="73">
        <f>'[6]Gew-Duisburg'!$C$15</f>
        <v>403</v>
      </c>
      <c r="AB21" s="73">
        <f>'[7]Gew-Duisburg'!$C$15</f>
        <v>403</v>
      </c>
      <c r="AC21" s="73">
        <v>403</v>
      </c>
      <c r="AD21" s="73">
        <v>403</v>
      </c>
      <c r="AE21" s="73">
        <v>403</v>
      </c>
      <c r="AF21" s="73">
        <v>403</v>
      </c>
      <c r="AG21" s="73">
        <f>'[8]Gew-Duisburg'!$C$15</f>
        <v>403</v>
      </c>
      <c r="AH21" s="73">
        <f>'[1]Gew-Duisburg'!$C$15</f>
        <v>403</v>
      </c>
      <c r="AI21" s="73">
        <v>411</v>
      </c>
      <c r="AJ21" s="73">
        <f>'[3]Gew-Duisburg'!$C$15</f>
        <v>411</v>
      </c>
      <c r="AK21" s="73">
        <f>'[3]Gew-Duisburg'!$D$15</f>
        <v>411</v>
      </c>
      <c r="AL21" s="73">
        <f>'[3]Gew-Duisburg'!$E$15</f>
        <v>412</v>
      </c>
      <c r="AM21" s="73">
        <f>'[4]Gew-Duisburg'!$E$15</f>
        <v>415.00000000000006</v>
      </c>
    </row>
    <row r="22" spans="1:39">
      <c r="A22" s="82">
        <v>5154044</v>
      </c>
      <c r="B22" s="82">
        <v>5154</v>
      </c>
      <c r="C22" t="s">
        <v>6</v>
      </c>
      <c r="D22" s="68" t="s">
        <v>277</v>
      </c>
      <c r="E22" s="73">
        <v>290</v>
      </c>
      <c r="F22" s="73">
        <v>310</v>
      </c>
      <c r="G22" s="73">
        <v>330</v>
      </c>
      <c r="H22" s="73">
        <v>330</v>
      </c>
      <c r="I22" s="73">
        <v>335</v>
      </c>
      <c r="J22" s="73">
        <v>360</v>
      </c>
      <c r="K22" s="73">
        <v>360</v>
      </c>
      <c r="L22" s="73">
        <v>360</v>
      </c>
      <c r="M22" s="73">
        <v>360</v>
      </c>
      <c r="N22" s="73">
        <v>360</v>
      </c>
      <c r="O22" s="73">
        <v>360</v>
      </c>
      <c r="P22" s="73">
        <v>360</v>
      </c>
      <c r="Q22" s="73">
        <v>360</v>
      </c>
      <c r="R22" s="73">
        <v>360</v>
      </c>
      <c r="S22" s="73">
        <v>360</v>
      </c>
      <c r="T22" s="73">
        <v>360</v>
      </c>
      <c r="U22" s="73">
        <v>367</v>
      </c>
      <c r="V22" s="73">
        <v>374</v>
      </c>
      <c r="W22" s="73">
        <v>380</v>
      </c>
      <c r="X22" s="73">
        <v>380</v>
      </c>
      <c r="Y22" s="73">
        <f>'[5]Gew-Duisburg'!$C$16</f>
        <v>380</v>
      </c>
      <c r="Z22" s="73">
        <f>'[5]Gew-Duisburg'!$D$16</f>
        <v>380</v>
      </c>
      <c r="AA22" s="73">
        <f>'[6]Gew-Duisburg'!$C$16</f>
        <v>403</v>
      </c>
      <c r="AB22" s="73">
        <f>'[7]Gew-Duisburg'!$C$16</f>
        <v>403</v>
      </c>
      <c r="AC22" s="73">
        <v>403</v>
      </c>
      <c r="AD22" s="73">
        <v>403</v>
      </c>
      <c r="AE22" s="73">
        <v>403</v>
      </c>
      <c r="AF22" s="73">
        <v>403</v>
      </c>
      <c r="AG22" s="73">
        <f>'[8]Gew-Duisburg'!$C$16</f>
        <v>403</v>
      </c>
      <c r="AH22" s="73">
        <f>'[1]Gew-Duisburg'!$C$16</f>
        <v>403</v>
      </c>
      <c r="AI22" s="73">
        <v>411</v>
      </c>
      <c r="AJ22" s="73">
        <f>'[3]Gew-Duisburg'!$C$16</f>
        <v>411</v>
      </c>
      <c r="AK22" s="73">
        <f>'[3]Gew-Duisburg'!$D$16</f>
        <v>411</v>
      </c>
      <c r="AL22" s="73">
        <f>'[3]Gew-Duisburg'!$E$16</f>
        <v>411</v>
      </c>
      <c r="AM22" s="73">
        <f>'[4]Gew-Duisburg'!$E$16</f>
        <v>415.00000000000006</v>
      </c>
    </row>
    <row r="23" spans="1:39">
      <c r="A23" s="82">
        <v>5154048</v>
      </c>
      <c r="B23" s="82">
        <v>5154</v>
      </c>
      <c r="C23" t="s">
        <v>6</v>
      </c>
      <c r="D23" s="68" t="s">
        <v>278</v>
      </c>
      <c r="E23" s="73">
        <v>250</v>
      </c>
      <c r="F23" s="73">
        <v>275</v>
      </c>
      <c r="G23" s="73">
        <v>300</v>
      </c>
      <c r="H23" s="73">
        <v>300</v>
      </c>
      <c r="I23" s="73">
        <v>320</v>
      </c>
      <c r="J23" s="73">
        <v>320</v>
      </c>
      <c r="K23" s="73">
        <v>320</v>
      </c>
      <c r="L23" s="73">
        <v>320</v>
      </c>
      <c r="M23" s="73">
        <v>320</v>
      </c>
      <c r="N23" s="73">
        <v>320</v>
      </c>
      <c r="O23" s="73">
        <v>320</v>
      </c>
      <c r="P23" s="73">
        <v>320</v>
      </c>
      <c r="Q23" s="73">
        <v>340</v>
      </c>
      <c r="R23" s="73">
        <v>350</v>
      </c>
      <c r="S23" s="73">
        <v>350</v>
      </c>
      <c r="T23" s="73">
        <v>360</v>
      </c>
      <c r="U23" s="73">
        <v>370</v>
      </c>
      <c r="V23" s="73">
        <v>380</v>
      </c>
      <c r="W23" s="73">
        <v>380</v>
      </c>
      <c r="X23" s="73">
        <v>380</v>
      </c>
      <c r="Y23" s="73">
        <f>'[5]Gew-Duisburg'!$C$17</f>
        <v>380</v>
      </c>
      <c r="Z23" s="73">
        <f>'[5]Gew-Duisburg'!$D$17</f>
        <v>380</v>
      </c>
      <c r="AA23" s="73">
        <f>'[6]Gew-Duisburg'!$C$17</f>
        <v>403</v>
      </c>
      <c r="AB23" s="73">
        <f>'[7]Gew-Duisburg'!$C$17</f>
        <v>403</v>
      </c>
      <c r="AC23" s="73">
        <v>403</v>
      </c>
      <c r="AD23" s="73">
        <v>403</v>
      </c>
      <c r="AE23" s="73">
        <v>403</v>
      </c>
      <c r="AF23" s="73">
        <v>403</v>
      </c>
      <c r="AG23" s="73">
        <f>'[8]Gew-Duisburg'!$C$17</f>
        <v>403</v>
      </c>
      <c r="AH23" s="73">
        <f>'[1]Gew-Duisburg'!$C$17</f>
        <v>403</v>
      </c>
      <c r="AI23" s="73">
        <v>410</v>
      </c>
      <c r="AJ23" s="73">
        <f>'[3]Gew-Duisburg'!$C$17</f>
        <v>410</v>
      </c>
      <c r="AK23" s="73">
        <f>'[3]Gew-Duisburg'!$D$17</f>
        <v>410</v>
      </c>
      <c r="AL23" s="73">
        <f>'[3]Gew-Duisburg'!$E$17</f>
        <v>410</v>
      </c>
      <c r="AM23" s="73">
        <f>'[4]Gew-Duisburg'!$E$17</f>
        <v>409.99999999999994</v>
      </c>
    </row>
    <row r="24" spans="1:39">
      <c r="A24" s="82">
        <v>5154052</v>
      </c>
      <c r="B24" s="82">
        <v>5154</v>
      </c>
      <c r="C24" t="s">
        <v>6</v>
      </c>
      <c r="D24" s="68" t="s">
        <v>279</v>
      </c>
      <c r="E24" s="73">
        <v>250</v>
      </c>
      <c r="F24" s="73">
        <v>275</v>
      </c>
      <c r="G24" s="73">
        <v>300</v>
      </c>
      <c r="H24" s="73">
        <v>300</v>
      </c>
      <c r="I24" s="73">
        <v>320</v>
      </c>
      <c r="J24" s="73">
        <v>320</v>
      </c>
      <c r="K24" s="73">
        <v>320</v>
      </c>
      <c r="L24" s="73">
        <v>310</v>
      </c>
      <c r="M24" s="73">
        <v>310</v>
      </c>
      <c r="N24" s="73">
        <v>310</v>
      </c>
      <c r="O24" s="73">
        <v>310</v>
      </c>
      <c r="P24" s="73">
        <v>310</v>
      </c>
      <c r="Q24" s="73">
        <v>310</v>
      </c>
      <c r="R24" s="73">
        <v>310</v>
      </c>
      <c r="S24" s="73">
        <v>310</v>
      </c>
      <c r="T24" s="73">
        <v>310</v>
      </c>
      <c r="U24" s="73">
        <v>310</v>
      </c>
      <c r="V24" s="73">
        <v>310</v>
      </c>
      <c r="W24" s="73">
        <v>310</v>
      </c>
      <c r="X24" s="73">
        <v>310</v>
      </c>
      <c r="Y24" s="73">
        <f>'[5]Gew-Duisburg'!$C$18</f>
        <v>310</v>
      </c>
      <c r="Z24" s="73">
        <f>'[5]Gew-Duisburg'!$D$18</f>
        <v>310</v>
      </c>
      <c r="AA24" s="73">
        <f>'[6]Gew-Duisburg'!$C$18</f>
        <v>310</v>
      </c>
      <c r="AB24" s="73">
        <f>'[7]Gew-Duisburg'!$C$18</f>
        <v>310</v>
      </c>
      <c r="AC24" s="73">
        <v>310</v>
      </c>
      <c r="AD24" s="73">
        <v>310</v>
      </c>
      <c r="AE24" s="73">
        <v>310</v>
      </c>
      <c r="AF24" s="73">
        <v>310</v>
      </c>
      <c r="AG24" s="73">
        <f>'[8]Gew-Duisburg'!$C$18</f>
        <v>310</v>
      </c>
      <c r="AH24" s="73">
        <f>'[1]Gew-Duisburg'!$C$18</f>
        <v>310</v>
      </c>
      <c r="AI24" s="73">
        <v>310</v>
      </c>
      <c r="AJ24" s="73">
        <f>'[3]Gew-Duisburg'!$C$18</f>
        <v>310</v>
      </c>
      <c r="AK24" s="73">
        <f>'[3]Gew-Duisburg'!$D$18</f>
        <v>335</v>
      </c>
      <c r="AL24" s="73">
        <f>'[3]Gew-Duisburg'!$E$18</f>
        <v>335</v>
      </c>
      <c r="AM24" s="73">
        <f>'[4]Gew-Duisburg'!$E$18</f>
        <v>335</v>
      </c>
    </row>
    <row r="25" spans="1:39">
      <c r="A25" s="82">
        <v>5154056</v>
      </c>
      <c r="B25" s="82">
        <v>5154</v>
      </c>
      <c r="C25" t="s">
        <v>6</v>
      </c>
      <c r="D25" s="68" t="s">
        <v>280</v>
      </c>
      <c r="E25" s="73">
        <v>275</v>
      </c>
      <c r="F25" s="73">
        <v>280</v>
      </c>
      <c r="G25" s="73">
        <v>300</v>
      </c>
      <c r="H25" s="73">
        <v>320</v>
      </c>
      <c r="I25" s="73">
        <v>320</v>
      </c>
      <c r="J25" s="73">
        <v>320</v>
      </c>
      <c r="K25" s="73">
        <v>320</v>
      </c>
      <c r="L25" s="73">
        <v>320</v>
      </c>
      <c r="M25" s="73">
        <v>320</v>
      </c>
      <c r="N25" s="73">
        <v>320</v>
      </c>
      <c r="O25" s="73">
        <v>320</v>
      </c>
      <c r="P25" s="73">
        <v>350</v>
      </c>
      <c r="Q25" s="73">
        <v>350</v>
      </c>
      <c r="R25" s="73">
        <v>350</v>
      </c>
      <c r="S25" s="73">
        <v>350</v>
      </c>
      <c r="T25" s="73">
        <v>350</v>
      </c>
      <c r="U25" s="73">
        <v>370</v>
      </c>
      <c r="V25" s="73">
        <v>370</v>
      </c>
      <c r="W25" s="73">
        <v>370</v>
      </c>
      <c r="X25" s="73">
        <v>370</v>
      </c>
      <c r="Y25" s="73">
        <f>'[5]Gew-Duisburg'!$C$19</f>
        <v>370</v>
      </c>
      <c r="Z25" s="73">
        <f>'[5]Gew-Duisburg'!$D$19</f>
        <v>380</v>
      </c>
      <c r="AA25" s="73">
        <f>'[6]Gew-Duisburg'!$C$19</f>
        <v>380</v>
      </c>
      <c r="AB25" s="73">
        <f>'[7]Gew-Duisburg'!$C$19</f>
        <v>380</v>
      </c>
      <c r="AC25" s="73">
        <v>403</v>
      </c>
      <c r="AD25" s="73">
        <v>403</v>
      </c>
      <c r="AE25" s="73">
        <v>403</v>
      </c>
      <c r="AF25" s="73">
        <v>403</v>
      </c>
      <c r="AG25" s="73">
        <f>'[8]Gew-Duisburg'!$C$19</f>
        <v>403</v>
      </c>
      <c r="AH25" s="73">
        <f>'[1]Gew-Duisburg'!$C$19</f>
        <v>403</v>
      </c>
      <c r="AI25" s="73">
        <v>403</v>
      </c>
      <c r="AJ25" s="73">
        <f>'[3]Gew-Duisburg'!$C$19</f>
        <v>409</v>
      </c>
      <c r="AK25" s="73">
        <f>'[3]Gew-Duisburg'!$D$19</f>
        <v>409</v>
      </c>
      <c r="AL25" s="73">
        <f>'[3]Gew-Duisburg'!$E$19</f>
        <v>409</v>
      </c>
      <c r="AM25" s="73">
        <f>'[4]Gew-Duisburg'!$E$19</f>
        <v>409</v>
      </c>
    </row>
    <row r="26" spans="1:39">
      <c r="A26" s="82">
        <v>5154060</v>
      </c>
      <c r="B26" s="82">
        <v>5154</v>
      </c>
      <c r="C26" t="s">
        <v>6</v>
      </c>
      <c r="D26" s="68" t="s">
        <v>281</v>
      </c>
      <c r="E26" s="73">
        <v>270</v>
      </c>
      <c r="F26" s="73">
        <v>280</v>
      </c>
      <c r="G26" s="73">
        <v>280</v>
      </c>
      <c r="H26" s="73">
        <v>320</v>
      </c>
      <c r="I26" s="73">
        <v>320</v>
      </c>
      <c r="J26" s="73">
        <v>330</v>
      </c>
      <c r="K26" s="73">
        <v>330</v>
      </c>
      <c r="L26" s="73">
        <v>330</v>
      </c>
      <c r="M26" s="73">
        <v>330</v>
      </c>
      <c r="N26" s="73">
        <v>330</v>
      </c>
      <c r="O26" s="73">
        <v>350</v>
      </c>
      <c r="P26" s="73">
        <v>350</v>
      </c>
      <c r="Q26" s="73">
        <v>350</v>
      </c>
      <c r="R26" s="73">
        <v>350</v>
      </c>
      <c r="S26" s="73">
        <v>350</v>
      </c>
      <c r="T26" s="73">
        <v>370</v>
      </c>
      <c r="U26" s="73">
        <v>380</v>
      </c>
      <c r="V26" s="73">
        <v>380</v>
      </c>
      <c r="W26" s="73">
        <v>380</v>
      </c>
      <c r="X26" s="73">
        <v>380</v>
      </c>
      <c r="Y26" s="73">
        <f>'[5]Gew-Duisburg'!$C$20</f>
        <v>380</v>
      </c>
      <c r="Z26" s="73">
        <f>'[5]Gew-Duisburg'!$D$20</f>
        <v>380</v>
      </c>
      <c r="AA26" s="73">
        <f>'[6]Gew-Duisburg'!$C$20</f>
        <v>403</v>
      </c>
      <c r="AB26" s="73">
        <f>'[7]Gew-Duisburg'!$C$20</f>
        <v>403</v>
      </c>
      <c r="AC26" s="73">
        <v>403</v>
      </c>
      <c r="AD26" s="73">
        <v>403</v>
      </c>
      <c r="AE26" s="73">
        <v>403</v>
      </c>
      <c r="AF26" s="73">
        <v>403</v>
      </c>
      <c r="AG26" s="73">
        <f>'[8]Gew-Duisburg'!$C$20</f>
        <v>403</v>
      </c>
      <c r="AH26" s="73">
        <f>'[1]Gew-Duisburg'!$C$20</f>
        <v>403</v>
      </c>
      <c r="AI26" s="73">
        <v>411</v>
      </c>
      <c r="AJ26" s="73">
        <f>'[3]Gew-Duisburg'!$C$20</f>
        <v>411</v>
      </c>
      <c r="AK26" s="73">
        <f>'[3]Gew-Duisburg'!$D$20</f>
        <v>411</v>
      </c>
      <c r="AL26" s="73">
        <f>'[3]Gew-Duisburg'!$E$20</f>
        <v>411</v>
      </c>
      <c r="AM26" s="73">
        <f>'[4]Gew-Duisburg'!$E$20</f>
        <v>415.00000000000006</v>
      </c>
    </row>
    <row r="27" spans="1:39">
      <c r="A27" s="82">
        <v>5154064</v>
      </c>
      <c r="B27" s="82">
        <v>5154</v>
      </c>
      <c r="C27" t="s">
        <v>6</v>
      </c>
      <c r="D27" s="68" t="s">
        <v>282</v>
      </c>
      <c r="E27" s="73">
        <v>255</v>
      </c>
      <c r="F27" s="73">
        <v>255</v>
      </c>
      <c r="G27" s="73">
        <v>255</v>
      </c>
      <c r="H27" s="73">
        <v>300</v>
      </c>
      <c r="I27" s="73">
        <v>320</v>
      </c>
      <c r="J27" s="73">
        <v>320</v>
      </c>
      <c r="K27" s="73">
        <v>320</v>
      </c>
      <c r="L27" s="73">
        <v>320</v>
      </c>
      <c r="M27" s="73">
        <v>320</v>
      </c>
      <c r="N27" s="73">
        <v>350</v>
      </c>
      <c r="O27" s="73">
        <v>350</v>
      </c>
      <c r="P27" s="73">
        <v>350</v>
      </c>
      <c r="Q27" s="73">
        <v>350</v>
      </c>
      <c r="R27" s="73">
        <v>350</v>
      </c>
      <c r="S27" s="73">
        <v>350</v>
      </c>
      <c r="T27" s="73">
        <v>350</v>
      </c>
      <c r="U27" s="73">
        <v>350</v>
      </c>
      <c r="V27" s="73">
        <v>365</v>
      </c>
      <c r="W27" s="73">
        <v>380</v>
      </c>
      <c r="X27" s="73">
        <v>380</v>
      </c>
      <c r="Y27" s="73">
        <f>'[5]Gew-Duisburg'!$C$21</f>
        <v>380</v>
      </c>
      <c r="Z27" s="73">
        <f>'[5]Gew-Duisburg'!$D$21</f>
        <v>380</v>
      </c>
      <c r="AA27" s="73">
        <f>'[6]Gew-Duisburg'!$C$21</f>
        <v>399</v>
      </c>
      <c r="AB27" s="73">
        <f>'[7]Gew-Duisburg'!$C$21</f>
        <v>399</v>
      </c>
      <c r="AC27" s="73">
        <v>403</v>
      </c>
      <c r="AD27" s="73">
        <v>403</v>
      </c>
      <c r="AE27" s="73">
        <v>403</v>
      </c>
      <c r="AF27" s="73">
        <v>399</v>
      </c>
      <c r="AG27" s="73">
        <f>'[8]Gew-Duisburg'!$C$21</f>
        <v>399</v>
      </c>
      <c r="AH27" s="73">
        <f>'[1]Gew-Duisburg'!$C$21</f>
        <v>410</v>
      </c>
      <c r="AI27" s="73">
        <v>411</v>
      </c>
      <c r="AJ27" s="73">
        <f>'[3]Gew-Duisburg'!$C$21</f>
        <v>411</v>
      </c>
      <c r="AK27" s="73">
        <f>'[3]Gew-Duisburg'!$D$21</f>
        <v>411</v>
      </c>
      <c r="AL27" s="73">
        <f>'[3]Gew-Duisburg'!$E$21</f>
        <v>409</v>
      </c>
      <c r="AM27" s="73">
        <f>'[4]Gew-Duisburg'!$E$21</f>
        <v>409</v>
      </c>
    </row>
    <row r="28" spans="1:39">
      <c r="A28" s="82">
        <v>5158004</v>
      </c>
      <c r="B28" s="82">
        <v>5158</v>
      </c>
      <c r="C28" s="77" t="s">
        <v>7</v>
      </c>
      <c r="D28" s="68" t="s">
        <v>283</v>
      </c>
      <c r="E28" s="73">
        <v>320</v>
      </c>
      <c r="F28" s="73">
        <v>320</v>
      </c>
      <c r="G28" s="73">
        <v>320</v>
      </c>
      <c r="H28" s="73">
        <v>320</v>
      </c>
      <c r="I28" s="73">
        <v>320</v>
      </c>
      <c r="J28" s="73">
        <v>320</v>
      </c>
      <c r="K28" s="73">
        <v>320</v>
      </c>
      <c r="L28" s="73">
        <v>350</v>
      </c>
      <c r="M28" s="73">
        <v>350</v>
      </c>
      <c r="N28" s="73">
        <v>350</v>
      </c>
      <c r="O28" s="73">
        <v>350</v>
      </c>
      <c r="P28" s="73">
        <v>350</v>
      </c>
      <c r="Q28" s="73">
        <v>380</v>
      </c>
      <c r="R28" s="73">
        <v>380</v>
      </c>
      <c r="S28" s="73">
        <v>400</v>
      </c>
      <c r="T28" s="73">
        <v>400</v>
      </c>
      <c r="U28" s="73">
        <v>400</v>
      </c>
      <c r="V28" s="73">
        <v>400</v>
      </c>
      <c r="W28" s="73">
        <v>400</v>
      </c>
      <c r="X28" s="73">
        <v>400</v>
      </c>
      <c r="Y28" s="73">
        <f>'[5]Gew-Düsseldorf'!$C$6</f>
        <v>400</v>
      </c>
      <c r="Z28" s="73">
        <f>'[5]Gew-Düsseldorf'!$D$6</f>
        <v>400</v>
      </c>
      <c r="AA28" s="73">
        <f>'[6]Gew-Düsseldorf'!$C$6</f>
        <v>400</v>
      </c>
      <c r="AB28" s="73">
        <f>'[7]Gew-Düsseldorf'!$C$6</f>
        <v>400</v>
      </c>
      <c r="AC28" s="73">
        <v>400</v>
      </c>
      <c r="AD28" s="73">
        <v>400</v>
      </c>
      <c r="AE28" s="73">
        <v>400</v>
      </c>
      <c r="AF28" s="73">
        <v>400</v>
      </c>
      <c r="AG28" s="73">
        <f>'[8]Gew-Düsseldorf'!$C$6</f>
        <v>400</v>
      </c>
      <c r="AH28" s="73">
        <f>'[1]Gew-Düsseldorf'!$C$6</f>
        <v>400</v>
      </c>
      <c r="AI28" s="73">
        <v>420</v>
      </c>
      <c r="AJ28" s="73">
        <f>'[3]Gew-Düsseldorf'!$C$6</f>
        <v>420</v>
      </c>
      <c r="AK28" s="73">
        <f>'[3]Gew-Düsseldorf'!$D$6</f>
        <v>420</v>
      </c>
      <c r="AL28" s="73">
        <f>'[3]Gew-Düsseldorf'!$E$6</f>
        <v>420</v>
      </c>
      <c r="AM28" s="73">
        <f>'[4]Gew-Düsseldorf'!$E$6</f>
        <v>420</v>
      </c>
    </row>
    <row r="29" spans="1:39">
      <c r="A29" s="82">
        <v>5158008</v>
      </c>
      <c r="B29" s="82">
        <v>5158</v>
      </c>
      <c r="C29" t="s">
        <v>7</v>
      </c>
      <c r="D29" s="68" t="s">
        <v>284</v>
      </c>
      <c r="E29" s="73">
        <v>252</v>
      </c>
      <c r="F29" s="73">
        <v>252</v>
      </c>
      <c r="G29" s="73">
        <v>290</v>
      </c>
      <c r="H29" s="73">
        <v>290</v>
      </c>
      <c r="I29" s="73">
        <v>290</v>
      </c>
      <c r="J29" s="73">
        <v>263</v>
      </c>
      <c r="K29" s="73">
        <v>280</v>
      </c>
      <c r="L29" s="73">
        <v>280</v>
      </c>
      <c r="M29" s="73">
        <v>280</v>
      </c>
      <c r="N29" s="73">
        <v>280</v>
      </c>
      <c r="O29" s="73">
        <v>280</v>
      </c>
      <c r="P29" s="73">
        <v>295</v>
      </c>
      <c r="Q29" s="73">
        <v>295</v>
      </c>
      <c r="R29" s="73">
        <v>335</v>
      </c>
      <c r="S29" s="73">
        <v>360</v>
      </c>
      <c r="T29" s="73">
        <v>380</v>
      </c>
      <c r="U29" s="73">
        <v>380</v>
      </c>
      <c r="V29" s="73">
        <v>300</v>
      </c>
      <c r="W29" s="73">
        <v>300</v>
      </c>
      <c r="X29" s="73">
        <v>300</v>
      </c>
      <c r="Y29" s="73">
        <f>'[5]Gew-Düsseldorf'!$C$7</f>
        <v>320</v>
      </c>
      <c r="Z29" s="73">
        <f>'[5]Gew-Düsseldorf'!$D$7</f>
        <v>345</v>
      </c>
      <c r="AA29" s="73">
        <f>'[6]Gew-Düsseldorf'!$C$7</f>
        <v>345</v>
      </c>
      <c r="AB29" s="73">
        <f>'[7]Gew-Düsseldorf'!$C$7</f>
        <v>370</v>
      </c>
      <c r="AC29" s="73">
        <v>385</v>
      </c>
      <c r="AD29" s="73">
        <v>385</v>
      </c>
      <c r="AE29" s="73">
        <v>385</v>
      </c>
      <c r="AF29" s="73">
        <v>385</v>
      </c>
      <c r="AG29" s="73">
        <f>'[8]Gew-Düsseldorf'!$C$7</f>
        <v>385</v>
      </c>
      <c r="AH29" s="73">
        <f>'[1]Gew-Düsseldorf'!$C$7</f>
        <v>385</v>
      </c>
      <c r="AI29" s="73">
        <v>398</v>
      </c>
      <c r="AJ29" s="73">
        <f>'[3]Gew-Düsseldorf'!$C$7</f>
        <v>398</v>
      </c>
      <c r="AK29" s="73">
        <f>'[3]Gew-Düsseldorf'!$D$7</f>
        <v>411</v>
      </c>
      <c r="AL29" s="73">
        <f>'[3]Gew-Düsseldorf'!$E$7</f>
        <v>411</v>
      </c>
      <c r="AM29" s="73">
        <f>'[4]Gew-Düsseldorf'!$E$7</f>
        <v>421</v>
      </c>
    </row>
    <row r="30" spans="1:39">
      <c r="A30" s="82">
        <v>5158012</v>
      </c>
      <c r="B30" s="82">
        <v>5158</v>
      </c>
      <c r="C30" t="s">
        <v>7</v>
      </c>
      <c r="D30" s="68" t="s">
        <v>285</v>
      </c>
      <c r="E30" s="73">
        <v>300</v>
      </c>
      <c r="F30" s="73">
        <v>310</v>
      </c>
      <c r="G30" s="73">
        <v>350</v>
      </c>
      <c r="H30" s="73">
        <v>350</v>
      </c>
      <c r="I30" s="73">
        <v>350</v>
      </c>
      <c r="J30" s="73">
        <v>350</v>
      </c>
      <c r="K30" s="73">
        <v>350</v>
      </c>
      <c r="L30" s="73">
        <v>350</v>
      </c>
      <c r="M30" s="73">
        <v>350</v>
      </c>
      <c r="N30" s="73">
        <v>380</v>
      </c>
      <c r="O30" s="73">
        <v>380</v>
      </c>
      <c r="P30" s="73">
        <v>380</v>
      </c>
      <c r="Q30" s="73">
        <v>380</v>
      </c>
      <c r="R30" s="73">
        <v>380</v>
      </c>
      <c r="S30" s="73">
        <v>380</v>
      </c>
      <c r="T30" s="73">
        <v>350</v>
      </c>
      <c r="U30" s="73">
        <v>380</v>
      </c>
      <c r="V30" s="73">
        <v>400</v>
      </c>
      <c r="W30" s="73">
        <v>400</v>
      </c>
      <c r="X30" s="73">
        <v>400</v>
      </c>
      <c r="Y30" s="73">
        <f>'[5]Gew-Düsseldorf'!$C$8</f>
        <v>400</v>
      </c>
      <c r="Z30" s="73">
        <f>'[5]Gew-Düsseldorf'!$D$8</f>
        <v>410</v>
      </c>
      <c r="AA30" s="73">
        <f>'[6]Gew-Düsseldorf'!$C$8</f>
        <v>410</v>
      </c>
      <c r="AB30" s="73">
        <f>'[7]Gew-Düsseldorf'!$C$8</f>
        <v>410</v>
      </c>
      <c r="AC30" s="73">
        <v>410</v>
      </c>
      <c r="AD30" s="73">
        <v>410</v>
      </c>
      <c r="AE30" s="73">
        <v>410</v>
      </c>
      <c r="AF30" s="73">
        <v>410</v>
      </c>
      <c r="AG30" s="73">
        <f>'[8]Gew-Düsseldorf'!$C$8</f>
        <v>410</v>
      </c>
      <c r="AH30" s="73">
        <f>'[1]Gew-Düsseldorf'!$C$8</f>
        <v>410</v>
      </c>
      <c r="AI30" s="73">
        <v>410</v>
      </c>
      <c r="AJ30" s="73">
        <f>'[3]Gew-Düsseldorf'!$C$8</f>
        <v>440</v>
      </c>
      <c r="AK30" s="73">
        <f>'[3]Gew-Düsseldorf'!$D$8</f>
        <v>440</v>
      </c>
      <c r="AL30" s="73">
        <f>'[3]Gew-Düsseldorf'!$E$8</f>
        <v>475</v>
      </c>
      <c r="AM30" s="73">
        <f>'[4]Gew-Düsseldorf'!$E$8</f>
        <v>475</v>
      </c>
    </row>
    <row r="31" spans="1:39">
      <c r="A31" s="82">
        <v>5158016</v>
      </c>
      <c r="B31" s="82">
        <v>5158</v>
      </c>
      <c r="C31" t="s">
        <v>7</v>
      </c>
      <c r="D31" s="68" t="s">
        <v>286</v>
      </c>
      <c r="E31" s="73">
        <v>276</v>
      </c>
      <c r="F31" s="73">
        <v>300</v>
      </c>
      <c r="G31" s="73">
        <v>300</v>
      </c>
      <c r="H31" s="73">
        <v>320</v>
      </c>
      <c r="I31" s="73">
        <v>320</v>
      </c>
      <c r="J31" s="73">
        <v>320</v>
      </c>
      <c r="K31" s="73">
        <v>350</v>
      </c>
      <c r="L31" s="73">
        <v>350</v>
      </c>
      <c r="M31" s="73">
        <v>350</v>
      </c>
      <c r="N31" s="73">
        <v>350</v>
      </c>
      <c r="O31" s="73">
        <v>350</v>
      </c>
      <c r="P31" s="73">
        <v>350</v>
      </c>
      <c r="Q31" s="73">
        <v>350</v>
      </c>
      <c r="R31" s="73">
        <v>350</v>
      </c>
      <c r="S31" s="73">
        <v>380</v>
      </c>
      <c r="T31" s="73">
        <v>380</v>
      </c>
      <c r="U31" s="73">
        <v>380</v>
      </c>
      <c r="V31" s="73">
        <v>380</v>
      </c>
      <c r="W31" s="73">
        <v>380</v>
      </c>
      <c r="X31" s="73">
        <v>380</v>
      </c>
      <c r="Y31" s="73">
        <f>'[5]Gew-Düsseldorf'!$C$9</f>
        <v>380</v>
      </c>
      <c r="Z31" s="73">
        <f>'[5]Gew-Düsseldorf'!$D$9</f>
        <v>380</v>
      </c>
      <c r="AA31" s="73">
        <f>'[6]Gew-Düsseldorf'!$C$9</f>
        <v>380</v>
      </c>
      <c r="AB31" s="73">
        <f>'[7]Gew-Düsseldorf'!$C$9</f>
        <v>380</v>
      </c>
      <c r="AC31" s="73">
        <v>400</v>
      </c>
      <c r="AD31" s="73">
        <v>400</v>
      </c>
      <c r="AE31" s="73">
        <v>400</v>
      </c>
      <c r="AF31" s="73">
        <v>380</v>
      </c>
      <c r="AG31" s="73">
        <f>'[8]Gew-Düsseldorf'!$C$9</f>
        <v>400</v>
      </c>
      <c r="AH31" s="73">
        <f>'[1]Gew-Düsseldorf'!$C$9</f>
        <v>400</v>
      </c>
      <c r="AI31" s="73">
        <v>400</v>
      </c>
      <c r="AJ31" s="73">
        <f>'[3]Gew-Düsseldorf'!$C$9</f>
        <v>400</v>
      </c>
      <c r="AK31" s="73">
        <f>'[3]Gew-Düsseldorf'!$D$9</f>
        <v>400</v>
      </c>
      <c r="AL31" s="73">
        <f>'[3]Gew-Düsseldorf'!$E$9</f>
        <v>400</v>
      </c>
      <c r="AM31" s="73">
        <f>'[4]Gew-Düsseldorf'!$E$9</f>
        <v>400</v>
      </c>
    </row>
    <row r="32" spans="1:39">
      <c r="A32" s="82">
        <v>5158020</v>
      </c>
      <c r="B32" s="82">
        <v>5158</v>
      </c>
      <c r="C32" t="s">
        <v>7</v>
      </c>
      <c r="D32" s="68" t="s">
        <v>287</v>
      </c>
      <c r="E32" s="73">
        <v>276</v>
      </c>
      <c r="F32" s="73">
        <v>300</v>
      </c>
      <c r="G32" s="73">
        <v>305</v>
      </c>
      <c r="H32" s="73">
        <v>305</v>
      </c>
      <c r="I32" s="73">
        <v>315</v>
      </c>
      <c r="J32" s="73">
        <v>315</v>
      </c>
      <c r="K32" s="73">
        <v>315</v>
      </c>
      <c r="L32" s="73">
        <v>335</v>
      </c>
      <c r="M32" s="73">
        <v>335</v>
      </c>
      <c r="N32" s="73">
        <v>335</v>
      </c>
      <c r="O32" s="73">
        <v>355</v>
      </c>
      <c r="P32" s="73">
        <v>355</v>
      </c>
      <c r="Q32" s="73">
        <v>355</v>
      </c>
      <c r="R32" s="73">
        <v>355</v>
      </c>
      <c r="S32" s="73">
        <v>355</v>
      </c>
      <c r="T32" s="73">
        <v>395</v>
      </c>
      <c r="U32" s="73">
        <v>395</v>
      </c>
      <c r="V32" s="73">
        <v>395</v>
      </c>
      <c r="W32" s="73">
        <v>390</v>
      </c>
      <c r="X32" s="73">
        <v>380</v>
      </c>
      <c r="Y32" s="73">
        <f>'[5]Gew-Düsseldorf'!$C$10</f>
        <v>380</v>
      </c>
      <c r="Z32" s="73">
        <f>'[5]Gew-Düsseldorf'!$D$10</f>
        <v>380</v>
      </c>
      <c r="AA32" s="73">
        <f>'[6]Gew-Düsseldorf'!$C$10</f>
        <v>403</v>
      </c>
      <c r="AB32" s="73">
        <f>'[7]Gew-Düsseldorf'!$C$10</f>
        <v>403</v>
      </c>
      <c r="AC32" s="73">
        <v>403</v>
      </c>
      <c r="AD32" s="73">
        <v>390</v>
      </c>
      <c r="AE32" s="73">
        <v>390</v>
      </c>
      <c r="AF32" s="73">
        <v>380</v>
      </c>
      <c r="AG32" s="73">
        <f>'[8]Gew-Düsseldorf'!$C$10</f>
        <v>360</v>
      </c>
      <c r="AH32" s="73">
        <f>'[1]Gew-Düsseldorf'!$C$10</f>
        <v>360</v>
      </c>
      <c r="AI32" s="73">
        <v>360</v>
      </c>
      <c r="AJ32" s="73">
        <f>'[3]Gew-Düsseldorf'!$C$10</f>
        <v>360</v>
      </c>
      <c r="AK32" s="73">
        <f>'[3]Gew-Düsseldorf'!$D$10</f>
        <v>360</v>
      </c>
      <c r="AL32" s="73">
        <f>'[3]Gew-Düsseldorf'!$E$10</f>
        <v>360</v>
      </c>
      <c r="AM32" s="73">
        <f>'[4]Gew-Düsseldorf'!$E$10</f>
        <v>360</v>
      </c>
    </row>
    <row r="33" spans="1:39">
      <c r="A33" s="82">
        <v>5158024</v>
      </c>
      <c r="B33" s="82">
        <v>5158</v>
      </c>
      <c r="C33" t="s">
        <v>7</v>
      </c>
      <c r="D33" s="68" t="s">
        <v>288</v>
      </c>
      <c r="E33" s="73">
        <v>276</v>
      </c>
      <c r="F33" s="73">
        <v>310</v>
      </c>
      <c r="G33" s="73">
        <v>310</v>
      </c>
      <c r="H33" s="73">
        <v>320</v>
      </c>
      <c r="I33" s="73">
        <v>320</v>
      </c>
      <c r="J33" s="73">
        <v>340</v>
      </c>
      <c r="K33" s="73">
        <v>340</v>
      </c>
      <c r="L33" s="73">
        <v>350</v>
      </c>
      <c r="M33" s="73">
        <v>350</v>
      </c>
      <c r="N33" s="73">
        <v>350</v>
      </c>
      <c r="O33" s="73">
        <v>350</v>
      </c>
      <c r="P33" s="73">
        <v>350</v>
      </c>
      <c r="Q33" s="73">
        <v>380</v>
      </c>
      <c r="R33" s="73">
        <v>380</v>
      </c>
      <c r="S33" s="73">
        <v>380</v>
      </c>
      <c r="T33" s="73">
        <v>380</v>
      </c>
      <c r="U33" s="73">
        <v>395</v>
      </c>
      <c r="V33" s="73">
        <v>395</v>
      </c>
      <c r="W33" s="73">
        <v>395</v>
      </c>
      <c r="X33" s="73">
        <v>395</v>
      </c>
      <c r="Y33" s="73">
        <f>'[5]Gew-Düsseldorf'!$C$11</f>
        <v>395</v>
      </c>
      <c r="Z33" s="73">
        <f>'[5]Gew-Düsseldorf'!$D$11</f>
        <v>395</v>
      </c>
      <c r="AA33" s="73">
        <f>'[6]Gew-Düsseldorf'!$C$11</f>
        <v>395</v>
      </c>
      <c r="AB33" s="73">
        <f>'[7]Gew-Düsseldorf'!$C$11</f>
        <v>395</v>
      </c>
      <c r="AC33" s="73">
        <v>403</v>
      </c>
      <c r="AD33" s="73">
        <v>403</v>
      </c>
      <c r="AE33" s="73">
        <v>403</v>
      </c>
      <c r="AF33" s="73">
        <v>403</v>
      </c>
      <c r="AG33" s="73">
        <f>'[8]Gew-Düsseldorf'!$C$11</f>
        <v>403</v>
      </c>
      <c r="AH33" s="73">
        <f>'[1]Gew-Düsseldorf'!$C$11</f>
        <v>403</v>
      </c>
      <c r="AI33" s="73">
        <v>403</v>
      </c>
      <c r="AJ33" s="73">
        <f>'[3]Gew-Düsseldorf'!$C$11</f>
        <v>403</v>
      </c>
      <c r="AK33" s="73">
        <f>'[3]Gew-Düsseldorf'!$D$11</f>
        <v>403</v>
      </c>
      <c r="AL33" s="73">
        <f>'[3]Gew-Düsseldorf'!$E$11</f>
        <v>435</v>
      </c>
      <c r="AM33" s="73">
        <f>'[4]Gew-Düsseldorf'!$E$11</f>
        <v>435</v>
      </c>
    </row>
    <row r="34" spans="1:39">
      <c r="A34" s="82">
        <v>5158026</v>
      </c>
      <c r="B34" s="82">
        <v>5158</v>
      </c>
      <c r="C34" t="s">
        <v>7</v>
      </c>
      <c r="D34" s="68" t="s">
        <v>289</v>
      </c>
      <c r="E34" s="73">
        <v>320</v>
      </c>
      <c r="F34" s="73">
        <v>320</v>
      </c>
      <c r="G34" s="73">
        <v>320</v>
      </c>
      <c r="H34" s="73">
        <v>340</v>
      </c>
      <c r="I34" s="73">
        <v>340</v>
      </c>
      <c r="J34" s="73">
        <v>340</v>
      </c>
      <c r="K34" s="73">
        <v>360</v>
      </c>
      <c r="L34" s="73">
        <v>360</v>
      </c>
      <c r="M34" s="73">
        <v>360</v>
      </c>
      <c r="N34" s="73">
        <v>360</v>
      </c>
      <c r="O34" s="73">
        <v>380</v>
      </c>
      <c r="P34" s="73">
        <v>380</v>
      </c>
      <c r="Q34" s="73">
        <v>380</v>
      </c>
      <c r="R34" s="73">
        <v>380</v>
      </c>
      <c r="S34" s="73">
        <v>380</v>
      </c>
      <c r="T34" s="73">
        <v>395</v>
      </c>
      <c r="U34" s="73">
        <v>395</v>
      </c>
      <c r="V34" s="73">
        <v>395</v>
      </c>
      <c r="W34" s="73">
        <v>395</v>
      </c>
      <c r="X34" s="73">
        <v>395</v>
      </c>
      <c r="Y34" s="73">
        <f>'[5]Gew-Düsseldorf'!$C$12</f>
        <v>395</v>
      </c>
      <c r="Z34" s="73">
        <f>'[5]Gew-Düsseldorf'!$D$12</f>
        <v>395</v>
      </c>
      <c r="AA34" s="73">
        <f>'[6]Gew-Düsseldorf'!$C$12</f>
        <v>405</v>
      </c>
      <c r="AB34" s="73">
        <f>'[7]Gew-Düsseldorf'!$C$12</f>
        <v>405</v>
      </c>
      <c r="AC34" s="73">
        <v>420</v>
      </c>
      <c r="AD34" s="73">
        <v>435</v>
      </c>
      <c r="AE34" s="73">
        <v>435</v>
      </c>
      <c r="AF34" s="73">
        <v>435</v>
      </c>
      <c r="AG34" s="73">
        <f>'[8]Gew-Düsseldorf'!$C$12</f>
        <v>415</v>
      </c>
      <c r="AH34" s="73">
        <f>'[1]Gew-Düsseldorf'!$C$12</f>
        <v>435</v>
      </c>
      <c r="AI34" s="73">
        <v>435</v>
      </c>
      <c r="AJ34" s="73">
        <f>'[3]Gew-Düsseldorf'!$C$12</f>
        <v>300</v>
      </c>
      <c r="AK34" s="73">
        <f>'[3]Gew-Düsseldorf'!$D$12</f>
        <v>300</v>
      </c>
      <c r="AL34" s="73">
        <f>'[3]Gew-Düsseldorf'!$E$12</f>
        <v>285</v>
      </c>
      <c r="AM34" s="73">
        <f>'[4]Gew-Düsseldorf'!$E$12</f>
        <v>285</v>
      </c>
    </row>
    <row r="35" spans="1:39">
      <c r="A35" s="82">
        <v>5158028</v>
      </c>
      <c r="B35" s="82">
        <v>5158</v>
      </c>
      <c r="C35" t="s">
        <v>7</v>
      </c>
      <c r="D35" s="68" t="s">
        <v>290</v>
      </c>
      <c r="E35" s="73">
        <v>295</v>
      </c>
      <c r="F35" s="73">
        <v>340</v>
      </c>
      <c r="G35" s="73">
        <v>340</v>
      </c>
      <c r="H35" s="73">
        <v>340</v>
      </c>
      <c r="I35" s="73">
        <v>340</v>
      </c>
      <c r="J35" s="73">
        <v>340</v>
      </c>
      <c r="K35" s="73">
        <v>370</v>
      </c>
      <c r="L35" s="73">
        <v>370</v>
      </c>
      <c r="M35" s="73">
        <v>370</v>
      </c>
      <c r="N35" s="73">
        <v>370</v>
      </c>
      <c r="O35" s="73">
        <v>400</v>
      </c>
      <c r="P35" s="73">
        <v>400</v>
      </c>
      <c r="Q35" s="73">
        <v>400</v>
      </c>
      <c r="R35" s="73">
        <v>400</v>
      </c>
      <c r="S35" s="73">
        <v>400</v>
      </c>
      <c r="T35" s="73">
        <v>420</v>
      </c>
      <c r="U35" s="73">
        <v>420</v>
      </c>
      <c r="V35" s="73">
        <v>420</v>
      </c>
      <c r="W35" s="73">
        <v>400</v>
      </c>
      <c r="X35" s="73">
        <v>400</v>
      </c>
      <c r="Y35" s="73">
        <f>'[5]Gew-Düsseldorf'!$C$13</f>
        <v>400</v>
      </c>
      <c r="Z35" s="73">
        <f>'[5]Gew-Düsseldorf'!$D$13</f>
        <v>400</v>
      </c>
      <c r="AA35" s="73">
        <f>'[6]Gew-Düsseldorf'!$C$13</f>
        <v>420</v>
      </c>
      <c r="AB35" s="73">
        <f>'[7]Gew-Düsseldorf'!$C$13</f>
        <v>420</v>
      </c>
      <c r="AC35" s="73">
        <v>400</v>
      </c>
      <c r="AD35" s="73">
        <v>400</v>
      </c>
      <c r="AE35" s="73">
        <v>400</v>
      </c>
      <c r="AF35" s="73">
        <v>400</v>
      </c>
      <c r="AG35" s="73">
        <f>'[8]Gew-Düsseldorf'!$C$13</f>
        <v>400</v>
      </c>
      <c r="AH35" s="73">
        <f>'[1]Gew-Düsseldorf'!$C$13</f>
        <v>400</v>
      </c>
      <c r="AI35" s="73">
        <v>400</v>
      </c>
      <c r="AJ35" s="73">
        <f>'[3]Gew-Düsseldorf'!$C$13</f>
        <v>400</v>
      </c>
      <c r="AK35" s="73">
        <f>'[3]Gew-Düsseldorf'!$D$13</f>
        <v>400</v>
      </c>
      <c r="AL35" s="73">
        <f>'[3]Gew-Düsseldorf'!$E$13</f>
        <v>400</v>
      </c>
      <c r="AM35" s="73">
        <f>'[4]Gew-Düsseldorf'!$E$13</f>
        <v>400</v>
      </c>
    </row>
    <row r="36" spans="1:39">
      <c r="A36" s="82">
        <v>5158032</v>
      </c>
      <c r="B36" s="82">
        <v>5158</v>
      </c>
      <c r="C36" t="s">
        <v>7</v>
      </c>
      <c r="D36" s="68" t="s">
        <v>291</v>
      </c>
      <c r="E36" s="73">
        <v>300</v>
      </c>
      <c r="F36" s="73">
        <v>330</v>
      </c>
      <c r="G36" s="73">
        <v>360</v>
      </c>
      <c r="H36" s="73">
        <v>360</v>
      </c>
      <c r="I36" s="73">
        <v>360</v>
      </c>
      <c r="J36" s="73">
        <v>360</v>
      </c>
      <c r="K36" s="73">
        <v>360</v>
      </c>
      <c r="L36" s="73">
        <v>380</v>
      </c>
      <c r="M36" s="73">
        <v>380</v>
      </c>
      <c r="N36" s="73">
        <v>380</v>
      </c>
      <c r="O36" s="73">
        <v>380</v>
      </c>
      <c r="P36" s="73">
        <v>380</v>
      </c>
      <c r="Q36" s="73">
        <v>380</v>
      </c>
      <c r="R36" s="73">
        <v>380</v>
      </c>
      <c r="S36" s="73">
        <v>380</v>
      </c>
      <c r="T36" s="73">
        <v>380</v>
      </c>
      <c r="U36" s="73">
        <v>380</v>
      </c>
      <c r="V36" s="73">
        <v>395</v>
      </c>
      <c r="W36" s="73">
        <v>395</v>
      </c>
      <c r="X36" s="73">
        <v>405</v>
      </c>
      <c r="Y36" s="73">
        <f>'[5]Gew-Düsseldorf'!$C$14</f>
        <v>405</v>
      </c>
      <c r="Z36" s="73">
        <f>'[5]Gew-Düsseldorf'!$D$14</f>
        <v>405</v>
      </c>
      <c r="AA36" s="73">
        <f>'[6]Gew-Düsseldorf'!$C$14</f>
        <v>440</v>
      </c>
      <c r="AB36" s="73">
        <f>'[7]Gew-Düsseldorf'!$C$14</f>
        <v>440</v>
      </c>
      <c r="AC36" s="73">
        <v>440</v>
      </c>
      <c r="AD36" s="73">
        <v>440</v>
      </c>
      <c r="AE36" s="73">
        <v>440</v>
      </c>
      <c r="AF36" s="73">
        <v>440</v>
      </c>
      <c r="AG36" s="73">
        <f>'[8]Gew-Düsseldorf'!$C$14</f>
        <v>440</v>
      </c>
      <c r="AH36" s="73">
        <f>'[1]Gew-Düsseldorf'!$C$14</f>
        <v>440</v>
      </c>
      <c r="AI36" s="73">
        <v>440</v>
      </c>
      <c r="AJ36" s="73">
        <f>'[3]Gew-Düsseldorf'!$C$14</f>
        <v>440</v>
      </c>
      <c r="AK36" s="73">
        <f>'[3]Gew-Düsseldorf'!$D$14</f>
        <v>440</v>
      </c>
      <c r="AL36" s="73">
        <f>'[3]Gew-Düsseldorf'!$E$14</f>
        <v>440</v>
      </c>
      <c r="AM36" s="73">
        <f>'[4]Gew-Düsseldorf'!$E$14</f>
        <v>440</v>
      </c>
    </row>
    <row r="37" spans="1:39">
      <c r="A37" s="82">
        <v>5158036</v>
      </c>
      <c r="B37" s="82">
        <v>5158</v>
      </c>
      <c r="C37" t="s">
        <v>7</v>
      </c>
      <c r="D37" s="68" t="s">
        <v>292</v>
      </c>
      <c r="E37" s="73">
        <v>253</v>
      </c>
      <c r="F37" s="73">
        <v>300</v>
      </c>
      <c r="G37" s="73">
        <v>300</v>
      </c>
      <c r="H37" s="73">
        <v>300</v>
      </c>
      <c r="I37" s="73">
        <v>315</v>
      </c>
      <c r="J37" s="73">
        <v>350</v>
      </c>
      <c r="K37" s="73">
        <v>350</v>
      </c>
      <c r="L37" s="73">
        <v>350</v>
      </c>
      <c r="M37" s="73">
        <v>350</v>
      </c>
      <c r="N37" s="73">
        <v>350</v>
      </c>
      <c r="O37" s="73">
        <v>365</v>
      </c>
      <c r="P37" s="73">
        <v>380</v>
      </c>
      <c r="Q37" s="73">
        <v>380</v>
      </c>
      <c r="R37" s="73">
        <v>380</v>
      </c>
      <c r="S37" s="73">
        <v>380</v>
      </c>
      <c r="T37" s="73">
        <v>380</v>
      </c>
      <c r="U37" s="73">
        <v>380</v>
      </c>
      <c r="V37" s="73">
        <v>380</v>
      </c>
      <c r="W37" s="73">
        <v>380</v>
      </c>
      <c r="X37" s="73">
        <v>380</v>
      </c>
      <c r="Y37" s="73">
        <f>'[5]Gew-Düsseldorf'!$C$15</f>
        <v>380</v>
      </c>
      <c r="Z37" s="73">
        <f>'[5]Gew-Düsseldorf'!$D$15</f>
        <v>410</v>
      </c>
      <c r="AA37" s="73">
        <f>'[6]Gew-Düsseldorf'!$C$15</f>
        <v>410</v>
      </c>
      <c r="AB37" s="73">
        <f>'[7]Gew-Düsseldorf'!$C$15</f>
        <v>410</v>
      </c>
      <c r="AC37" s="73">
        <v>440</v>
      </c>
      <c r="AD37" s="73">
        <v>440</v>
      </c>
      <c r="AE37" s="73">
        <v>440</v>
      </c>
      <c r="AF37" s="73">
        <v>440</v>
      </c>
      <c r="AG37" s="73">
        <f>'[8]Gew-Düsseldorf'!$C$15</f>
        <v>440</v>
      </c>
      <c r="AH37" s="73">
        <f>'[1]Gew-Düsseldorf'!$C$15</f>
        <v>440</v>
      </c>
      <c r="AI37" s="73">
        <v>440</v>
      </c>
      <c r="AJ37" s="73">
        <f>'[3]Gew-Düsseldorf'!$C$15</f>
        <v>440</v>
      </c>
      <c r="AK37" s="73">
        <f>'[3]Gew-Düsseldorf'!$D$15</f>
        <v>440</v>
      </c>
      <c r="AL37" s="73">
        <f>'[3]Gew-Düsseldorf'!$E$15</f>
        <v>440</v>
      </c>
      <c r="AM37" s="73">
        <f>'[4]Gew-Düsseldorf'!$E$15</f>
        <v>440</v>
      </c>
    </row>
    <row r="38" spans="1:39">
      <c r="A38" s="82">
        <v>5162004</v>
      </c>
      <c r="B38" s="82">
        <v>5162</v>
      </c>
      <c r="C38" s="77" t="s">
        <v>5</v>
      </c>
      <c r="D38" s="68" t="s">
        <v>293</v>
      </c>
      <c r="E38" s="73">
        <v>310</v>
      </c>
      <c r="F38" s="73">
        <v>310</v>
      </c>
      <c r="G38" s="73">
        <v>360</v>
      </c>
      <c r="H38" s="73">
        <v>360</v>
      </c>
      <c r="I38" s="73">
        <v>360</v>
      </c>
      <c r="J38" s="73">
        <v>360</v>
      </c>
      <c r="K38" s="73">
        <v>360</v>
      </c>
      <c r="L38" s="73">
        <v>395</v>
      </c>
      <c r="M38" s="73">
        <v>395</v>
      </c>
      <c r="N38" s="73">
        <v>395</v>
      </c>
      <c r="O38" s="73">
        <v>410</v>
      </c>
      <c r="P38" s="73">
        <v>410</v>
      </c>
      <c r="Q38" s="73">
        <v>410</v>
      </c>
      <c r="R38" s="73">
        <v>410</v>
      </c>
      <c r="S38" s="73">
        <v>410</v>
      </c>
      <c r="T38" s="73">
        <v>440</v>
      </c>
      <c r="U38" s="73">
        <v>440</v>
      </c>
      <c r="V38" s="73">
        <v>440</v>
      </c>
      <c r="W38" s="73">
        <v>440</v>
      </c>
      <c r="X38" s="73">
        <v>440</v>
      </c>
      <c r="Y38" s="73">
        <f>'[5]Gew-Neuss'!$C$7</f>
        <v>440</v>
      </c>
      <c r="Z38" s="73">
        <f>'[5]Gew-Neuss'!$D$7</f>
        <v>440</v>
      </c>
      <c r="AA38" s="73">
        <f>'[6]Gew-Neuss'!$C$7</f>
        <v>440</v>
      </c>
      <c r="AB38" s="73">
        <f>'[7]Gew-Neuss'!$C$7</f>
        <v>440</v>
      </c>
      <c r="AC38" s="73">
        <v>440</v>
      </c>
      <c r="AD38" s="73">
        <v>440</v>
      </c>
      <c r="AE38" s="73">
        <v>440</v>
      </c>
      <c r="AF38" s="73">
        <v>440</v>
      </c>
      <c r="AG38" s="73">
        <f>'[8]Gew-Neuss'!$C$7</f>
        <v>440</v>
      </c>
      <c r="AH38" s="73">
        <f>'[1]Gew-Neuss'!$C$7</f>
        <v>440</v>
      </c>
      <c r="AI38" s="73">
        <v>440</v>
      </c>
      <c r="AJ38" s="73">
        <f>'[3]Gew-Neuss'!$C$7</f>
        <v>440</v>
      </c>
      <c r="AK38" s="73">
        <f>'[3]Gew-Neuss'!$D$7</f>
        <v>450</v>
      </c>
      <c r="AL38" s="73">
        <f>'[3]Gew-Neuss'!$E$7</f>
        <v>450</v>
      </c>
      <c r="AM38" s="73">
        <f>'[4]Gew-Neuss'!$E$7</f>
        <v>450</v>
      </c>
    </row>
    <row r="39" spans="1:39">
      <c r="A39" s="82">
        <v>5162008</v>
      </c>
      <c r="B39" s="82">
        <v>5162</v>
      </c>
      <c r="C39" t="s">
        <v>5</v>
      </c>
      <c r="D39" s="68" t="s">
        <v>294</v>
      </c>
      <c r="E39" s="73">
        <v>300</v>
      </c>
      <c r="F39" s="73">
        <v>300</v>
      </c>
      <c r="G39" s="73">
        <v>330</v>
      </c>
      <c r="H39" s="73">
        <v>330</v>
      </c>
      <c r="I39" s="73">
        <v>330</v>
      </c>
      <c r="J39" s="73">
        <v>380</v>
      </c>
      <c r="K39" s="73">
        <v>380</v>
      </c>
      <c r="L39" s="73">
        <v>395</v>
      </c>
      <c r="M39" s="73">
        <v>395</v>
      </c>
      <c r="N39" s="73">
        <v>410</v>
      </c>
      <c r="O39" s="73">
        <v>410</v>
      </c>
      <c r="P39" s="73">
        <v>410</v>
      </c>
      <c r="Q39" s="73">
        <v>430</v>
      </c>
      <c r="R39" s="73">
        <v>430</v>
      </c>
      <c r="S39" s="73">
        <v>430</v>
      </c>
      <c r="T39" s="73">
        <v>440</v>
      </c>
      <c r="U39" s="73">
        <v>440</v>
      </c>
      <c r="V39" s="73">
        <v>450</v>
      </c>
      <c r="W39" s="73">
        <v>450</v>
      </c>
      <c r="X39" s="73">
        <v>450</v>
      </c>
      <c r="Y39" s="73">
        <f>'[5]Gew-Neuss'!$C$8</f>
        <v>450</v>
      </c>
      <c r="Z39" s="73">
        <f>'[5]Gew-Neuss'!$D$8</f>
        <v>450</v>
      </c>
      <c r="AA39" s="73">
        <f>'[6]Gew-Neuss'!$C$8</f>
        <v>450</v>
      </c>
      <c r="AB39" s="73">
        <f>'[7]Gew-Neuss'!$C$8</f>
        <v>450</v>
      </c>
      <c r="AC39" s="73">
        <v>450</v>
      </c>
      <c r="AD39" s="73">
        <v>450</v>
      </c>
      <c r="AE39" s="73">
        <v>450</v>
      </c>
      <c r="AF39" s="73">
        <v>450</v>
      </c>
      <c r="AG39" s="73">
        <f>'[8]Gew-Neuss'!$C$8</f>
        <v>450</v>
      </c>
      <c r="AH39" s="73">
        <f>'[1]Gew-Neuss'!$C$8</f>
        <v>450</v>
      </c>
      <c r="AI39" s="73">
        <v>450</v>
      </c>
      <c r="AJ39" s="73">
        <f>'[3]Gew-Neuss'!$C$8</f>
        <v>450</v>
      </c>
      <c r="AK39" s="73">
        <f>'[3]Gew-Neuss'!$D$8</f>
        <v>450</v>
      </c>
      <c r="AL39" s="73">
        <f>'[3]Gew-Neuss'!$E$8</f>
        <v>450</v>
      </c>
      <c r="AM39" s="73">
        <f>'[4]Gew-Neuss'!$E$8</f>
        <v>450</v>
      </c>
    </row>
    <row r="40" spans="1:39">
      <c r="A40" s="82">
        <v>5162012</v>
      </c>
      <c r="B40" s="82">
        <v>5162</v>
      </c>
      <c r="C40" t="s">
        <v>5</v>
      </c>
      <c r="D40" s="68" t="s">
        <v>295</v>
      </c>
      <c r="E40" s="73">
        <v>260</v>
      </c>
      <c r="F40" s="73">
        <v>280</v>
      </c>
      <c r="G40" s="73">
        <v>310</v>
      </c>
      <c r="H40" s="73">
        <v>310</v>
      </c>
      <c r="I40" s="73">
        <v>330</v>
      </c>
      <c r="J40" s="73">
        <v>360</v>
      </c>
      <c r="K40" s="73">
        <v>360</v>
      </c>
      <c r="L40" s="73">
        <v>360</v>
      </c>
      <c r="M40" s="73">
        <v>360</v>
      </c>
      <c r="N40" s="73">
        <v>360</v>
      </c>
      <c r="O40" s="73">
        <v>360</v>
      </c>
      <c r="P40" s="73">
        <v>380</v>
      </c>
      <c r="Q40" s="73">
        <v>380</v>
      </c>
      <c r="R40" s="73">
        <v>380</v>
      </c>
      <c r="S40" s="73">
        <v>380</v>
      </c>
      <c r="T40" s="73">
        <v>400</v>
      </c>
      <c r="U40" s="73">
        <v>440</v>
      </c>
      <c r="V40" s="73">
        <v>440</v>
      </c>
      <c r="W40" s="73">
        <v>440</v>
      </c>
      <c r="X40" s="73">
        <v>440</v>
      </c>
      <c r="Y40" s="73">
        <f>'[5]Gew-Neuss'!$C$9</f>
        <v>440</v>
      </c>
      <c r="Z40" s="73">
        <f>'[5]Gew-Neuss'!$D$9</f>
        <v>440</v>
      </c>
      <c r="AA40" s="73">
        <f>'[6]Gew-Neuss'!$C$9</f>
        <v>440</v>
      </c>
      <c r="AB40" s="73">
        <f>'[7]Gew-Neuss'!$C$9</f>
        <v>440</v>
      </c>
      <c r="AC40" s="73">
        <v>440</v>
      </c>
      <c r="AD40" s="73">
        <v>440</v>
      </c>
      <c r="AE40" s="73">
        <v>440</v>
      </c>
      <c r="AF40" s="73">
        <v>440</v>
      </c>
      <c r="AG40" s="73">
        <f>'[8]Gew-Neuss'!$C$9</f>
        <v>440</v>
      </c>
      <c r="AH40" s="73">
        <f>'[1]Gew-Neuss'!$C$9</f>
        <v>440</v>
      </c>
      <c r="AI40" s="73">
        <v>440</v>
      </c>
      <c r="AJ40" s="73">
        <f>'[3]Gew-Neuss'!$C$9</f>
        <v>450</v>
      </c>
      <c r="AK40" s="73">
        <f>'[3]Gew-Neuss'!$D$9</f>
        <v>450</v>
      </c>
      <c r="AL40" s="73">
        <f>'[3]Gew-Neuss'!$E$9</f>
        <v>450</v>
      </c>
      <c r="AM40" s="73">
        <f>'[4]Gew-Neuss'!$E$9</f>
        <v>450</v>
      </c>
    </row>
    <row r="41" spans="1:39">
      <c r="A41" s="82">
        <v>5162016</v>
      </c>
      <c r="B41" s="82">
        <v>5162</v>
      </c>
      <c r="C41" t="s">
        <v>5</v>
      </c>
      <c r="D41" s="68" t="s">
        <v>296</v>
      </c>
      <c r="E41" s="73">
        <v>280</v>
      </c>
      <c r="F41" s="73">
        <v>300</v>
      </c>
      <c r="G41" s="73">
        <v>330</v>
      </c>
      <c r="H41" s="73">
        <v>330</v>
      </c>
      <c r="I41" s="73">
        <v>330</v>
      </c>
      <c r="J41" s="73">
        <v>330</v>
      </c>
      <c r="K41" s="73">
        <v>360</v>
      </c>
      <c r="L41" s="73">
        <v>360</v>
      </c>
      <c r="M41" s="73">
        <v>360</v>
      </c>
      <c r="N41" s="73">
        <v>360</v>
      </c>
      <c r="O41" s="73">
        <v>360</v>
      </c>
      <c r="P41" s="73">
        <v>360</v>
      </c>
      <c r="Q41" s="73">
        <v>360</v>
      </c>
      <c r="R41" s="73">
        <v>360</v>
      </c>
      <c r="S41" s="73">
        <v>390</v>
      </c>
      <c r="T41" s="73">
        <v>390</v>
      </c>
      <c r="U41" s="73">
        <v>400</v>
      </c>
      <c r="V41" s="73">
        <v>400</v>
      </c>
      <c r="W41" s="73">
        <v>400</v>
      </c>
      <c r="X41" s="73">
        <v>400</v>
      </c>
      <c r="Y41" s="73">
        <f>'[5]Gew-Neuss'!$C$10</f>
        <v>400</v>
      </c>
      <c r="Z41" s="73">
        <f>'[5]Gew-Neuss'!$D$10</f>
        <v>400</v>
      </c>
      <c r="AA41" s="73">
        <f>'[6]Gew-Neuss'!$C$10</f>
        <v>444</v>
      </c>
      <c r="AB41" s="73">
        <f>'[7]Gew-Neuss'!$C$10</f>
        <v>444</v>
      </c>
      <c r="AC41" s="73">
        <v>444</v>
      </c>
      <c r="AD41" s="73">
        <v>444</v>
      </c>
      <c r="AE41" s="73">
        <v>444</v>
      </c>
      <c r="AF41" s="73">
        <v>444</v>
      </c>
      <c r="AG41" s="73">
        <f>'[8]Gew-Neuss'!$C$10</f>
        <v>444</v>
      </c>
      <c r="AH41" s="73">
        <f>'[1]Gew-Neuss'!$C$10</f>
        <v>444</v>
      </c>
      <c r="AI41" s="73">
        <v>444</v>
      </c>
      <c r="AJ41" s="73">
        <f>'[3]Gew-Neuss'!$C$10</f>
        <v>444</v>
      </c>
      <c r="AK41" s="73">
        <f>'[3]Gew-Neuss'!$D$10</f>
        <v>444</v>
      </c>
      <c r="AL41" s="73">
        <f>'[3]Gew-Neuss'!$E$10</f>
        <v>444</v>
      </c>
      <c r="AM41" s="73">
        <f>'[4]Gew-Neuss'!$E$10</f>
        <v>444</v>
      </c>
    </row>
    <row r="42" spans="1:39">
      <c r="A42" s="82">
        <v>5162020</v>
      </c>
      <c r="B42" s="82">
        <v>5162</v>
      </c>
      <c r="C42" t="s">
        <v>5</v>
      </c>
      <c r="D42" s="68" t="s">
        <v>297</v>
      </c>
      <c r="E42" s="73">
        <v>300</v>
      </c>
      <c r="F42" s="73">
        <v>300</v>
      </c>
      <c r="G42" s="73">
        <v>325</v>
      </c>
      <c r="H42" s="73">
        <v>325</v>
      </c>
      <c r="I42" s="73">
        <v>325</v>
      </c>
      <c r="J42" s="73">
        <v>360</v>
      </c>
      <c r="K42" s="73">
        <v>360</v>
      </c>
      <c r="L42" s="73">
        <v>360</v>
      </c>
      <c r="M42" s="73">
        <v>360</v>
      </c>
      <c r="N42" s="73">
        <v>360</v>
      </c>
      <c r="O42" s="73">
        <v>360</v>
      </c>
      <c r="P42" s="73">
        <v>360</v>
      </c>
      <c r="Q42" s="73">
        <v>360</v>
      </c>
      <c r="R42" s="73">
        <v>360</v>
      </c>
      <c r="S42" s="73">
        <v>400</v>
      </c>
      <c r="T42" s="73">
        <v>400</v>
      </c>
      <c r="U42" s="73">
        <v>420</v>
      </c>
      <c r="V42" s="73">
        <v>430</v>
      </c>
      <c r="W42" s="73">
        <v>430</v>
      </c>
      <c r="X42" s="73">
        <v>430</v>
      </c>
      <c r="Y42" s="73">
        <f>'[5]Gew-Neuss'!$C$11</f>
        <v>430</v>
      </c>
      <c r="Z42" s="73">
        <f>'[5]Gew-Neuss'!$D$11</f>
        <v>430</v>
      </c>
      <c r="AA42" s="73">
        <f>'[6]Gew-Neuss'!$C$11</f>
        <v>440</v>
      </c>
      <c r="AB42" s="73">
        <f>'[7]Gew-Neuss'!$C$11</f>
        <v>440</v>
      </c>
      <c r="AC42" s="73">
        <v>440</v>
      </c>
      <c r="AD42" s="73">
        <v>440</v>
      </c>
      <c r="AE42" s="73">
        <v>440</v>
      </c>
      <c r="AF42" s="73">
        <v>440</v>
      </c>
      <c r="AG42" s="73">
        <f>'[8]Gew-Neuss'!$C$11</f>
        <v>440</v>
      </c>
      <c r="AH42" s="73">
        <f>'[1]Gew-Neuss'!$C$11</f>
        <v>440</v>
      </c>
      <c r="AI42" s="73">
        <v>440</v>
      </c>
      <c r="AJ42" s="73">
        <f>'[3]Gew-Neuss'!$C$11</f>
        <v>440</v>
      </c>
      <c r="AK42" s="73">
        <f>'[3]Gew-Neuss'!$D$11</f>
        <v>440</v>
      </c>
      <c r="AL42" s="73">
        <f>'[3]Gew-Neuss'!$E$11</f>
        <v>440</v>
      </c>
      <c r="AM42" s="73">
        <f>'[4]Gew-Neuss'!$E$11</f>
        <v>450</v>
      </c>
    </row>
    <row r="43" spans="1:39">
      <c r="A43" s="82">
        <v>5162022</v>
      </c>
      <c r="B43" s="82">
        <v>5162</v>
      </c>
      <c r="C43" t="s">
        <v>5</v>
      </c>
      <c r="D43" s="68" t="s">
        <v>298</v>
      </c>
      <c r="E43" s="73">
        <v>325</v>
      </c>
      <c r="F43" s="73">
        <v>325</v>
      </c>
      <c r="G43" s="73">
        <v>335</v>
      </c>
      <c r="H43" s="73">
        <v>335</v>
      </c>
      <c r="I43" s="73">
        <v>335</v>
      </c>
      <c r="J43" s="73">
        <v>335</v>
      </c>
      <c r="K43" s="73">
        <v>335</v>
      </c>
      <c r="L43" s="73">
        <v>350</v>
      </c>
      <c r="M43" s="73">
        <v>350</v>
      </c>
      <c r="N43" s="73">
        <v>350</v>
      </c>
      <c r="O43" s="73">
        <v>350</v>
      </c>
      <c r="P43" s="73">
        <v>380</v>
      </c>
      <c r="Q43" s="73">
        <v>410</v>
      </c>
      <c r="R43" s="73">
        <v>410</v>
      </c>
      <c r="S43" s="73">
        <v>430</v>
      </c>
      <c r="T43" s="73">
        <v>440</v>
      </c>
      <c r="U43" s="73">
        <v>440</v>
      </c>
      <c r="V43" s="73">
        <v>440</v>
      </c>
      <c r="W43" s="73">
        <v>440</v>
      </c>
      <c r="X43" s="73">
        <v>440</v>
      </c>
      <c r="Y43" s="73">
        <f>'[5]Gew-Neuss'!$C$12</f>
        <v>440</v>
      </c>
      <c r="Z43" s="73">
        <f>'[5]Gew-Neuss'!$D$12</f>
        <v>440</v>
      </c>
      <c r="AA43" s="73">
        <f>'[6]Gew-Neuss'!$C$12</f>
        <v>440</v>
      </c>
      <c r="AB43" s="73">
        <f>'[7]Gew-Neuss'!$C$12</f>
        <v>440</v>
      </c>
      <c r="AC43" s="73">
        <v>440</v>
      </c>
      <c r="AD43" s="73">
        <v>440</v>
      </c>
      <c r="AE43" s="73">
        <v>440</v>
      </c>
      <c r="AF43" s="73">
        <v>440</v>
      </c>
      <c r="AG43" s="73">
        <f>'[8]Gew-Neuss'!$C$12</f>
        <v>440</v>
      </c>
      <c r="AH43" s="73">
        <f>'[1]Gew-Neuss'!$C$12</f>
        <v>440</v>
      </c>
      <c r="AI43" s="73">
        <v>440</v>
      </c>
      <c r="AJ43" s="73">
        <f>'[3]Gew-Neuss'!$C$12</f>
        <v>440</v>
      </c>
      <c r="AK43" s="73">
        <f>'[3]Gew-Neuss'!$D$12</f>
        <v>450</v>
      </c>
      <c r="AL43" s="73">
        <f>'[3]Gew-Neuss'!$E$12</f>
        <v>450</v>
      </c>
      <c r="AM43" s="73">
        <f>'[4]Gew-Neuss'!$E$12</f>
        <v>450</v>
      </c>
    </row>
    <row r="44" spans="1:39">
      <c r="A44" s="82">
        <v>5162024</v>
      </c>
      <c r="B44" s="82">
        <v>5162</v>
      </c>
      <c r="C44" t="s">
        <v>5</v>
      </c>
      <c r="D44" s="68" t="s">
        <v>299</v>
      </c>
      <c r="E44" s="73">
        <v>325</v>
      </c>
      <c r="F44" s="73">
        <v>370</v>
      </c>
      <c r="G44" s="73">
        <v>385</v>
      </c>
      <c r="H44" s="73">
        <v>385</v>
      </c>
      <c r="I44" s="73">
        <v>385</v>
      </c>
      <c r="J44" s="73">
        <v>400</v>
      </c>
      <c r="K44" s="73">
        <v>400</v>
      </c>
      <c r="L44" s="73">
        <v>425</v>
      </c>
      <c r="M44" s="73">
        <v>425</v>
      </c>
      <c r="N44" s="73">
        <v>425</v>
      </c>
      <c r="O44" s="73">
        <v>425</v>
      </c>
      <c r="P44" s="73">
        <v>425</v>
      </c>
      <c r="Q44" s="73">
        <v>425</v>
      </c>
      <c r="R44" s="73">
        <v>425</v>
      </c>
      <c r="S44" s="73">
        <v>450</v>
      </c>
      <c r="T44" s="73">
        <v>450</v>
      </c>
      <c r="U44" s="73">
        <v>450</v>
      </c>
      <c r="V44" s="73">
        <v>450</v>
      </c>
      <c r="W44" s="73">
        <v>450</v>
      </c>
      <c r="X44" s="73">
        <v>450</v>
      </c>
      <c r="Y44" s="73">
        <f>'[5]Gew-Neuss'!$C$13</f>
        <v>450</v>
      </c>
      <c r="Z44" s="73">
        <f>'[5]Gew-Neuss'!$D$13</f>
        <v>450</v>
      </c>
      <c r="AA44" s="73">
        <f>'[6]Gew-Neuss'!$C$13</f>
        <v>450</v>
      </c>
      <c r="AB44" s="73">
        <f>'[7]Gew-Neuss'!$C$13</f>
        <v>450</v>
      </c>
      <c r="AC44" s="73">
        <v>450</v>
      </c>
      <c r="AD44" s="73">
        <v>450</v>
      </c>
      <c r="AE44" s="73">
        <v>450</v>
      </c>
      <c r="AF44" s="73">
        <v>445</v>
      </c>
      <c r="AG44" s="73">
        <f>'[8]Gew-Neuss'!$C$13</f>
        <v>445</v>
      </c>
      <c r="AH44" s="73">
        <f>'[1]Gew-Neuss'!$C$13</f>
        <v>445</v>
      </c>
      <c r="AI44" s="73">
        <v>445</v>
      </c>
      <c r="AJ44" s="73">
        <f>'[3]Gew-Neuss'!$C$13</f>
        <v>455</v>
      </c>
      <c r="AK44" s="73">
        <f>'[3]Gew-Neuss'!$D$13</f>
        <v>455</v>
      </c>
      <c r="AL44" s="73">
        <f>'[3]Gew-Neuss'!$E$13</f>
        <v>455</v>
      </c>
      <c r="AM44" s="73">
        <f>'[4]Gew-Neuss'!$E$13</f>
        <v>455</v>
      </c>
    </row>
    <row r="45" spans="1:39">
      <c r="A45" s="82">
        <v>5162028</v>
      </c>
      <c r="B45" s="82">
        <v>5162</v>
      </c>
      <c r="C45" s="77" t="s">
        <v>5</v>
      </c>
      <c r="D45" s="68" t="s">
        <v>300</v>
      </c>
      <c r="E45" s="73">
        <v>275</v>
      </c>
      <c r="F45" s="73">
        <v>280</v>
      </c>
      <c r="G45" s="73">
        <v>330</v>
      </c>
      <c r="H45" s="73">
        <v>330</v>
      </c>
      <c r="I45" s="73">
        <v>330</v>
      </c>
      <c r="J45" s="73">
        <v>340</v>
      </c>
      <c r="K45" s="73">
        <v>350</v>
      </c>
      <c r="L45" s="73">
        <v>350</v>
      </c>
      <c r="M45" s="73">
        <v>350</v>
      </c>
      <c r="N45" s="73">
        <v>360</v>
      </c>
      <c r="O45" s="73">
        <v>360</v>
      </c>
      <c r="P45" s="73">
        <v>360</v>
      </c>
      <c r="Q45" s="73">
        <v>360</v>
      </c>
      <c r="R45" s="73">
        <v>360</v>
      </c>
      <c r="S45" s="73">
        <v>360</v>
      </c>
      <c r="T45" s="73">
        <v>400</v>
      </c>
      <c r="U45" s="73">
        <v>400</v>
      </c>
      <c r="V45" s="73">
        <v>400</v>
      </c>
      <c r="W45" s="73">
        <v>400</v>
      </c>
      <c r="X45" s="73">
        <v>400</v>
      </c>
      <c r="Y45" s="73">
        <f>'[5]Gew-Neuss'!$C$14</f>
        <v>400</v>
      </c>
      <c r="Z45" s="73">
        <f>'[5]Gew-Neuss'!$D$14</f>
        <v>400</v>
      </c>
      <c r="AA45" s="73">
        <f>'[6]Gew-Neuss'!$C$14</f>
        <v>403</v>
      </c>
      <c r="AB45" s="73">
        <f>'[7]Gew-Neuss'!$C$14</f>
        <v>403</v>
      </c>
      <c r="AC45" s="73">
        <v>403</v>
      </c>
      <c r="AD45" s="73">
        <v>403</v>
      </c>
      <c r="AE45" s="73">
        <v>403</v>
      </c>
      <c r="AF45" s="73">
        <v>427</v>
      </c>
      <c r="AG45" s="73">
        <f>'[8]Gew-Neuss'!$C$14</f>
        <v>427</v>
      </c>
      <c r="AH45" s="73">
        <f>'[1]Gew-Neuss'!$C$14</f>
        <v>427</v>
      </c>
      <c r="AI45" s="73">
        <v>435</v>
      </c>
      <c r="AJ45" s="73">
        <f>'[3]Gew-Neuss'!$C$14</f>
        <v>435</v>
      </c>
      <c r="AK45" s="73">
        <f>'[3]Gew-Neuss'!$D$14</f>
        <v>440</v>
      </c>
      <c r="AL45" s="73">
        <f>'[3]Gew-Neuss'!$E$14</f>
        <v>440</v>
      </c>
      <c r="AM45" s="73">
        <f>'[4]Gew-Neuss'!$E$14</f>
        <v>450</v>
      </c>
    </row>
    <row r="46" spans="1:39">
      <c r="A46" s="82">
        <v>5166004</v>
      </c>
      <c r="B46" s="82">
        <v>5166</v>
      </c>
      <c r="C46" t="s">
        <v>5</v>
      </c>
      <c r="D46" s="68" t="s">
        <v>83</v>
      </c>
      <c r="E46" s="73">
        <v>275</v>
      </c>
      <c r="F46" s="73">
        <v>280</v>
      </c>
      <c r="G46" s="73">
        <v>300</v>
      </c>
      <c r="H46" s="73">
        <v>320</v>
      </c>
      <c r="I46" s="73">
        <v>320</v>
      </c>
      <c r="J46" s="73">
        <v>350</v>
      </c>
      <c r="K46" s="73">
        <v>350</v>
      </c>
      <c r="L46" s="73">
        <v>350</v>
      </c>
      <c r="M46" s="73">
        <v>350</v>
      </c>
      <c r="N46" s="73">
        <v>350</v>
      </c>
      <c r="O46" s="73">
        <v>350</v>
      </c>
      <c r="P46" s="73">
        <v>350</v>
      </c>
      <c r="Q46" s="73">
        <v>370</v>
      </c>
      <c r="R46" s="73">
        <v>370</v>
      </c>
      <c r="S46" s="73">
        <v>370</v>
      </c>
      <c r="T46" s="73">
        <v>370</v>
      </c>
      <c r="U46" s="73">
        <v>370</v>
      </c>
      <c r="V46" s="73">
        <v>380</v>
      </c>
      <c r="W46" s="73">
        <v>380</v>
      </c>
      <c r="X46" s="73">
        <v>380</v>
      </c>
      <c r="Y46" s="73">
        <f>'[5]Gew-Neuss'!$C$16</f>
        <v>380</v>
      </c>
      <c r="Z46" s="73">
        <f>'[5]Gew-Neuss'!$D$16</f>
        <v>380</v>
      </c>
      <c r="AA46" s="73">
        <f>'[6]Gew-Neuss'!$C$16</f>
        <v>400</v>
      </c>
      <c r="AB46" s="73">
        <f>'[7]Gew-Neuss'!$C$16</f>
        <v>400</v>
      </c>
      <c r="AC46" s="73">
        <v>400</v>
      </c>
      <c r="AD46" s="73">
        <v>400</v>
      </c>
      <c r="AE46" s="73">
        <v>400</v>
      </c>
      <c r="AF46" s="73">
        <v>400</v>
      </c>
      <c r="AG46" s="73">
        <f>'[8]Gew-Neuss'!$C$16</f>
        <v>400</v>
      </c>
      <c r="AH46" s="73">
        <f>'[1]Gew-Neuss'!$C$16</f>
        <v>400</v>
      </c>
      <c r="AI46" s="73">
        <v>411</v>
      </c>
      <c r="AJ46" s="73">
        <f>'[3]Gew-Neuss'!$C$16</f>
        <v>411</v>
      </c>
      <c r="AK46" s="73">
        <f>'[3]Gew-Neuss'!$D$16</f>
        <v>411</v>
      </c>
      <c r="AL46" s="73">
        <f>'[3]Gew-Neuss'!$E$16</f>
        <v>411</v>
      </c>
      <c r="AM46" s="73">
        <f>'[4]Gew-Neuss'!$E$16</f>
        <v>415</v>
      </c>
    </row>
    <row r="47" spans="1:39">
      <c r="A47" s="82">
        <v>5166008</v>
      </c>
      <c r="B47" s="82">
        <v>5166</v>
      </c>
      <c r="C47" t="s">
        <v>5</v>
      </c>
      <c r="D47" s="68" t="s">
        <v>301</v>
      </c>
      <c r="E47" s="73">
        <v>275</v>
      </c>
      <c r="F47" s="73">
        <v>300</v>
      </c>
      <c r="G47" s="73">
        <v>300</v>
      </c>
      <c r="H47" s="73">
        <v>300</v>
      </c>
      <c r="I47" s="73">
        <v>320</v>
      </c>
      <c r="J47" s="73">
        <v>320</v>
      </c>
      <c r="K47" s="73">
        <v>350</v>
      </c>
      <c r="L47" s="73">
        <v>350</v>
      </c>
      <c r="M47" s="73">
        <v>350</v>
      </c>
      <c r="N47" s="73">
        <v>350</v>
      </c>
      <c r="O47" s="73">
        <v>350</v>
      </c>
      <c r="P47" s="73">
        <v>350</v>
      </c>
      <c r="Q47" s="73">
        <v>390</v>
      </c>
      <c r="R47" s="73">
        <v>390</v>
      </c>
      <c r="S47" s="73">
        <v>390</v>
      </c>
      <c r="T47" s="73">
        <v>390</v>
      </c>
      <c r="U47" s="73">
        <v>390</v>
      </c>
      <c r="V47" s="73">
        <v>420</v>
      </c>
      <c r="W47" s="73">
        <v>420</v>
      </c>
      <c r="X47" s="73">
        <v>420</v>
      </c>
      <c r="Y47" s="73">
        <f>'[5]Gew-Neuss'!$C$17</f>
        <v>420</v>
      </c>
      <c r="Z47" s="73">
        <f>'[5]Gew-Neuss'!$D$17</f>
        <v>420</v>
      </c>
      <c r="AA47" s="73">
        <f>'[6]Gew-Neuss'!$C$17</f>
        <v>430</v>
      </c>
      <c r="AB47" s="73">
        <f>'[7]Gew-Neuss'!$C$17</f>
        <v>430</v>
      </c>
      <c r="AC47" s="73">
        <v>430</v>
      </c>
      <c r="AD47" s="73">
        <v>430</v>
      </c>
      <c r="AE47" s="73">
        <v>430</v>
      </c>
      <c r="AF47" s="73">
        <v>430</v>
      </c>
      <c r="AG47" s="73">
        <f>'[8]Gew-Neuss'!$C$17</f>
        <v>430</v>
      </c>
      <c r="AH47" s="73">
        <f>'[1]Gew-Neuss'!$C$17</f>
        <v>430</v>
      </c>
      <c r="AI47" s="73">
        <v>430</v>
      </c>
      <c r="AJ47" s="73">
        <f>'[3]Gew-Neuss'!$C$17</f>
        <v>430</v>
      </c>
      <c r="AK47" s="73">
        <f>'[3]Gew-Neuss'!$D$17</f>
        <v>430</v>
      </c>
      <c r="AL47" s="73">
        <f>'[3]Gew-Neuss'!$E$17</f>
        <v>430</v>
      </c>
      <c r="AM47" s="73">
        <f>'[4]Gew-Neuss'!$E$17</f>
        <v>455</v>
      </c>
    </row>
    <row r="48" spans="1:39">
      <c r="A48" s="82">
        <v>5166012</v>
      </c>
      <c r="B48" s="82">
        <v>5166</v>
      </c>
      <c r="C48" t="s">
        <v>5</v>
      </c>
      <c r="D48" s="68" t="s">
        <v>302</v>
      </c>
      <c r="E48" s="73">
        <v>300</v>
      </c>
      <c r="F48" s="73">
        <v>300</v>
      </c>
      <c r="G48" s="73">
        <v>330</v>
      </c>
      <c r="H48" s="73">
        <v>330</v>
      </c>
      <c r="I48" s="73">
        <v>330</v>
      </c>
      <c r="J48" s="73">
        <v>340</v>
      </c>
      <c r="K48" s="73">
        <v>340</v>
      </c>
      <c r="L48" s="73">
        <v>360</v>
      </c>
      <c r="M48" s="73">
        <v>360</v>
      </c>
      <c r="N48" s="73">
        <v>360</v>
      </c>
      <c r="O48" s="73">
        <v>360</v>
      </c>
      <c r="P48" s="73">
        <v>360</v>
      </c>
      <c r="Q48" s="73">
        <v>385</v>
      </c>
      <c r="R48" s="73">
        <v>385</v>
      </c>
      <c r="S48" s="73">
        <v>385</v>
      </c>
      <c r="T48" s="73">
        <v>385</v>
      </c>
      <c r="U48" s="73">
        <v>385</v>
      </c>
      <c r="V48" s="73">
        <v>385</v>
      </c>
      <c r="W48" s="73">
        <v>385</v>
      </c>
      <c r="X48" s="73">
        <v>385</v>
      </c>
      <c r="Y48" s="73">
        <f>'[5]Gew-Neuss'!$C$18</f>
        <v>385</v>
      </c>
      <c r="Z48" s="73">
        <f>'[5]Gew-Neuss'!$D$18</f>
        <v>385</v>
      </c>
      <c r="AA48" s="73">
        <f>'[6]Gew-Neuss'!$C$18</f>
        <v>403</v>
      </c>
      <c r="AB48" s="73">
        <f>'[7]Gew-Neuss'!$C$18</f>
        <v>403</v>
      </c>
      <c r="AC48" s="73">
        <v>403</v>
      </c>
      <c r="AD48" s="73">
        <v>410</v>
      </c>
      <c r="AE48" s="73">
        <v>410</v>
      </c>
      <c r="AF48" s="73">
        <v>410</v>
      </c>
      <c r="AG48" s="73">
        <f>'[8]Gew-Neuss'!$C$18</f>
        <v>410</v>
      </c>
      <c r="AH48" s="73">
        <f>'[1]Gew-Neuss'!$C$18</f>
        <v>410</v>
      </c>
      <c r="AI48" s="73">
        <v>420</v>
      </c>
      <c r="AJ48" s="73">
        <f>'[3]Gew-Neuss'!$C$18</f>
        <v>420</v>
      </c>
      <c r="AK48" s="73">
        <f>'[3]Gew-Neuss'!$D$18</f>
        <v>440</v>
      </c>
      <c r="AL48" s="73">
        <f>'[3]Gew-Neuss'!$E$18</f>
        <v>440</v>
      </c>
      <c r="AM48" s="73">
        <f>'[4]Gew-Neuss'!$E$18</f>
        <v>440</v>
      </c>
    </row>
    <row r="49" spans="1:39">
      <c r="A49" s="82">
        <v>5166016</v>
      </c>
      <c r="B49" s="82">
        <v>5166</v>
      </c>
      <c r="C49" t="s">
        <v>5</v>
      </c>
      <c r="D49" s="68" t="s">
        <v>303</v>
      </c>
      <c r="E49" s="73">
        <v>360</v>
      </c>
      <c r="F49" s="73">
        <v>360</v>
      </c>
      <c r="G49" s="73">
        <v>360</v>
      </c>
      <c r="H49" s="73">
        <v>360</v>
      </c>
      <c r="I49" s="73">
        <v>360</v>
      </c>
      <c r="J49" s="73">
        <v>360</v>
      </c>
      <c r="K49" s="73">
        <v>360</v>
      </c>
      <c r="L49" s="73">
        <v>360</v>
      </c>
      <c r="M49" s="73">
        <v>360</v>
      </c>
      <c r="N49" s="73">
        <v>360</v>
      </c>
      <c r="O49" s="73">
        <v>360</v>
      </c>
      <c r="P49" s="73">
        <v>390</v>
      </c>
      <c r="Q49" s="73">
        <v>390</v>
      </c>
      <c r="R49" s="73">
        <v>390</v>
      </c>
      <c r="S49" s="73">
        <v>390</v>
      </c>
      <c r="T49" s="73">
        <v>390</v>
      </c>
      <c r="U49" s="73">
        <v>390</v>
      </c>
      <c r="V49" s="73">
        <v>390</v>
      </c>
      <c r="W49" s="73">
        <v>390</v>
      </c>
      <c r="X49" s="73">
        <v>390</v>
      </c>
      <c r="Y49" s="73">
        <f>'[5]Gew-Neuss'!$C$19</f>
        <v>390</v>
      </c>
      <c r="Z49" s="73">
        <f>'[5]Gew-Neuss'!$D$19</f>
        <v>390</v>
      </c>
      <c r="AA49" s="73">
        <f>'[6]Gew-Neuss'!$C$19</f>
        <v>400</v>
      </c>
      <c r="AB49" s="73">
        <f>'[7]Gew-Neuss'!$C$19</f>
        <v>400</v>
      </c>
      <c r="AC49" s="73">
        <v>400</v>
      </c>
      <c r="AD49" s="73">
        <v>410</v>
      </c>
      <c r="AE49" s="73">
        <v>410</v>
      </c>
      <c r="AF49" s="73">
        <v>410</v>
      </c>
      <c r="AG49" s="73">
        <f>'[8]Gew-Neuss'!$C$19</f>
        <v>410</v>
      </c>
      <c r="AH49" s="73">
        <f>'[1]Gew-Neuss'!$C$19</f>
        <v>410</v>
      </c>
      <c r="AI49" s="73">
        <v>410</v>
      </c>
      <c r="AJ49" s="73">
        <f>'[3]Gew-Neuss'!$C$19</f>
        <v>410</v>
      </c>
      <c r="AK49" s="73">
        <f>'[3]Gew-Neuss'!$D$19</f>
        <v>410</v>
      </c>
      <c r="AL49" s="73">
        <f>'[3]Gew-Neuss'!$E$19</f>
        <v>410</v>
      </c>
      <c r="AM49" s="73">
        <f>'[4]Gew-Neuss'!$E$19</f>
        <v>410</v>
      </c>
    </row>
    <row r="50" spans="1:39">
      <c r="A50" s="82">
        <v>5166020</v>
      </c>
      <c r="B50" s="82">
        <v>5166</v>
      </c>
      <c r="C50" t="s">
        <v>5</v>
      </c>
      <c r="D50" s="68" t="s">
        <v>304</v>
      </c>
      <c r="E50" s="73">
        <v>250</v>
      </c>
      <c r="F50" s="73">
        <v>260</v>
      </c>
      <c r="G50" s="73">
        <v>280</v>
      </c>
      <c r="H50" s="73">
        <v>320</v>
      </c>
      <c r="I50" s="73">
        <v>320</v>
      </c>
      <c r="J50" s="73">
        <v>320</v>
      </c>
      <c r="K50" s="73">
        <v>320</v>
      </c>
      <c r="L50" s="73">
        <v>320</v>
      </c>
      <c r="M50" s="73">
        <v>320</v>
      </c>
      <c r="N50" s="73">
        <v>320</v>
      </c>
      <c r="O50" s="73">
        <v>320</v>
      </c>
      <c r="P50" s="73">
        <v>320</v>
      </c>
      <c r="Q50" s="73">
        <v>320</v>
      </c>
      <c r="R50" s="73">
        <v>335</v>
      </c>
      <c r="S50" s="73">
        <v>350</v>
      </c>
      <c r="T50" s="73">
        <v>350</v>
      </c>
      <c r="U50" s="73">
        <v>360</v>
      </c>
      <c r="V50" s="73">
        <v>370</v>
      </c>
      <c r="W50" s="73">
        <v>370</v>
      </c>
      <c r="X50" s="73">
        <v>370</v>
      </c>
      <c r="Y50" s="73">
        <f>'[5]Gew-Neuss'!$C$20</f>
        <v>380</v>
      </c>
      <c r="Z50" s="73">
        <f>'[5]Gew-Neuss'!$D$20</f>
        <v>380</v>
      </c>
      <c r="AA50" s="73">
        <f>'[6]Gew-Neuss'!$C$20</f>
        <v>400</v>
      </c>
      <c r="AB50" s="73">
        <f>'[7]Gew-Neuss'!$C$20</f>
        <v>400</v>
      </c>
      <c r="AC50" s="73">
        <v>400</v>
      </c>
      <c r="AD50" s="73">
        <v>400</v>
      </c>
      <c r="AE50" s="73">
        <v>400</v>
      </c>
      <c r="AF50" s="73">
        <v>400</v>
      </c>
      <c r="AG50" s="73">
        <f>'[8]Gew-Neuss'!$C$20</f>
        <v>400</v>
      </c>
      <c r="AH50" s="73">
        <f>'[1]Gew-Neuss'!$C$20</f>
        <v>400</v>
      </c>
      <c r="AI50" s="73">
        <v>411</v>
      </c>
      <c r="AJ50" s="73">
        <f>'[3]Gew-Neuss'!$C$20</f>
        <v>411</v>
      </c>
      <c r="AK50" s="73">
        <f>'[3]Gew-Neuss'!$D$20</f>
        <v>411</v>
      </c>
      <c r="AL50" s="73">
        <f>'[3]Gew-Neuss'!$E$20</f>
        <v>412</v>
      </c>
      <c r="AM50" s="73">
        <f>'[4]Gew-Neuss'!$E$20</f>
        <v>420</v>
      </c>
    </row>
    <row r="51" spans="1:39">
      <c r="A51" s="82">
        <v>5166024</v>
      </c>
      <c r="B51" s="82">
        <v>5166</v>
      </c>
      <c r="C51" t="s">
        <v>5</v>
      </c>
      <c r="D51" s="68" t="s">
        <v>305</v>
      </c>
      <c r="E51" s="73">
        <v>265</v>
      </c>
      <c r="F51" s="73">
        <v>300</v>
      </c>
      <c r="G51" s="73">
        <v>300</v>
      </c>
      <c r="H51" s="73">
        <v>320</v>
      </c>
      <c r="I51" s="73">
        <v>320</v>
      </c>
      <c r="J51" s="73">
        <v>320</v>
      </c>
      <c r="K51" s="73">
        <v>320</v>
      </c>
      <c r="L51" s="73">
        <v>350</v>
      </c>
      <c r="M51" s="73">
        <v>350</v>
      </c>
      <c r="N51" s="73">
        <v>350</v>
      </c>
      <c r="O51" s="73">
        <v>350</v>
      </c>
      <c r="P51" s="73">
        <v>370</v>
      </c>
      <c r="Q51" s="73">
        <v>410</v>
      </c>
      <c r="R51" s="73">
        <v>410</v>
      </c>
      <c r="S51" s="73">
        <v>410</v>
      </c>
      <c r="T51" s="73">
        <v>410</v>
      </c>
      <c r="U51" s="73">
        <v>420</v>
      </c>
      <c r="V51" s="73">
        <v>420</v>
      </c>
      <c r="W51" s="73">
        <v>420</v>
      </c>
      <c r="X51" s="73">
        <v>420</v>
      </c>
      <c r="Y51" s="73">
        <f>'[5]Gew-Neuss'!$C$21</f>
        <v>420</v>
      </c>
      <c r="Z51" s="73">
        <f>'[5]Gew-Neuss'!$D$21</f>
        <v>420</v>
      </c>
      <c r="AA51" s="73">
        <f>'[6]Gew-Neuss'!$C$21</f>
        <v>420</v>
      </c>
      <c r="AB51" s="73">
        <f>'[7]Gew-Neuss'!$C$21</f>
        <v>420</v>
      </c>
      <c r="AC51" s="73">
        <v>420</v>
      </c>
      <c r="AD51" s="73">
        <v>420</v>
      </c>
      <c r="AE51" s="73">
        <v>420</v>
      </c>
      <c r="AF51" s="73">
        <v>420</v>
      </c>
      <c r="AG51" s="73">
        <f>'[8]Gew-Neuss'!$C$21</f>
        <v>420</v>
      </c>
      <c r="AH51" s="73">
        <f>'[1]Gew-Neuss'!$C$21</f>
        <v>420</v>
      </c>
      <c r="AI51" s="73">
        <v>420</v>
      </c>
      <c r="AJ51" s="73">
        <f>'[3]Gew-Neuss'!$C$21</f>
        <v>420</v>
      </c>
      <c r="AK51" s="73">
        <f>'[3]Gew-Neuss'!$D$21</f>
        <v>420</v>
      </c>
      <c r="AL51" s="73">
        <f>'[3]Gew-Neuss'!$E$21</f>
        <v>420</v>
      </c>
      <c r="AM51" s="73">
        <f>'[4]Gew-Neuss'!$E$21</f>
        <v>420</v>
      </c>
    </row>
    <row r="52" spans="1:39">
      <c r="A52" s="82">
        <v>5166028</v>
      </c>
      <c r="B52" s="82">
        <v>5166</v>
      </c>
      <c r="C52" t="s">
        <v>5</v>
      </c>
      <c r="D52" s="68" t="s">
        <v>306</v>
      </c>
      <c r="E52" s="73">
        <v>275</v>
      </c>
      <c r="F52" s="73">
        <v>300</v>
      </c>
      <c r="G52" s="73">
        <v>300</v>
      </c>
      <c r="H52" s="73">
        <v>300</v>
      </c>
      <c r="I52" s="73">
        <v>320</v>
      </c>
      <c r="J52" s="73">
        <v>320</v>
      </c>
      <c r="K52" s="73">
        <v>320</v>
      </c>
      <c r="L52" s="73">
        <v>350</v>
      </c>
      <c r="M52" s="73">
        <v>350</v>
      </c>
      <c r="N52" s="73">
        <v>350</v>
      </c>
      <c r="O52" s="73">
        <v>370</v>
      </c>
      <c r="P52" s="73">
        <v>370</v>
      </c>
      <c r="Q52" s="73">
        <v>370</v>
      </c>
      <c r="R52" s="73">
        <v>370</v>
      </c>
      <c r="S52" s="73">
        <v>370</v>
      </c>
      <c r="T52" s="73">
        <v>370</v>
      </c>
      <c r="U52" s="73">
        <v>370</v>
      </c>
      <c r="V52" s="73">
        <v>380</v>
      </c>
      <c r="W52" s="73">
        <v>380</v>
      </c>
      <c r="X52" s="73">
        <v>380</v>
      </c>
      <c r="Y52" s="73">
        <f>'[5]Gew-Neuss'!$C$22</f>
        <v>380</v>
      </c>
      <c r="Z52" s="73">
        <f>'[5]Gew-Neuss'!$D$22</f>
        <v>380</v>
      </c>
      <c r="AA52" s="73">
        <f>'[6]Gew-Neuss'!$C$22</f>
        <v>403</v>
      </c>
      <c r="AB52" s="73">
        <f>'[7]Gew-Neuss'!$C$22</f>
        <v>403</v>
      </c>
      <c r="AC52" s="73">
        <v>403</v>
      </c>
      <c r="AD52" s="73">
        <v>403</v>
      </c>
      <c r="AE52" s="73">
        <v>403</v>
      </c>
      <c r="AF52" s="73">
        <v>403</v>
      </c>
      <c r="AG52" s="73">
        <f>'[8]Gew-Neuss'!$C$22</f>
        <v>403</v>
      </c>
      <c r="AH52" s="73">
        <f>'[1]Gew-Neuss'!$C$22</f>
        <v>403</v>
      </c>
      <c r="AI52" s="73">
        <v>435</v>
      </c>
      <c r="AJ52" s="73">
        <f>'[3]Gew-Neuss'!$C$22</f>
        <v>435</v>
      </c>
      <c r="AK52" s="73">
        <f>'[3]Gew-Neuss'!$D$22</f>
        <v>435</v>
      </c>
      <c r="AL52" s="73">
        <f>'[3]Gew-Neuss'!$E$22</f>
        <v>435</v>
      </c>
      <c r="AM52" s="73">
        <f>'[4]Gew-Neuss'!$E$22</f>
        <v>435</v>
      </c>
    </row>
    <row r="53" spans="1:39">
      <c r="A53" s="82">
        <v>5166032</v>
      </c>
      <c r="B53" s="82">
        <v>5166</v>
      </c>
      <c r="C53" t="s">
        <v>5</v>
      </c>
      <c r="D53" s="68" t="s">
        <v>307</v>
      </c>
      <c r="E53" s="73">
        <v>330</v>
      </c>
      <c r="F53" s="73">
        <v>330</v>
      </c>
      <c r="G53" s="73">
        <v>355</v>
      </c>
      <c r="H53" s="73">
        <v>355</v>
      </c>
      <c r="I53" s="73">
        <v>355</v>
      </c>
      <c r="J53" s="73">
        <v>375</v>
      </c>
      <c r="K53" s="73">
        <v>375</v>
      </c>
      <c r="L53" s="73">
        <v>405</v>
      </c>
      <c r="M53" s="73">
        <v>405</v>
      </c>
      <c r="N53" s="73">
        <v>405</v>
      </c>
      <c r="O53" s="73">
        <v>405</v>
      </c>
      <c r="P53" s="73">
        <v>405</v>
      </c>
      <c r="Q53" s="73">
        <v>418</v>
      </c>
      <c r="R53" s="73">
        <v>418</v>
      </c>
      <c r="S53" s="73">
        <v>418</v>
      </c>
      <c r="T53" s="73">
        <v>430</v>
      </c>
      <c r="U53" s="73">
        <v>430</v>
      </c>
      <c r="V53" s="73">
        <v>430</v>
      </c>
      <c r="W53" s="73">
        <v>430</v>
      </c>
      <c r="X53" s="73">
        <v>430</v>
      </c>
      <c r="Y53" s="73">
        <f>'[5]Gew-Neuss'!$C$23</f>
        <v>430</v>
      </c>
      <c r="Z53" s="73">
        <f>'[5]Gew-Neuss'!$D$23</f>
        <v>430</v>
      </c>
      <c r="AA53" s="73">
        <f>'[6]Gew-Neuss'!$C$23</f>
        <v>450</v>
      </c>
      <c r="AB53" s="73">
        <f>'[7]Gew-Neuss'!$C$23</f>
        <v>450</v>
      </c>
      <c r="AC53" s="73">
        <v>450</v>
      </c>
      <c r="AD53" s="73">
        <v>450</v>
      </c>
      <c r="AE53" s="73">
        <v>450</v>
      </c>
      <c r="AF53" s="73">
        <v>450</v>
      </c>
      <c r="AG53" s="73">
        <f>'[8]Gew-Neuss'!$C$23</f>
        <v>450</v>
      </c>
      <c r="AH53" s="73">
        <f>'[1]Gew-Neuss'!$C$23</f>
        <v>450</v>
      </c>
      <c r="AI53" s="73">
        <v>450</v>
      </c>
      <c r="AJ53" s="73">
        <f>'[3]Gew-Neuss'!$C$23</f>
        <v>450</v>
      </c>
      <c r="AK53" s="73">
        <f>'[3]Gew-Neuss'!$D$23</f>
        <v>450</v>
      </c>
      <c r="AL53" s="73">
        <f>'[3]Gew-Neuss'!$E$23</f>
        <v>450</v>
      </c>
      <c r="AM53" s="73">
        <f>'[4]Gew-Neuss'!$E$23</f>
        <v>450</v>
      </c>
    </row>
    <row r="54" spans="1:39">
      <c r="A54" s="82">
        <v>5166036</v>
      </c>
      <c r="B54" s="82">
        <v>5166</v>
      </c>
      <c r="C54" t="s">
        <v>5</v>
      </c>
      <c r="D54" s="68" t="s">
        <v>308</v>
      </c>
      <c r="E54" s="73">
        <v>300</v>
      </c>
      <c r="F54" s="73">
        <v>320</v>
      </c>
      <c r="G54" s="73">
        <v>320</v>
      </c>
      <c r="H54" s="73">
        <v>320</v>
      </c>
      <c r="I54" s="73">
        <v>320</v>
      </c>
      <c r="J54" s="73">
        <v>350</v>
      </c>
      <c r="K54" s="73">
        <v>350</v>
      </c>
      <c r="L54" s="73">
        <v>350</v>
      </c>
      <c r="M54" s="73">
        <v>350</v>
      </c>
      <c r="N54" s="73">
        <v>350</v>
      </c>
      <c r="O54" s="73">
        <v>350</v>
      </c>
      <c r="P54" s="73">
        <v>350</v>
      </c>
      <c r="Q54" s="73">
        <v>370</v>
      </c>
      <c r="R54" s="73">
        <v>370</v>
      </c>
      <c r="S54" s="73">
        <v>370</v>
      </c>
      <c r="T54" s="73">
        <v>370</v>
      </c>
      <c r="U54" s="73">
        <v>390</v>
      </c>
      <c r="V54" s="73">
        <v>390</v>
      </c>
      <c r="W54" s="73">
        <v>390</v>
      </c>
      <c r="X54" s="73">
        <v>390</v>
      </c>
      <c r="Y54" s="73">
        <f>'[5]Gew-Neuss'!$C$24</f>
        <v>390</v>
      </c>
      <c r="Z54" s="73">
        <f>'[5]Gew-Neuss'!$D$24</f>
        <v>390</v>
      </c>
      <c r="AA54" s="73">
        <f>'[6]Gew-Neuss'!$C$24</f>
        <v>410</v>
      </c>
      <c r="AB54" s="73">
        <f>'[7]Gew-Neuss'!$C$24</f>
        <v>410</v>
      </c>
      <c r="AC54" s="73">
        <v>410</v>
      </c>
      <c r="AD54" s="73">
        <v>410</v>
      </c>
      <c r="AE54" s="73">
        <v>410</v>
      </c>
      <c r="AF54" s="73">
        <v>410</v>
      </c>
      <c r="AG54" s="73">
        <f>'[8]Gew-Neuss'!$C$24</f>
        <v>410</v>
      </c>
      <c r="AH54" s="73">
        <f>'[1]Gew-Neuss'!$C$24</f>
        <v>410</v>
      </c>
      <c r="AI54" s="73">
        <v>420</v>
      </c>
      <c r="AJ54" s="73">
        <f>'[3]Gew-Neuss'!$C$24</f>
        <v>420</v>
      </c>
      <c r="AK54" s="73">
        <f>'[3]Gew-Neuss'!$D$24</f>
        <v>439</v>
      </c>
      <c r="AL54" s="73">
        <f>'[3]Gew-Neuss'!$E$24</f>
        <v>439</v>
      </c>
      <c r="AM54" s="73">
        <f>'[4]Gew-Neuss'!$E$24</f>
        <v>439</v>
      </c>
    </row>
    <row r="55" spans="1:39">
      <c r="A55" s="82">
        <v>5170004</v>
      </c>
      <c r="B55" s="82">
        <v>5170</v>
      </c>
      <c r="C55" s="77" t="s">
        <v>6</v>
      </c>
      <c r="D55" s="68" t="s">
        <v>309</v>
      </c>
      <c r="E55" s="73">
        <v>290</v>
      </c>
      <c r="F55" s="73">
        <v>310</v>
      </c>
      <c r="G55" s="73">
        <v>335</v>
      </c>
      <c r="H55" s="73">
        <v>340</v>
      </c>
      <c r="I55" s="73">
        <v>345</v>
      </c>
      <c r="J55" s="73">
        <v>360</v>
      </c>
      <c r="K55" s="73">
        <v>360</v>
      </c>
      <c r="L55" s="73">
        <v>360</v>
      </c>
      <c r="M55" s="73">
        <v>375</v>
      </c>
      <c r="N55" s="73">
        <v>375</v>
      </c>
      <c r="O55" s="73">
        <v>375</v>
      </c>
      <c r="P55" s="73">
        <v>390</v>
      </c>
      <c r="Q55" s="73">
        <v>390</v>
      </c>
      <c r="R55" s="73">
        <v>390</v>
      </c>
      <c r="S55" s="73">
        <v>390</v>
      </c>
      <c r="T55" s="73">
        <v>390</v>
      </c>
      <c r="U55" s="73">
        <v>390</v>
      </c>
      <c r="V55" s="73">
        <v>390</v>
      </c>
      <c r="W55" s="73">
        <v>390</v>
      </c>
      <c r="X55" s="73">
        <v>390</v>
      </c>
      <c r="Y55" s="73">
        <f>'[5]Gew-Duisburg'!$C$23</f>
        <v>417</v>
      </c>
      <c r="Z55" s="73">
        <f>'[5]Gew-Duisburg'!$D$23</f>
        <v>417</v>
      </c>
      <c r="AA55" s="73">
        <f>'[6]Gew-Duisburg'!$C$23</f>
        <v>417</v>
      </c>
      <c r="AB55" s="73">
        <f>'[7]Gew-Duisburg'!$C$23</f>
        <v>417</v>
      </c>
      <c r="AC55" s="73">
        <v>417</v>
      </c>
      <c r="AD55" s="73">
        <v>417</v>
      </c>
      <c r="AE55" s="73">
        <v>417</v>
      </c>
      <c r="AF55" s="73">
        <v>417</v>
      </c>
      <c r="AG55" s="73">
        <f>'[8]Gew-Duisburg'!$C$23</f>
        <v>417</v>
      </c>
      <c r="AH55" s="73">
        <f>'[1]Gew-Duisburg'!$C$23</f>
        <v>417</v>
      </c>
      <c r="AI55" s="73">
        <v>417</v>
      </c>
      <c r="AJ55" s="73">
        <f>'[3]Gew-Duisburg'!$C$23</f>
        <v>417</v>
      </c>
      <c r="AK55" s="73">
        <f>'[3]Gew-Duisburg'!$D$23</f>
        <v>417</v>
      </c>
      <c r="AL55" s="73">
        <f>'[3]Gew-Duisburg'!$E$23</f>
        <v>417</v>
      </c>
      <c r="AM55" s="73">
        <f>'[4]Gew-Duisburg'!$E$23</f>
        <v>417</v>
      </c>
    </row>
    <row r="56" spans="1:39">
      <c r="A56" s="82">
        <v>5170008</v>
      </c>
      <c r="B56" s="82">
        <v>5170</v>
      </c>
      <c r="C56" t="s">
        <v>6</v>
      </c>
      <c r="D56" s="68" t="s">
        <v>310</v>
      </c>
      <c r="E56" s="73">
        <v>276</v>
      </c>
      <c r="F56" s="73">
        <v>300</v>
      </c>
      <c r="G56" s="73">
        <v>340</v>
      </c>
      <c r="H56" s="73">
        <v>340</v>
      </c>
      <c r="I56" s="73">
        <v>340</v>
      </c>
      <c r="J56" s="73">
        <v>340</v>
      </c>
      <c r="K56" s="73">
        <v>350</v>
      </c>
      <c r="L56" s="73">
        <v>350</v>
      </c>
      <c r="M56" s="73">
        <v>350</v>
      </c>
      <c r="N56" s="73">
        <v>350</v>
      </c>
      <c r="O56" s="73">
        <v>350</v>
      </c>
      <c r="P56" s="73">
        <v>350</v>
      </c>
      <c r="Q56" s="73">
        <v>350</v>
      </c>
      <c r="R56" s="73">
        <v>405</v>
      </c>
      <c r="S56" s="73">
        <v>405</v>
      </c>
      <c r="T56" s="73">
        <v>405</v>
      </c>
      <c r="U56" s="73">
        <v>405</v>
      </c>
      <c r="V56" s="73">
        <v>405</v>
      </c>
      <c r="W56" s="73">
        <v>405</v>
      </c>
      <c r="X56" s="73">
        <v>405</v>
      </c>
      <c r="Y56" s="73">
        <f>'[5]Gew-Duisburg'!$C$24</f>
        <v>405</v>
      </c>
      <c r="Z56" s="73">
        <f>'[5]Gew-Duisburg'!$D$24</f>
        <v>424</v>
      </c>
      <c r="AA56" s="73">
        <f>'[6]Gew-Duisburg'!$C$24</f>
        <v>424</v>
      </c>
      <c r="AB56" s="73">
        <f>'[7]Gew-Duisburg'!$C$24</f>
        <v>424</v>
      </c>
      <c r="AC56" s="73">
        <v>434</v>
      </c>
      <c r="AD56" s="73">
        <v>434</v>
      </c>
      <c r="AE56" s="73">
        <v>434</v>
      </c>
      <c r="AF56" s="73">
        <v>434</v>
      </c>
      <c r="AG56" s="73">
        <f>'[8]Gew-Duisburg'!$C$24</f>
        <v>434</v>
      </c>
      <c r="AH56" s="73">
        <f>'[1]Gew-Duisburg'!$C$24</f>
        <v>434</v>
      </c>
      <c r="AI56" s="73">
        <v>434</v>
      </c>
      <c r="AJ56" s="73">
        <f>'[3]Gew-Duisburg'!$C$24</f>
        <v>434</v>
      </c>
      <c r="AK56" s="73">
        <f>'[3]Gew-Duisburg'!$D$24</f>
        <v>434</v>
      </c>
      <c r="AL56" s="73">
        <f>'[3]Gew-Duisburg'!$E$24</f>
        <v>460</v>
      </c>
      <c r="AM56" s="73">
        <f>'[4]Gew-Duisburg'!$E$24</f>
        <v>459.99999999999994</v>
      </c>
    </row>
    <row r="57" spans="1:39">
      <c r="A57" s="82">
        <v>5170012</v>
      </c>
      <c r="B57" s="82">
        <v>5170</v>
      </c>
      <c r="C57" t="s">
        <v>6</v>
      </c>
      <c r="D57" s="68" t="s">
        <v>311</v>
      </c>
      <c r="E57" s="73">
        <v>265</v>
      </c>
      <c r="F57" s="73">
        <v>280</v>
      </c>
      <c r="G57" s="73">
        <v>295</v>
      </c>
      <c r="H57" s="73">
        <v>300</v>
      </c>
      <c r="I57" s="73">
        <v>320</v>
      </c>
      <c r="J57" s="73">
        <v>335</v>
      </c>
      <c r="K57" s="73">
        <v>335</v>
      </c>
      <c r="L57" s="73">
        <v>335</v>
      </c>
      <c r="M57" s="73">
        <v>335</v>
      </c>
      <c r="N57" s="73">
        <v>350</v>
      </c>
      <c r="O57" s="73">
        <v>350</v>
      </c>
      <c r="P57" s="73">
        <v>370</v>
      </c>
      <c r="Q57" s="73">
        <v>370</v>
      </c>
      <c r="R57" s="73">
        <v>370</v>
      </c>
      <c r="S57" s="73">
        <v>370</v>
      </c>
      <c r="T57" s="73">
        <v>370</v>
      </c>
      <c r="U57" s="73">
        <v>370</v>
      </c>
      <c r="V57" s="73">
        <v>380</v>
      </c>
      <c r="W57" s="73">
        <v>380</v>
      </c>
      <c r="X57" s="73">
        <v>380</v>
      </c>
      <c r="Y57" s="73">
        <f>'[5]Gew-Duisburg'!$C$25</f>
        <v>395</v>
      </c>
      <c r="Z57" s="73">
        <f>'[5]Gew-Duisburg'!$D$25</f>
        <v>410</v>
      </c>
      <c r="AA57" s="73">
        <f>'[6]Gew-Duisburg'!$C$25</f>
        <v>410</v>
      </c>
      <c r="AB57" s="73">
        <f>'[7]Gew-Duisburg'!$C$25</f>
        <v>410</v>
      </c>
      <c r="AC57" s="73">
        <v>410</v>
      </c>
      <c r="AD57" s="73">
        <v>410</v>
      </c>
      <c r="AE57" s="73">
        <v>410</v>
      </c>
      <c r="AF57" s="73">
        <v>410</v>
      </c>
      <c r="AG57" s="73">
        <f>'[8]Gew-Duisburg'!$C$25</f>
        <v>410</v>
      </c>
      <c r="AH57" s="73">
        <f>'[1]Gew-Duisburg'!$C$25</f>
        <v>410</v>
      </c>
      <c r="AI57" s="73">
        <v>430</v>
      </c>
      <c r="AJ57" s="73">
        <f>'[3]Gew-Duisburg'!$C$25</f>
        <v>430</v>
      </c>
      <c r="AK57" s="73">
        <f>'[3]Gew-Duisburg'!$D$25</f>
        <v>430</v>
      </c>
      <c r="AL57" s="73">
        <f>'[3]Gew-Duisburg'!$E$25</f>
        <v>430</v>
      </c>
      <c r="AM57" s="73">
        <f>'[4]Gew-Duisburg'!$E$25</f>
        <v>451.99999999999994</v>
      </c>
    </row>
    <row r="58" spans="1:39">
      <c r="A58" s="82">
        <v>5170016</v>
      </c>
      <c r="B58" s="82">
        <v>5170</v>
      </c>
      <c r="C58" t="s">
        <v>6</v>
      </c>
      <c r="D58" s="68" t="s">
        <v>312</v>
      </c>
      <c r="E58" s="73">
        <v>260</v>
      </c>
      <c r="F58" s="73">
        <v>285</v>
      </c>
      <c r="G58" s="73">
        <v>300</v>
      </c>
      <c r="H58" s="73">
        <v>300</v>
      </c>
      <c r="I58" s="73">
        <v>320</v>
      </c>
      <c r="J58" s="73">
        <v>340</v>
      </c>
      <c r="K58" s="73">
        <v>350</v>
      </c>
      <c r="L58" s="73">
        <v>350</v>
      </c>
      <c r="M58" s="73">
        <v>350</v>
      </c>
      <c r="N58" s="73">
        <v>350</v>
      </c>
      <c r="O58" s="73">
        <v>350</v>
      </c>
      <c r="P58" s="73">
        <v>350</v>
      </c>
      <c r="Q58" s="73">
        <v>350</v>
      </c>
      <c r="R58" s="73">
        <v>400</v>
      </c>
      <c r="S58" s="73">
        <v>400</v>
      </c>
      <c r="T58" s="73">
        <v>400</v>
      </c>
      <c r="U58" s="73">
        <v>400</v>
      </c>
      <c r="V58" s="73">
        <v>400</v>
      </c>
      <c r="W58" s="73">
        <v>405</v>
      </c>
      <c r="X58" s="73">
        <v>405</v>
      </c>
      <c r="Y58" s="73">
        <f>'[5]Gew-Duisburg'!$C$26</f>
        <v>405</v>
      </c>
      <c r="Z58" s="73">
        <f>'[5]Gew-Duisburg'!$D$26</f>
        <v>405</v>
      </c>
      <c r="AA58" s="73">
        <f>'[6]Gew-Duisburg'!$C$26</f>
        <v>425</v>
      </c>
      <c r="AB58" s="73">
        <f>'[7]Gew-Duisburg'!$C$26</f>
        <v>425</v>
      </c>
      <c r="AC58" s="73">
        <v>425</v>
      </c>
      <c r="AD58" s="73">
        <v>425</v>
      </c>
      <c r="AE58" s="73">
        <v>425</v>
      </c>
      <c r="AF58" s="73">
        <v>425</v>
      </c>
      <c r="AG58" s="73">
        <f>'[8]Gew-Duisburg'!$C$26</f>
        <v>425</v>
      </c>
      <c r="AH58" s="73">
        <f>'[1]Gew-Duisburg'!$C$26</f>
        <v>425</v>
      </c>
      <c r="AI58" s="73">
        <v>440</v>
      </c>
      <c r="AJ58" s="73">
        <f>'[3]Gew-Duisburg'!$C$26</f>
        <v>440</v>
      </c>
      <c r="AK58" s="73">
        <f>'[3]Gew-Duisburg'!$D$26</f>
        <v>470</v>
      </c>
      <c r="AL58" s="73">
        <f>'[3]Gew-Duisburg'!$E$26</f>
        <v>500</v>
      </c>
      <c r="AM58" s="73">
        <f>'[4]Gew-Duisburg'!$E$26</f>
        <v>509.99999999999994</v>
      </c>
    </row>
    <row r="59" spans="1:39">
      <c r="A59" s="82">
        <v>5170020</v>
      </c>
      <c r="B59" s="82">
        <v>5170</v>
      </c>
      <c r="C59" t="s">
        <v>6</v>
      </c>
      <c r="D59" s="68" t="s">
        <v>313</v>
      </c>
      <c r="E59" s="73">
        <v>280</v>
      </c>
      <c r="F59" s="73">
        <v>320</v>
      </c>
      <c r="G59" s="73">
        <v>340</v>
      </c>
      <c r="H59" s="73">
        <v>340</v>
      </c>
      <c r="I59" s="73">
        <v>340</v>
      </c>
      <c r="J59" s="73">
        <v>350</v>
      </c>
      <c r="K59" s="73">
        <v>350</v>
      </c>
      <c r="L59" s="73">
        <v>350</v>
      </c>
      <c r="M59" s="73">
        <v>350</v>
      </c>
      <c r="N59" s="73">
        <v>350</v>
      </c>
      <c r="O59" s="73">
        <v>380</v>
      </c>
      <c r="P59" s="73">
        <v>390</v>
      </c>
      <c r="Q59" s="73">
        <v>400</v>
      </c>
      <c r="R59" s="73">
        <v>400</v>
      </c>
      <c r="S59" s="73">
        <v>400</v>
      </c>
      <c r="T59" s="73">
        <v>400</v>
      </c>
      <c r="U59" s="73">
        <v>420</v>
      </c>
      <c r="V59" s="73">
        <v>420</v>
      </c>
      <c r="W59" s="73">
        <v>420</v>
      </c>
      <c r="X59" s="73">
        <v>420</v>
      </c>
      <c r="Y59" s="73">
        <f>'[5]Gew-Duisburg'!$C$27</f>
        <v>420</v>
      </c>
      <c r="Z59" s="73">
        <f>'[5]Gew-Duisburg'!$D$27</f>
        <v>420</v>
      </c>
      <c r="AA59" s="73">
        <f>'[6]Gew-Duisburg'!$C$27</f>
        <v>420</v>
      </c>
      <c r="AB59" s="73">
        <f>'[7]Gew-Duisburg'!$C$27</f>
        <v>420</v>
      </c>
      <c r="AC59" s="73">
        <v>430</v>
      </c>
      <c r="AD59" s="73">
        <v>430</v>
      </c>
      <c r="AE59" s="73">
        <v>430</v>
      </c>
      <c r="AF59" s="73">
        <v>430</v>
      </c>
      <c r="AG59" s="73">
        <f>'[8]Gew-Duisburg'!$C$27</f>
        <v>430</v>
      </c>
      <c r="AH59" s="73">
        <f>'[1]Gew-Duisburg'!$C$27</f>
        <v>430</v>
      </c>
      <c r="AI59" s="73">
        <v>450</v>
      </c>
      <c r="AJ59" s="73">
        <f>'[3]Gew-Duisburg'!$C$27</f>
        <v>450</v>
      </c>
      <c r="AK59" s="73">
        <f>'[3]Gew-Duisburg'!$D$27</f>
        <v>450</v>
      </c>
      <c r="AL59" s="73">
        <f>'[3]Gew-Duisburg'!$E$27</f>
        <v>450</v>
      </c>
      <c r="AM59" s="73">
        <f>'[4]Gew-Duisburg'!$E$27</f>
        <v>450</v>
      </c>
    </row>
    <row r="60" spans="1:39">
      <c r="A60" s="82">
        <v>5170024</v>
      </c>
      <c r="B60" s="82">
        <v>5170</v>
      </c>
      <c r="C60" t="s">
        <v>6</v>
      </c>
      <c r="D60" s="68" t="s">
        <v>314</v>
      </c>
      <c r="E60" s="73">
        <v>310</v>
      </c>
      <c r="F60" s="73">
        <v>310</v>
      </c>
      <c r="G60" s="73">
        <v>370</v>
      </c>
      <c r="H60" s="73">
        <v>370</v>
      </c>
      <c r="I60" s="73">
        <v>370</v>
      </c>
      <c r="J60" s="73">
        <v>370</v>
      </c>
      <c r="K60" s="73">
        <v>370</v>
      </c>
      <c r="L60" s="73">
        <v>395</v>
      </c>
      <c r="M60" s="73">
        <v>395</v>
      </c>
      <c r="N60" s="73">
        <v>395</v>
      </c>
      <c r="O60" s="73">
        <v>395</v>
      </c>
      <c r="P60" s="73">
        <v>395</v>
      </c>
      <c r="Q60" s="73">
        <v>395</v>
      </c>
      <c r="R60" s="73">
        <v>395</v>
      </c>
      <c r="S60" s="73">
        <v>395</v>
      </c>
      <c r="T60" s="73">
        <v>410</v>
      </c>
      <c r="U60" s="73">
        <v>420</v>
      </c>
      <c r="V60" s="73">
        <v>430</v>
      </c>
      <c r="W60" s="73">
        <v>430</v>
      </c>
      <c r="X60" s="73">
        <v>430</v>
      </c>
      <c r="Y60" s="73">
        <f>'[5]Gew-Duisburg'!$C$28</f>
        <v>450</v>
      </c>
      <c r="Z60" s="73">
        <f>'[5]Gew-Duisburg'!$D$28</f>
        <v>450</v>
      </c>
      <c r="AA60" s="73">
        <f>'[6]Gew-Duisburg'!$C$28</f>
        <v>450</v>
      </c>
      <c r="AB60" s="73">
        <f>'[7]Gew-Duisburg'!$C$28</f>
        <v>450</v>
      </c>
      <c r="AC60" s="73">
        <v>460</v>
      </c>
      <c r="AD60" s="73">
        <v>460</v>
      </c>
      <c r="AE60" s="73">
        <v>460</v>
      </c>
      <c r="AF60" s="73">
        <v>460</v>
      </c>
      <c r="AG60" s="73">
        <f>'[8]Gew-Duisburg'!$C$28</f>
        <v>460</v>
      </c>
      <c r="AH60" s="73">
        <f>'[1]Gew-Duisburg'!$C$28</f>
        <v>460</v>
      </c>
      <c r="AI60" s="73">
        <v>460</v>
      </c>
      <c r="AJ60" s="73">
        <f>'[3]Gew-Duisburg'!$C$28</f>
        <v>470</v>
      </c>
      <c r="AK60" s="73">
        <f>'[3]Gew-Duisburg'!$D$28</f>
        <v>480</v>
      </c>
      <c r="AL60" s="73">
        <f>'[3]Gew-Duisburg'!$E$28</f>
        <v>480</v>
      </c>
      <c r="AM60" s="73">
        <f>'[4]Gew-Duisburg'!$E$28</f>
        <v>480</v>
      </c>
    </row>
    <row r="61" spans="1:39">
      <c r="A61" s="82">
        <v>5170028</v>
      </c>
      <c r="B61" s="82">
        <v>5170</v>
      </c>
      <c r="C61" t="s">
        <v>6</v>
      </c>
      <c r="D61" s="68" t="s">
        <v>315</v>
      </c>
      <c r="E61" s="73">
        <v>276</v>
      </c>
      <c r="F61" s="73">
        <v>300</v>
      </c>
      <c r="G61" s="73">
        <v>320</v>
      </c>
      <c r="H61" s="73">
        <v>320</v>
      </c>
      <c r="I61" s="73">
        <v>320</v>
      </c>
      <c r="J61" s="73">
        <v>350</v>
      </c>
      <c r="K61" s="73">
        <v>350</v>
      </c>
      <c r="L61" s="73">
        <v>350</v>
      </c>
      <c r="M61" s="73">
        <v>350</v>
      </c>
      <c r="N61" s="73">
        <v>350</v>
      </c>
      <c r="O61" s="73">
        <v>350</v>
      </c>
      <c r="P61" s="73">
        <v>380</v>
      </c>
      <c r="Q61" s="73">
        <v>380</v>
      </c>
      <c r="R61" s="73">
        <v>380</v>
      </c>
      <c r="S61" s="73">
        <v>400</v>
      </c>
      <c r="T61" s="73">
        <v>400</v>
      </c>
      <c r="U61" s="73">
        <v>420</v>
      </c>
      <c r="V61" s="73">
        <v>420</v>
      </c>
      <c r="W61" s="73">
        <v>420</v>
      </c>
      <c r="X61" s="73">
        <v>420</v>
      </c>
      <c r="Y61" s="73">
        <f>'[5]Gew-Duisburg'!$C$29</f>
        <v>420</v>
      </c>
      <c r="Z61" s="73">
        <f>'[5]Gew-Duisburg'!$D$29</f>
        <v>420</v>
      </c>
      <c r="AA61" s="73">
        <f>'[6]Gew-Duisburg'!$C$29</f>
        <v>430</v>
      </c>
      <c r="AB61" s="73">
        <f>'[7]Gew-Duisburg'!$C$29</f>
        <v>430</v>
      </c>
      <c r="AC61" s="73">
        <v>430</v>
      </c>
      <c r="AD61" s="73">
        <v>430</v>
      </c>
      <c r="AE61" s="73">
        <v>430</v>
      </c>
      <c r="AF61" s="73">
        <v>430</v>
      </c>
      <c r="AG61" s="73">
        <f>'[8]Gew-Duisburg'!$C$29</f>
        <v>430</v>
      </c>
      <c r="AH61" s="73">
        <f>'[1]Gew-Duisburg'!$C$29</f>
        <v>430</v>
      </c>
      <c r="AI61" s="73">
        <v>430</v>
      </c>
      <c r="AJ61" s="73">
        <f>'[3]Gew-Duisburg'!$C$29</f>
        <v>430</v>
      </c>
      <c r="AK61" s="73">
        <f>'[3]Gew-Duisburg'!$D$29</f>
        <v>430</v>
      </c>
      <c r="AL61" s="73">
        <f>'[3]Gew-Duisburg'!$E$29</f>
        <v>450</v>
      </c>
      <c r="AM61" s="73">
        <f>'[4]Gew-Duisburg'!$E$29</f>
        <v>455</v>
      </c>
    </row>
    <row r="62" spans="1:39">
      <c r="A62" s="82">
        <v>5170032</v>
      </c>
      <c r="B62" s="82">
        <v>5170</v>
      </c>
      <c r="C62" t="s">
        <v>6</v>
      </c>
      <c r="D62" s="68" t="s">
        <v>316</v>
      </c>
      <c r="E62" s="73">
        <v>300</v>
      </c>
      <c r="F62" s="73">
        <v>320</v>
      </c>
      <c r="G62" s="73">
        <v>330</v>
      </c>
      <c r="H62" s="73">
        <v>340</v>
      </c>
      <c r="I62" s="73">
        <v>340</v>
      </c>
      <c r="J62" s="73">
        <v>350</v>
      </c>
      <c r="K62" s="73">
        <v>350</v>
      </c>
      <c r="L62" s="73">
        <v>350</v>
      </c>
      <c r="M62" s="73">
        <v>350</v>
      </c>
      <c r="N62" s="73">
        <v>350</v>
      </c>
      <c r="O62" s="73">
        <v>350</v>
      </c>
      <c r="P62" s="73">
        <v>380</v>
      </c>
      <c r="Q62" s="73">
        <v>380</v>
      </c>
      <c r="R62" s="73">
        <v>380</v>
      </c>
      <c r="S62" s="73">
        <v>380</v>
      </c>
      <c r="T62" s="73">
        <v>400</v>
      </c>
      <c r="U62" s="73">
        <v>400</v>
      </c>
      <c r="V62" s="73">
        <v>420</v>
      </c>
      <c r="W62" s="73">
        <v>420</v>
      </c>
      <c r="X62" s="73">
        <v>420</v>
      </c>
      <c r="Y62" s="73">
        <f>'[5]Gew-Duisburg'!$C$30</f>
        <v>420</v>
      </c>
      <c r="Z62" s="73">
        <f>'[5]Gew-Duisburg'!$D$30</f>
        <v>420</v>
      </c>
      <c r="AA62" s="73">
        <f>'[6]Gew-Duisburg'!$C$30</f>
        <v>420</v>
      </c>
      <c r="AB62" s="73">
        <f>'[7]Gew-Duisburg'!$C$30</f>
        <v>420</v>
      </c>
      <c r="AC62" s="73">
        <v>420</v>
      </c>
      <c r="AD62" s="73">
        <v>420</v>
      </c>
      <c r="AE62" s="73">
        <v>420</v>
      </c>
      <c r="AF62" s="73">
        <v>420</v>
      </c>
      <c r="AG62" s="73">
        <f>'[8]Gew-Duisburg'!$C$30</f>
        <v>420</v>
      </c>
      <c r="AH62" s="73">
        <f>'[1]Gew-Duisburg'!$C$30</f>
        <v>420</v>
      </c>
      <c r="AI62" s="73">
        <v>420</v>
      </c>
      <c r="AJ62" s="73">
        <f>'[3]Gew-Duisburg'!$C$30</f>
        <v>420</v>
      </c>
      <c r="AK62" s="73">
        <f>'[3]Gew-Duisburg'!$D$30</f>
        <v>440</v>
      </c>
      <c r="AL62" s="73">
        <f>'[3]Gew-Duisburg'!$E$30</f>
        <v>440</v>
      </c>
      <c r="AM62" s="73">
        <f>'[4]Gew-Duisburg'!$E$30</f>
        <v>459.99999999999994</v>
      </c>
    </row>
    <row r="63" spans="1:39">
      <c r="A63" s="82">
        <v>5170036</v>
      </c>
      <c r="B63" s="82">
        <v>5170</v>
      </c>
      <c r="C63" t="s">
        <v>6</v>
      </c>
      <c r="D63" s="68" t="s">
        <v>317</v>
      </c>
      <c r="E63" s="73">
        <v>260</v>
      </c>
      <c r="F63" s="73">
        <v>260</v>
      </c>
      <c r="G63" s="73">
        <v>290</v>
      </c>
      <c r="H63" s="73">
        <v>320</v>
      </c>
      <c r="I63" s="73">
        <v>320</v>
      </c>
      <c r="J63" s="73">
        <v>335</v>
      </c>
      <c r="K63" s="73">
        <v>335</v>
      </c>
      <c r="L63" s="73">
        <v>335</v>
      </c>
      <c r="M63" s="73">
        <v>335</v>
      </c>
      <c r="N63" s="73">
        <v>350</v>
      </c>
      <c r="O63" s="73">
        <v>350</v>
      </c>
      <c r="P63" s="73">
        <v>385</v>
      </c>
      <c r="Q63" s="73">
        <v>385</v>
      </c>
      <c r="R63" s="73">
        <v>385</v>
      </c>
      <c r="S63" s="73">
        <v>385</v>
      </c>
      <c r="T63" s="73">
        <v>385</v>
      </c>
      <c r="U63" s="73">
        <v>385</v>
      </c>
      <c r="V63" s="73">
        <v>410</v>
      </c>
      <c r="W63" s="73">
        <v>410</v>
      </c>
      <c r="X63" s="73">
        <v>410</v>
      </c>
      <c r="Y63" s="73">
        <f>'[5]Gew-Duisburg'!$C$31</f>
        <v>410</v>
      </c>
      <c r="Z63" s="73">
        <f>'[5]Gew-Duisburg'!$D$31</f>
        <v>410</v>
      </c>
      <c r="AA63" s="73">
        <f>'[6]Gew-Duisburg'!$C$31</f>
        <v>424</v>
      </c>
      <c r="AB63" s="73">
        <f>'[7]Gew-Duisburg'!$C$31</f>
        <v>424</v>
      </c>
      <c r="AC63" s="73">
        <v>424</v>
      </c>
      <c r="AD63" s="73">
        <v>424</v>
      </c>
      <c r="AE63" s="73">
        <v>424</v>
      </c>
      <c r="AF63" s="73">
        <v>424</v>
      </c>
      <c r="AG63" s="73">
        <f>'[8]Gew-Duisburg'!$C$31</f>
        <v>424</v>
      </c>
      <c r="AH63" s="73">
        <f>'[1]Gew-Duisburg'!$C$31</f>
        <v>433</v>
      </c>
      <c r="AI63" s="73">
        <v>433</v>
      </c>
      <c r="AJ63" s="73">
        <f>'[3]Gew-Duisburg'!$C$31</f>
        <v>433</v>
      </c>
      <c r="AK63" s="73">
        <f>'[3]Gew-Duisburg'!$D$31</f>
        <v>433</v>
      </c>
      <c r="AL63" s="73">
        <f>'[3]Gew-Duisburg'!$E$31</f>
        <v>433</v>
      </c>
      <c r="AM63" s="73">
        <f>'[4]Gew-Duisburg'!$E$31</f>
        <v>433</v>
      </c>
    </row>
    <row r="64" spans="1:39">
      <c r="A64" s="82">
        <v>5170040</v>
      </c>
      <c r="B64" s="82">
        <v>5170</v>
      </c>
      <c r="C64" t="s">
        <v>6</v>
      </c>
      <c r="D64" s="68" t="s">
        <v>318</v>
      </c>
      <c r="E64" s="73">
        <v>290</v>
      </c>
      <c r="F64" s="73">
        <v>300</v>
      </c>
      <c r="G64" s="73">
        <v>330</v>
      </c>
      <c r="H64" s="73">
        <v>330</v>
      </c>
      <c r="I64" s="73">
        <v>340</v>
      </c>
      <c r="J64" s="73">
        <v>360</v>
      </c>
      <c r="K64" s="73">
        <v>370</v>
      </c>
      <c r="L64" s="73">
        <v>370</v>
      </c>
      <c r="M64" s="73">
        <v>375</v>
      </c>
      <c r="N64" s="73">
        <v>375</v>
      </c>
      <c r="O64" s="73">
        <v>375</v>
      </c>
      <c r="P64" s="73">
        <v>375</v>
      </c>
      <c r="Q64" s="73">
        <v>385</v>
      </c>
      <c r="R64" s="73">
        <v>385</v>
      </c>
      <c r="S64" s="73">
        <v>395</v>
      </c>
      <c r="T64" s="73">
        <v>395</v>
      </c>
      <c r="U64" s="73">
        <v>395</v>
      </c>
      <c r="V64" s="73">
        <v>395</v>
      </c>
      <c r="W64" s="73">
        <v>395</v>
      </c>
      <c r="X64" s="73">
        <v>395</v>
      </c>
      <c r="Y64" s="73">
        <f>'[5]Gew-Duisburg'!$C$32</f>
        <v>395</v>
      </c>
      <c r="Z64" s="73">
        <f>'[5]Gew-Duisburg'!$D$32</f>
        <v>395</v>
      </c>
      <c r="AA64" s="73">
        <f>'[6]Gew-Duisburg'!$C$32</f>
        <v>400</v>
      </c>
      <c r="AB64" s="73">
        <f>'[7]Gew-Duisburg'!$C$32</f>
        <v>400</v>
      </c>
      <c r="AC64" s="73">
        <v>400</v>
      </c>
      <c r="AD64" s="73">
        <v>400</v>
      </c>
      <c r="AE64" s="73">
        <v>400</v>
      </c>
      <c r="AF64" s="73">
        <v>400</v>
      </c>
      <c r="AG64" s="73">
        <f>'[8]Gew-Duisburg'!$C$32</f>
        <v>400</v>
      </c>
      <c r="AH64" s="73">
        <f>'[1]Gew-Duisburg'!$C$32</f>
        <v>403</v>
      </c>
      <c r="AI64" s="73">
        <v>403</v>
      </c>
      <c r="AJ64" s="73">
        <f>'[3]Gew-Duisburg'!$C$32</f>
        <v>411</v>
      </c>
      <c r="AK64" s="73">
        <f>'[3]Gew-Duisburg'!$D$32</f>
        <v>411</v>
      </c>
      <c r="AL64" s="73">
        <f>'[3]Gew-Duisburg'!$E$32</f>
        <v>411</v>
      </c>
      <c r="AM64" s="73">
        <f>'[4]Gew-Duisburg'!$E$32</f>
        <v>411.00000000000006</v>
      </c>
    </row>
    <row r="65" spans="1:39">
      <c r="A65" s="82">
        <v>5170044</v>
      </c>
      <c r="B65" s="82">
        <v>5170</v>
      </c>
      <c r="C65" t="s">
        <v>6</v>
      </c>
      <c r="D65" s="68" t="s">
        <v>319</v>
      </c>
      <c r="E65" s="73">
        <v>270</v>
      </c>
      <c r="F65" s="73">
        <v>310</v>
      </c>
      <c r="G65" s="73">
        <v>310</v>
      </c>
      <c r="H65" s="73">
        <v>310</v>
      </c>
      <c r="I65" s="73">
        <v>330</v>
      </c>
      <c r="J65" s="73">
        <v>330</v>
      </c>
      <c r="K65" s="73">
        <v>350</v>
      </c>
      <c r="L65" s="73">
        <v>350</v>
      </c>
      <c r="M65" s="73">
        <v>350</v>
      </c>
      <c r="N65" s="73">
        <v>350</v>
      </c>
      <c r="O65" s="73">
        <v>360</v>
      </c>
      <c r="P65" s="73">
        <v>385</v>
      </c>
      <c r="Q65" s="73">
        <v>385</v>
      </c>
      <c r="R65" s="73">
        <v>400</v>
      </c>
      <c r="S65" s="73">
        <v>410</v>
      </c>
      <c r="T65" s="73">
        <v>410</v>
      </c>
      <c r="U65" s="73">
        <v>425</v>
      </c>
      <c r="V65" s="73">
        <v>425</v>
      </c>
      <c r="W65" s="73">
        <v>425</v>
      </c>
      <c r="X65" s="73">
        <v>425</v>
      </c>
      <c r="Y65" s="73">
        <f>'[5]Gew-Duisburg'!$C$33</f>
        <v>425</v>
      </c>
      <c r="Z65" s="73">
        <f>'[5]Gew-Duisburg'!$D$33</f>
        <v>425</v>
      </c>
      <c r="AA65" s="73">
        <f>'[6]Gew-Duisburg'!$C$33</f>
        <v>450</v>
      </c>
      <c r="AB65" s="73">
        <f>'[7]Gew-Duisburg'!$C$33</f>
        <v>450</v>
      </c>
      <c r="AC65" s="73">
        <v>450</v>
      </c>
      <c r="AD65" s="73">
        <v>450</v>
      </c>
      <c r="AE65" s="73">
        <v>450</v>
      </c>
      <c r="AF65" s="73">
        <v>450</v>
      </c>
      <c r="AG65" s="73">
        <f>'[8]Gew-Duisburg'!$C$33</f>
        <v>450</v>
      </c>
      <c r="AH65" s="73">
        <f>'[1]Gew-Duisburg'!$C$33</f>
        <v>450</v>
      </c>
      <c r="AI65" s="73">
        <v>450</v>
      </c>
      <c r="AJ65" s="73">
        <f>'[3]Gew-Duisburg'!$C$33</f>
        <v>450</v>
      </c>
      <c r="AK65" s="73">
        <f>'[3]Gew-Duisburg'!$D$33</f>
        <v>450</v>
      </c>
      <c r="AL65" s="73">
        <f>'[3]Gew-Duisburg'!$E$33</f>
        <v>460</v>
      </c>
      <c r="AM65" s="73">
        <f>'[4]Gew-Duisburg'!$E$33</f>
        <v>459.99999999999994</v>
      </c>
    </row>
    <row r="66" spans="1:39">
      <c r="A66" s="82">
        <v>5170048</v>
      </c>
      <c r="B66" s="82">
        <v>5170</v>
      </c>
      <c r="C66" t="s">
        <v>6</v>
      </c>
      <c r="D66" s="68" t="s">
        <v>320</v>
      </c>
      <c r="E66" s="73">
        <v>295</v>
      </c>
      <c r="F66" s="73">
        <v>295</v>
      </c>
      <c r="G66" s="73">
        <v>310</v>
      </c>
      <c r="H66" s="73">
        <v>310</v>
      </c>
      <c r="I66" s="73">
        <v>310</v>
      </c>
      <c r="J66" s="73">
        <v>335</v>
      </c>
      <c r="K66" s="73">
        <v>335</v>
      </c>
      <c r="L66" s="73">
        <v>365</v>
      </c>
      <c r="M66" s="73">
        <v>365</v>
      </c>
      <c r="N66" s="73">
        <v>365</v>
      </c>
      <c r="O66" s="73">
        <v>365</v>
      </c>
      <c r="P66" s="73">
        <v>405</v>
      </c>
      <c r="Q66" s="73">
        <v>405</v>
      </c>
      <c r="R66" s="73">
        <v>405</v>
      </c>
      <c r="S66" s="73">
        <v>405</v>
      </c>
      <c r="T66" s="73">
        <v>405</v>
      </c>
      <c r="U66" s="73">
        <v>415</v>
      </c>
      <c r="V66" s="73">
        <v>415</v>
      </c>
      <c r="W66" s="73">
        <v>410</v>
      </c>
      <c r="X66" s="73">
        <v>410</v>
      </c>
      <c r="Y66" s="73">
        <f>'[5]Gew-Duisburg'!$C$34</f>
        <v>410</v>
      </c>
      <c r="Z66" s="73">
        <f>'[5]Gew-Duisburg'!$D$34</f>
        <v>430</v>
      </c>
      <c r="AA66" s="73">
        <f>'[6]Gew-Duisburg'!$C$34</f>
        <v>430</v>
      </c>
      <c r="AB66" s="73">
        <f>'[7]Gew-Duisburg'!$C$34</f>
        <v>430</v>
      </c>
      <c r="AC66" s="73">
        <v>430</v>
      </c>
      <c r="AD66" s="73">
        <v>430</v>
      </c>
      <c r="AE66" s="73">
        <v>430</v>
      </c>
      <c r="AF66" s="73">
        <v>440</v>
      </c>
      <c r="AG66" s="73">
        <f>'[8]Gew-Duisburg'!$C$34</f>
        <v>440</v>
      </c>
      <c r="AH66" s="73">
        <f>'[1]Gew-Duisburg'!$C$34</f>
        <v>440</v>
      </c>
      <c r="AI66" s="73">
        <v>440</v>
      </c>
      <c r="AJ66" s="73">
        <f>'[3]Gew-Duisburg'!$C$34</f>
        <v>440</v>
      </c>
      <c r="AK66" s="73">
        <f>'[3]Gew-Duisburg'!$D$34</f>
        <v>440</v>
      </c>
      <c r="AL66" s="73">
        <f>'[3]Gew-Duisburg'!$E$34</f>
        <v>440</v>
      </c>
      <c r="AM66" s="73">
        <f>'[4]Gew-Duisburg'!$E$34</f>
        <v>440.00000000000006</v>
      </c>
    </row>
    <row r="67" spans="1:39">
      <c r="A67" s="82">
        <v>5170052</v>
      </c>
      <c r="B67" s="82">
        <v>5170</v>
      </c>
      <c r="C67" t="s">
        <v>6</v>
      </c>
      <c r="D67" s="68" t="s">
        <v>321</v>
      </c>
      <c r="E67" s="73">
        <v>290</v>
      </c>
      <c r="F67" s="73">
        <v>310</v>
      </c>
      <c r="G67" s="73">
        <v>330</v>
      </c>
      <c r="H67" s="73">
        <v>340</v>
      </c>
      <c r="I67" s="73">
        <v>345</v>
      </c>
      <c r="J67" s="73">
        <v>360</v>
      </c>
      <c r="K67" s="73">
        <v>370</v>
      </c>
      <c r="L67" s="73">
        <v>370</v>
      </c>
      <c r="M67" s="73">
        <v>375</v>
      </c>
      <c r="N67" s="73">
        <v>375</v>
      </c>
      <c r="O67" s="73">
        <v>375</v>
      </c>
      <c r="P67" s="73">
        <v>385</v>
      </c>
      <c r="Q67" s="73">
        <v>395</v>
      </c>
      <c r="R67" s="73">
        <v>395</v>
      </c>
      <c r="S67" s="73">
        <v>395</v>
      </c>
      <c r="T67" s="73">
        <v>395</v>
      </c>
      <c r="U67" s="73">
        <v>395</v>
      </c>
      <c r="V67" s="73">
        <v>390</v>
      </c>
      <c r="W67" s="73">
        <v>390</v>
      </c>
      <c r="X67" s="73">
        <v>390</v>
      </c>
      <c r="Y67" s="73">
        <f>'[5]Gew-Duisburg'!$C$35</f>
        <v>390</v>
      </c>
      <c r="Z67" s="73">
        <f>'[5]Gew-Duisburg'!$D$35</f>
        <v>390</v>
      </c>
      <c r="AA67" s="73">
        <f>'[6]Gew-Duisburg'!$C$35</f>
        <v>400</v>
      </c>
      <c r="AB67" s="73">
        <f>'[7]Gew-Duisburg'!$C$35</f>
        <v>400</v>
      </c>
      <c r="AC67" s="73">
        <v>400</v>
      </c>
      <c r="AD67" s="73">
        <v>400</v>
      </c>
      <c r="AE67" s="73">
        <v>400</v>
      </c>
      <c r="AF67" s="73">
        <v>400</v>
      </c>
      <c r="AG67" s="73">
        <f>'[8]Gew-Duisburg'!$C$35</f>
        <v>400</v>
      </c>
      <c r="AH67" s="73">
        <f>'[1]Gew-Duisburg'!$C$35</f>
        <v>400</v>
      </c>
      <c r="AI67" s="73">
        <v>411</v>
      </c>
      <c r="AJ67" s="73">
        <f>'[3]Gew-Duisburg'!$C$35</f>
        <v>411</v>
      </c>
      <c r="AK67" s="73">
        <f>'[3]Gew-Duisburg'!$D$35</f>
        <v>425</v>
      </c>
      <c r="AL67" s="73">
        <f>'[3]Gew-Duisburg'!$E$35</f>
        <v>425</v>
      </c>
      <c r="AM67" s="73">
        <f>'[4]Gew-Duisburg'!$E$35</f>
        <v>425</v>
      </c>
    </row>
    <row r="68" spans="1:39">
      <c r="A68" s="82">
        <v>99995314</v>
      </c>
      <c r="B68" s="76">
        <v>9999</v>
      </c>
      <c r="C68" t="s">
        <v>2</v>
      </c>
      <c r="D68" s="68" t="s">
        <v>323</v>
      </c>
      <c r="E68" s="73">
        <v>330</v>
      </c>
      <c r="F68" s="73">
        <v>370</v>
      </c>
      <c r="G68" s="73">
        <v>370</v>
      </c>
      <c r="H68" s="73">
        <v>370</v>
      </c>
      <c r="I68" s="73">
        <v>370</v>
      </c>
      <c r="J68" s="73">
        <v>370</v>
      </c>
      <c r="K68" s="73">
        <v>395</v>
      </c>
      <c r="L68" s="73">
        <v>395</v>
      </c>
      <c r="M68" s="73">
        <v>415</v>
      </c>
      <c r="N68" s="73">
        <v>415</v>
      </c>
      <c r="O68" s="73">
        <v>415</v>
      </c>
      <c r="P68" s="73">
        <v>415</v>
      </c>
      <c r="Q68" s="73">
        <v>415</v>
      </c>
      <c r="R68" s="73">
        <v>425</v>
      </c>
      <c r="S68" s="73">
        <v>450</v>
      </c>
      <c r="T68" s="73">
        <v>450</v>
      </c>
      <c r="U68" s="73">
        <v>450</v>
      </c>
      <c r="V68" s="73">
        <v>450</v>
      </c>
      <c r="W68" s="73">
        <v>450</v>
      </c>
      <c r="X68" s="73">
        <v>450</v>
      </c>
      <c r="Y68" s="73">
        <f>'[5]Gew-Bonn'!$C$4</f>
        <v>450</v>
      </c>
      <c r="Z68" s="73">
        <f>'[5]Gew-Bonn'!$D$4</f>
        <v>450</v>
      </c>
      <c r="AA68" s="73">
        <v>450</v>
      </c>
      <c r="AB68" s="73">
        <v>450</v>
      </c>
      <c r="AC68" s="73">
        <v>450</v>
      </c>
      <c r="AD68" s="73">
        <v>450</v>
      </c>
      <c r="AE68" s="73">
        <v>450</v>
      </c>
      <c r="AF68" s="73">
        <v>450</v>
      </c>
      <c r="AG68" s="73">
        <f>'[8]Gew-Bonn'!$C$4</f>
        <v>450</v>
      </c>
      <c r="AH68" s="73">
        <f>'[1]Gew-Bonn'!$C$4</f>
        <v>460</v>
      </c>
      <c r="AI68" s="73">
        <v>460</v>
      </c>
      <c r="AJ68" s="73">
        <f>'[3]Gew-Bonn'!$C$4</f>
        <v>460</v>
      </c>
      <c r="AK68" s="73">
        <f>'[3]Gew-Bonn'!$D$4</f>
        <v>490</v>
      </c>
      <c r="AL68" s="73">
        <f>'[3]Gew-Bonn'!$E$4</f>
        <v>490</v>
      </c>
      <c r="AM68" s="73">
        <f>'[4]Gew-Bonn'!$E$4</f>
        <v>490</v>
      </c>
    </row>
    <row r="69" spans="1:39">
      <c r="A69" s="82">
        <v>99995315</v>
      </c>
      <c r="B69" s="76">
        <v>9999</v>
      </c>
      <c r="C69" t="s">
        <v>0</v>
      </c>
      <c r="D69" s="68" t="s">
        <v>324</v>
      </c>
      <c r="E69" s="73">
        <v>385</v>
      </c>
      <c r="F69" s="73">
        <v>385</v>
      </c>
      <c r="G69" s="73">
        <v>398</v>
      </c>
      <c r="H69" s="73">
        <v>398</v>
      </c>
      <c r="I69" s="73">
        <v>420</v>
      </c>
      <c r="J69" s="73">
        <v>420</v>
      </c>
      <c r="K69" s="73">
        <v>420</v>
      </c>
      <c r="L69" s="73">
        <v>450</v>
      </c>
      <c r="M69" s="73">
        <v>450</v>
      </c>
      <c r="N69" s="73">
        <v>450</v>
      </c>
      <c r="O69" s="73">
        <v>450</v>
      </c>
      <c r="P69" s="73">
        <v>450</v>
      </c>
      <c r="Q69" s="73">
        <v>450</v>
      </c>
      <c r="R69" s="73">
        <v>450</v>
      </c>
      <c r="S69" s="73">
        <v>450</v>
      </c>
      <c r="T69" s="73">
        <v>450</v>
      </c>
      <c r="U69" s="73">
        <v>450</v>
      </c>
      <c r="V69" s="73">
        <v>450</v>
      </c>
      <c r="W69" s="73">
        <v>450</v>
      </c>
      <c r="X69" s="73">
        <v>450</v>
      </c>
      <c r="Y69" s="73">
        <f>[9]Köln!$D$13</f>
        <v>450</v>
      </c>
      <c r="Z69" s="73">
        <f>[9]Köln!$C$13</f>
        <v>450</v>
      </c>
      <c r="AA69" s="73">
        <v>450</v>
      </c>
      <c r="AB69" s="73">
        <v>450</v>
      </c>
      <c r="AC69" s="73">
        <v>450</v>
      </c>
      <c r="AD69" s="73">
        <v>450</v>
      </c>
      <c r="AE69" s="73">
        <v>450</v>
      </c>
      <c r="AF69" s="73">
        <v>450</v>
      </c>
      <c r="AG69" s="79">
        <f>'[8]Gew-Köln'!$C$4</f>
        <v>450</v>
      </c>
      <c r="AH69" s="79">
        <f>'[1]Gew-Köln'!$C$4</f>
        <v>475</v>
      </c>
      <c r="AI69" s="79">
        <v>475</v>
      </c>
      <c r="AJ69" s="79">
        <f>'[3]Gew-Köln'!$C$4</f>
        <v>475</v>
      </c>
      <c r="AK69" s="79">
        <f>'[3]Gew-Köln'!$D$4</f>
        <v>475</v>
      </c>
      <c r="AL69" s="79">
        <f>'[3]Gew-Köln'!$E$4</f>
        <v>475</v>
      </c>
      <c r="AM69" s="79">
        <f>'[4]Gew-Köln'!$E$4</f>
        <v>475</v>
      </c>
    </row>
    <row r="70" spans="1:39">
      <c r="A70" s="82">
        <v>99995316</v>
      </c>
      <c r="B70" s="76">
        <v>9999</v>
      </c>
      <c r="C70" t="s">
        <v>0</v>
      </c>
      <c r="D70" s="68" t="s">
        <v>325</v>
      </c>
      <c r="E70" s="73">
        <v>330</v>
      </c>
      <c r="F70" s="73">
        <v>375</v>
      </c>
      <c r="G70" s="73">
        <v>395</v>
      </c>
      <c r="H70" s="73">
        <v>395</v>
      </c>
      <c r="I70" s="73">
        <v>395</v>
      </c>
      <c r="J70" s="73">
        <v>395</v>
      </c>
      <c r="K70" s="73">
        <v>395</v>
      </c>
      <c r="L70" s="73">
        <v>420</v>
      </c>
      <c r="M70" s="73">
        <v>420</v>
      </c>
      <c r="N70" s="73">
        <v>420</v>
      </c>
      <c r="O70" s="73">
        <v>420</v>
      </c>
      <c r="P70" s="73">
        <v>420</v>
      </c>
      <c r="Q70" s="73">
        <v>420</v>
      </c>
      <c r="R70" s="73">
        <v>440</v>
      </c>
      <c r="S70" s="73">
        <v>440</v>
      </c>
      <c r="T70" s="73">
        <v>440</v>
      </c>
      <c r="U70" s="73">
        <v>440</v>
      </c>
      <c r="V70" s="73">
        <v>450</v>
      </c>
      <c r="W70" s="73">
        <v>450</v>
      </c>
      <c r="X70" s="73">
        <v>450</v>
      </c>
      <c r="Y70" s="73">
        <f>[9]Leverkusen!$D$13</f>
        <v>450</v>
      </c>
      <c r="Z70" s="73">
        <f>[9]Leverkusen!$C$13</f>
        <v>450</v>
      </c>
      <c r="AA70" s="73">
        <v>460</v>
      </c>
      <c r="AB70" s="73">
        <v>460</v>
      </c>
      <c r="AC70" s="73">
        <v>460</v>
      </c>
      <c r="AD70" s="73">
        <v>460</v>
      </c>
      <c r="AE70" s="73">
        <v>460</v>
      </c>
      <c r="AF70" s="73">
        <v>460</v>
      </c>
      <c r="AG70" s="79">
        <f>'[8]Gew-Köln'!$C$5</f>
        <v>460</v>
      </c>
      <c r="AH70" s="79">
        <f>'[1]Gew-Köln'!$C$5</f>
        <v>460</v>
      </c>
      <c r="AI70" s="79">
        <v>460</v>
      </c>
      <c r="AJ70" s="79">
        <f>'[3]Gew-Köln'!$C$5</f>
        <v>460</v>
      </c>
      <c r="AK70" s="79">
        <f>'[3]Gew-Köln'!$D$5</f>
        <v>475</v>
      </c>
      <c r="AL70" s="79">
        <f>'[3]Gew-Köln'!$E$5</f>
        <v>475</v>
      </c>
      <c r="AM70" s="79">
        <f>'[4]Gew-Köln'!$E$5</f>
        <v>475</v>
      </c>
    </row>
    <row r="71" spans="1:39">
      <c r="A71" s="82">
        <v>99995334002</v>
      </c>
      <c r="B71" s="76">
        <v>9999</v>
      </c>
      <c r="C71" t="s">
        <v>1</v>
      </c>
      <c r="D71" s="68" t="s">
        <v>322</v>
      </c>
      <c r="E71" s="73">
        <v>320</v>
      </c>
      <c r="F71" s="73">
        <v>350</v>
      </c>
      <c r="G71" s="73">
        <v>350</v>
      </c>
      <c r="H71" s="73">
        <v>350</v>
      </c>
      <c r="I71" s="73">
        <v>360</v>
      </c>
      <c r="J71" s="73">
        <v>360</v>
      </c>
      <c r="K71" s="73">
        <v>380</v>
      </c>
      <c r="L71" s="73">
        <v>380</v>
      </c>
      <c r="M71" s="73">
        <v>380</v>
      </c>
      <c r="N71" s="73">
        <v>420</v>
      </c>
      <c r="O71" s="73">
        <v>420</v>
      </c>
      <c r="P71" s="73">
        <v>420</v>
      </c>
      <c r="Q71" s="73">
        <v>435</v>
      </c>
      <c r="R71" s="73">
        <v>435</v>
      </c>
      <c r="S71" s="73">
        <v>435</v>
      </c>
      <c r="T71" s="73">
        <v>445</v>
      </c>
      <c r="U71" s="73">
        <v>445</v>
      </c>
      <c r="V71" s="73">
        <v>445</v>
      </c>
      <c r="W71" s="73">
        <v>445</v>
      </c>
      <c r="X71" s="73">
        <v>445</v>
      </c>
      <c r="Y71" s="73">
        <f>'[5]Gew-Aachen'!$C$4</f>
        <v>445</v>
      </c>
      <c r="Z71" s="73">
        <f>'[5]Gew-Aachen'!$D$4</f>
        <v>445</v>
      </c>
      <c r="AA71" s="73">
        <v>445</v>
      </c>
      <c r="AB71" s="73">
        <v>445</v>
      </c>
      <c r="AC71" s="73">
        <v>445</v>
      </c>
      <c r="AD71" s="73">
        <v>445</v>
      </c>
      <c r="AE71" s="73">
        <v>445</v>
      </c>
      <c r="AF71" s="73">
        <v>445</v>
      </c>
      <c r="AG71" s="73">
        <f>'[8]Gew-Aachen'!$C$4</f>
        <v>445</v>
      </c>
      <c r="AH71" s="73">
        <f>'[1]Gew-Aachen'!$C$4</f>
        <v>445</v>
      </c>
      <c r="AI71" s="73">
        <v>445</v>
      </c>
      <c r="AJ71" s="73">
        <f>'[3]Gew-Aachen'!$C$4</f>
        <v>445</v>
      </c>
      <c r="AK71" s="73">
        <f>'[3]Gew-Aachen'!$D$4</f>
        <v>445</v>
      </c>
      <c r="AL71" s="73">
        <f>'[3]Gew-Aachen'!$E$4</f>
        <v>475</v>
      </c>
      <c r="AM71" s="73">
        <f>'[4]Gew-Aachen'!$E$4</f>
        <v>475</v>
      </c>
    </row>
    <row r="72" spans="1:39">
      <c r="A72" s="82">
        <v>5334004</v>
      </c>
      <c r="B72" s="82">
        <v>5334</v>
      </c>
      <c r="C72" t="s">
        <v>1</v>
      </c>
      <c r="D72" s="68" t="s">
        <v>326</v>
      </c>
      <c r="E72" s="73">
        <v>300</v>
      </c>
      <c r="F72" s="73">
        <v>330</v>
      </c>
      <c r="G72" s="73">
        <v>330</v>
      </c>
      <c r="H72" s="73">
        <v>330</v>
      </c>
      <c r="I72" s="73">
        <v>330</v>
      </c>
      <c r="J72" s="73">
        <v>330</v>
      </c>
      <c r="K72" s="73">
        <v>330</v>
      </c>
      <c r="L72" s="73">
        <v>330</v>
      </c>
      <c r="M72" s="73">
        <v>330</v>
      </c>
      <c r="N72" s="73">
        <v>350</v>
      </c>
      <c r="O72" s="73">
        <v>350</v>
      </c>
      <c r="P72" s="73">
        <v>380</v>
      </c>
      <c r="Q72" s="73">
        <v>400</v>
      </c>
      <c r="R72" s="73">
        <v>400</v>
      </c>
      <c r="S72" s="73">
        <v>400</v>
      </c>
      <c r="T72" s="73">
        <v>400</v>
      </c>
      <c r="U72" s="73">
        <v>400</v>
      </c>
      <c r="V72" s="73">
        <v>400</v>
      </c>
      <c r="W72" s="73">
        <v>435</v>
      </c>
      <c r="X72" s="73">
        <v>435</v>
      </c>
      <c r="Y72" s="73">
        <f>'[5]Gew-Aachen'!$C$6</f>
        <v>435</v>
      </c>
      <c r="Z72" s="73">
        <f>'[5]Gew-Aachen'!$D$6</f>
        <v>435</v>
      </c>
      <c r="AA72" s="73">
        <v>435</v>
      </c>
      <c r="AB72" s="73">
        <v>435</v>
      </c>
      <c r="AC72" s="73">
        <v>435</v>
      </c>
      <c r="AD72" s="73">
        <v>435</v>
      </c>
      <c r="AE72" s="73">
        <v>435</v>
      </c>
      <c r="AF72" s="73">
        <v>435</v>
      </c>
      <c r="AG72" s="73">
        <f>'[8]Gew-Aachen'!$C$6</f>
        <v>435</v>
      </c>
      <c r="AH72" s="73">
        <f>'[1]Gew-Aachen'!$C$6</f>
        <v>435</v>
      </c>
      <c r="AI72" s="73">
        <v>435</v>
      </c>
      <c r="AJ72" s="73">
        <f>'[3]Gew-Aachen'!$C$6</f>
        <v>435</v>
      </c>
      <c r="AK72" s="73">
        <f>'[3]Gew-Aachen'!$D$6</f>
        <v>495</v>
      </c>
      <c r="AL72" s="73">
        <f>'[3]Gew-Aachen'!$E$6</f>
        <v>495</v>
      </c>
      <c r="AM72" s="73">
        <f>'[4]Gew-Aachen'!$E$6</f>
        <v>495</v>
      </c>
    </row>
    <row r="73" spans="1:39">
      <c r="A73" s="82">
        <v>5334008</v>
      </c>
      <c r="B73" s="82">
        <v>5334</v>
      </c>
      <c r="C73" t="s">
        <v>1</v>
      </c>
      <c r="D73" s="68" t="s">
        <v>327</v>
      </c>
      <c r="E73" s="73">
        <v>275</v>
      </c>
      <c r="F73" s="73">
        <v>300</v>
      </c>
      <c r="G73" s="73">
        <v>325</v>
      </c>
      <c r="H73" s="73">
        <v>325</v>
      </c>
      <c r="I73" s="73">
        <v>325</v>
      </c>
      <c r="J73" s="73">
        <v>325</v>
      </c>
      <c r="K73" s="73">
        <v>325</v>
      </c>
      <c r="L73" s="73">
        <v>325</v>
      </c>
      <c r="M73" s="73">
        <v>325</v>
      </c>
      <c r="N73" s="73">
        <v>325</v>
      </c>
      <c r="O73" s="73">
        <v>325</v>
      </c>
      <c r="P73" s="73">
        <v>350</v>
      </c>
      <c r="Q73" s="73">
        <v>350</v>
      </c>
      <c r="R73" s="73">
        <v>350</v>
      </c>
      <c r="S73" s="73">
        <v>350</v>
      </c>
      <c r="T73" s="73">
        <v>350</v>
      </c>
      <c r="U73" s="73">
        <v>370</v>
      </c>
      <c r="V73" s="73">
        <v>380</v>
      </c>
      <c r="W73" s="73">
        <v>380</v>
      </c>
      <c r="X73" s="73">
        <v>380</v>
      </c>
      <c r="Y73" s="73">
        <f>'[5]Gew-Aachen'!$C$7</f>
        <v>380</v>
      </c>
      <c r="Z73" s="73">
        <f>'[5]Gew-Aachen'!$D$7</f>
        <v>380</v>
      </c>
      <c r="AA73" s="73">
        <v>398</v>
      </c>
      <c r="AB73" s="73">
        <v>398</v>
      </c>
      <c r="AC73" s="73">
        <v>398</v>
      </c>
      <c r="AD73" s="73">
        <v>398</v>
      </c>
      <c r="AE73" s="73">
        <v>398</v>
      </c>
      <c r="AF73" s="73">
        <v>398</v>
      </c>
      <c r="AG73" s="73">
        <f>'[8]Gew-Aachen'!$C$7</f>
        <v>398</v>
      </c>
      <c r="AH73" s="73">
        <f>'[1]Gew-Aachen'!$C$7</f>
        <v>398</v>
      </c>
      <c r="AI73" s="73">
        <v>398</v>
      </c>
      <c r="AJ73" s="73">
        <f>'[3]Gew-Aachen'!$C$7</f>
        <v>409</v>
      </c>
      <c r="AK73" s="73">
        <f>'[3]Gew-Aachen'!$D$7</f>
        <v>409</v>
      </c>
      <c r="AL73" s="73">
        <f>'[3]Gew-Aachen'!$E$7</f>
        <v>409</v>
      </c>
      <c r="AM73" s="73">
        <f>'[4]Gew-Aachen'!$E$7</f>
        <v>420</v>
      </c>
    </row>
    <row r="74" spans="1:39">
      <c r="A74" s="82">
        <v>5334012</v>
      </c>
      <c r="B74" s="82">
        <v>5334</v>
      </c>
      <c r="C74" t="s">
        <v>1</v>
      </c>
      <c r="D74" s="68" t="s">
        <v>328</v>
      </c>
      <c r="E74" s="73">
        <v>345</v>
      </c>
      <c r="F74" s="73">
        <v>345</v>
      </c>
      <c r="G74" s="73">
        <v>360</v>
      </c>
      <c r="H74" s="73">
        <v>360</v>
      </c>
      <c r="I74" s="73">
        <v>360</v>
      </c>
      <c r="J74" s="73">
        <v>380</v>
      </c>
      <c r="K74" s="73">
        <v>380</v>
      </c>
      <c r="L74" s="73">
        <v>380</v>
      </c>
      <c r="M74" s="73">
        <v>380</v>
      </c>
      <c r="N74" s="73">
        <v>380</v>
      </c>
      <c r="O74" s="73">
        <v>380</v>
      </c>
      <c r="P74" s="73">
        <v>380</v>
      </c>
      <c r="Q74" s="73">
        <v>380</v>
      </c>
      <c r="R74" s="73">
        <v>380</v>
      </c>
      <c r="S74" s="73">
        <v>380</v>
      </c>
      <c r="T74" s="73">
        <v>380</v>
      </c>
      <c r="U74" s="73">
        <v>385</v>
      </c>
      <c r="V74" s="73">
        <v>385</v>
      </c>
      <c r="W74" s="73">
        <v>385</v>
      </c>
      <c r="X74" s="73">
        <v>405</v>
      </c>
      <c r="Y74" s="73">
        <f>'[5]Gew-Aachen'!$C$8</f>
        <v>405</v>
      </c>
      <c r="Z74" s="73">
        <f>'[5]Gew-Aachen'!$D$8</f>
        <v>405</v>
      </c>
      <c r="AA74" s="73">
        <v>415</v>
      </c>
      <c r="AB74" s="73">
        <v>430</v>
      </c>
      <c r="AC74" s="73">
        <v>430</v>
      </c>
      <c r="AD74" s="73">
        <v>430</v>
      </c>
      <c r="AE74" s="73">
        <v>430</v>
      </c>
      <c r="AF74" s="73">
        <v>430</v>
      </c>
      <c r="AG74" s="73">
        <f>'[8]Gew-Aachen'!$C$8</f>
        <v>430</v>
      </c>
      <c r="AH74" s="73">
        <f>'[1]Gew-Aachen'!$C$8</f>
        <v>430</v>
      </c>
      <c r="AI74" s="73">
        <v>430</v>
      </c>
      <c r="AJ74" s="73">
        <f>'[3]Gew-Aachen'!$C$8</f>
        <v>430</v>
      </c>
      <c r="AK74" s="73">
        <f>'[3]Gew-Aachen'!$D$8</f>
        <v>430</v>
      </c>
      <c r="AL74" s="73">
        <f>'[3]Gew-Aachen'!$E$8</f>
        <v>430</v>
      </c>
      <c r="AM74" s="73">
        <f>'[4]Gew-Aachen'!$E$8</f>
        <v>460</v>
      </c>
    </row>
    <row r="75" spans="1:39">
      <c r="A75" s="82">
        <v>5334016</v>
      </c>
      <c r="B75" s="82">
        <v>5334</v>
      </c>
      <c r="C75" t="s">
        <v>1</v>
      </c>
      <c r="D75" s="68" t="s">
        <v>329</v>
      </c>
      <c r="E75" s="73">
        <v>300</v>
      </c>
      <c r="F75" s="73">
        <v>300</v>
      </c>
      <c r="G75" s="73">
        <v>330</v>
      </c>
      <c r="H75" s="73">
        <v>330</v>
      </c>
      <c r="I75" s="73">
        <v>330</v>
      </c>
      <c r="J75" s="73">
        <v>330</v>
      </c>
      <c r="K75" s="73">
        <v>330</v>
      </c>
      <c r="L75" s="73">
        <v>330</v>
      </c>
      <c r="M75" s="73">
        <v>330</v>
      </c>
      <c r="N75" s="73">
        <v>350</v>
      </c>
      <c r="O75" s="73">
        <v>350</v>
      </c>
      <c r="P75" s="73">
        <v>350</v>
      </c>
      <c r="Q75" s="73">
        <v>350</v>
      </c>
      <c r="R75" s="73">
        <v>350</v>
      </c>
      <c r="S75" s="73">
        <v>350</v>
      </c>
      <c r="T75" s="73">
        <v>385</v>
      </c>
      <c r="U75" s="73">
        <v>385</v>
      </c>
      <c r="V75" s="73">
        <v>385</v>
      </c>
      <c r="W75" s="73">
        <v>385</v>
      </c>
      <c r="X75" s="73">
        <v>385</v>
      </c>
      <c r="Y75" s="73">
        <f>'[5]Gew-Aachen'!$C$9</f>
        <v>385</v>
      </c>
      <c r="Z75" s="73">
        <f>'[5]Gew-Aachen'!$D$9</f>
        <v>410</v>
      </c>
      <c r="AA75" s="73">
        <v>410</v>
      </c>
      <c r="AB75" s="73">
        <v>422</v>
      </c>
      <c r="AC75" s="73">
        <v>422</v>
      </c>
      <c r="AD75" s="73">
        <v>422</v>
      </c>
      <c r="AE75" s="73">
        <v>422</v>
      </c>
      <c r="AF75" s="73">
        <v>422</v>
      </c>
      <c r="AG75" s="73">
        <f>'[8]Gew-Aachen'!$C$9</f>
        <v>410</v>
      </c>
      <c r="AH75" s="73">
        <f>'[1]Gew-Aachen'!$C$9</f>
        <v>410</v>
      </c>
      <c r="AI75" s="73">
        <v>410</v>
      </c>
      <c r="AJ75" s="73">
        <f>'[3]Gew-Aachen'!$C$9</f>
        <v>420</v>
      </c>
      <c r="AK75" s="73">
        <f>'[3]Gew-Aachen'!$D$9</f>
        <v>420</v>
      </c>
      <c r="AL75" s="73">
        <f>'[3]Gew-Aachen'!$E$9</f>
        <v>420</v>
      </c>
      <c r="AM75" s="73">
        <f>'[4]Gew-Aachen'!$E$9</f>
        <v>485</v>
      </c>
    </row>
    <row r="76" spans="1:39">
      <c r="A76" s="82">
        <v>5334020</v>
      </c>
      <c r="B76" s="82">
        <v>5334</v>
      </c>
      <c r="C76" t="s">
        <v>1</v>
      </c>
      <c r="D76" s="68" t="s">
        <v>330</v>
      </c>
      <c r="E76" s="73">
        <v>330</v>
      </c>
      <c r="F76" s="73">
        <v>330</v>
      </c>
      <c r="G76" s="73">
        <v>345</v>
      </c>
      <c r="H76" s="73">
        <v>345</v>
      </c>
      <c r="I76" s="73">
        <v>345</v>
      </c>
      <c r="J76" s="73">
        <v>360</v>
      </c>
      <c r="K76" s="73">
        <v>360</v>
      </c>
      <c r="L76" s="73">
        <v>375</v>
      </c>
      <c r="M76" s="73">
        <v>375</v>
      </c>
      <c r="N76" s="73">
        <v>375</v>
      </c>
      <c r="O76" s="73">
        <v>375</v>
      </c>
      <c r="P76" s="73">
        <v>375</v>
      </c>
      <c r="Q76" s="73">
        <v>375</v>
      </c>
      <c r="R76" s="73">
        <v>395</v>
      </c>
      <c r="S76" s="73">
        <v>395</v>
      </c>
      <c r="T76" s="73">
        <v>395</v>
      </c>
      <c r="U76" s="73">
        <v>395</v>
      </c>
      <c r="V76" s="73">
        <v>395</v>
      </c>
      <c r="W76" s="73">
        <v>395</v>
      </c>
      <c r="X76" s="73">
        <v>395</v>
      </c>
      <c r="Y76" s="73">
        <f>'[5]Gew-Aachen'!$C$10</f>
        <v>395</v>
      </c>
      <c r="Z76" s="73">
        <f>'[5]Gew-Aachen'!$D$10</f>
        <v>395</v>
      </c>
      <c r="AA76" s="73">
        <v>407</v>
      </c>
      <c r="AB76" s="73">
        <v>407</v>
      </c>
      <c r="AC76" s="73">
        <v>407</v>
      </c>
      <c r="AD76" s="73">
        <v>407</v>
      </c>
      <c r="AE76" s="73">
        <v>407</v>
      </c>
      <c r="AF76" s="73">
        <v>407</v>
      </c>
      <c r="AG76" s="73">
        <f>'[8]Gew-Aachen'!$C$10</f>
        <v>407</v>
      </c>
      <c r="AH76" s="73">
        <f>'[1]Gew-Aachen'!$C$10</f>
        <v>407</v>
      </c>
      <c r="AI76" s="73">
        <v>407</v>
      </c>
      <c r="AJ76" s="73">
        <f>'[3]Gew-Aachen'!$C$10</f>
        <v>415</v>
      </c>
      <c r="AK76" s="73">
        <f>'[3]Gew-Aachen'!$D$10</f>
        <v>435</v>
      </c>
      <c r="AL76" s="73">
        <f>'[3]Gew-Aachen'!$E$10</f>
        <v>435</v>
      </c>
      <c r="AM76" s="73">
        <f>'[4]Gew-Aachen'!$E$10</f>
        <v>435</v>
      </c>
    </row>
    <row r="77" spans="1:39">
      <c r="A77" s="82">
        <v>5334024</v>
      </c>
      <c r="B77" s="82">
        <v>5334</v>
      </c>
      <c r="C77" t="s">
        <v>1</v>
      </c>
      <c r="D77" s="68" t="s">
        <v>331</v>
      </c>
      <c r="E77" s="73">
        <v>330</v>
      </c>
      <c r="F77" s="73">
        <v>330</v>
      </c>
      <c r="G77" s="73">
        <v>345</v>
      </c>
      <c r="H77" s="73">
        <v>345</v>
      </c>
      <c r="I77" s="73">
        <v>345</v>
      </c>
      <c r="J77" s="73">
        <v>360</v>
      </c>
      <c r="K77" s="73">
        <v>360</v>
      </c>
      <c r="L77" s="73">
        <v>375</v>
      </c>
      <c r="M77" s="73">
        <v>375</v>
      </c>
      <c r="N77" s="73">
        <v>375</v>
      </c>
      <c r="O77" s="73">
        <v>375</v>
      </c>
      <c r="P77" s="73">
        <v>395</v>
      </c>
      <c r="Q77" s="73">
        <v>395</v>
      </c>
      <c r="R77" s="73">
        <v>395</v>
      </c>
      <c r="S77" s="73">
        <v>395</v>
      </c>
      <c r="T77" s="73">
        <v>395</v>
      </c>
      <c r="U77" s="73">
        <v>395</v>
      </c>
      <c r="V77" s="73">
        <v>395</v>
      </c>
      <c r="W77" s="73">
        <v>395</v>
      </c>
      <c r="X77" s="73">
        <v>395</v>
      </c>
      <c r="Y77" s="73">
        <f>'[5]Gew-Aachen'!$C$11</f>
        <v>395</v>
      </c>
      <c r="Z77" s="73">
        <f>'[5]Gew-Aachen'!$D$11</f>
        <v>395</v>
      </c>
      <c r="AA77" s="73">
        <v>395</v>
      </c>
      <c r="AB77" s="73">
        <v>410</v>
      </c>
      <c r="AC77" s="73">
        <v>403</v>
      </c>
      <c r="AD77" s="73">
        <v>410</v>
      </c>
      <c r="AE77" s="73">
        <v>410</v>
      </c>
      <c r="AF77" s="73">
        <v>410</v>
      </c>
      <c r="AG77" s="73">
        <f>'[8]Gew-Aachen'!$C$11</f>
        <v>410</v>
      </c>
      <c r="AH77" s="73">
        <f>'[1]Gew-Aachen'!$C$11</f>
        <v>410</v>
      </c>
      <c r="AI77" s="73">
        <v>410</v>
      </c>
      <c r="AJ77" s="73">
        <f>'[3]Gew-Aachen'!$C$11</f>
        <v>426</v>
      </c>
      <c r="AK77" s="73">
        <f>'[3]Gew-Aachen'!$D$11</f>
        <v>426</v>
      </c>
      <c r="AL77" s="73">
        <f>'[3]Gew-Aachen'!$E$11</f>
        <v>450</v>
      </c>
      <c r="AM77" s="73">
        <f>'[4]Gew-Aachen'!$E$11</f>
        <v>470</v>
      </c>
    </row>
    <row r="78" spans="1:39">
      <c r="A78" s="82">
        <v>5334028</v>
      </c>
      <c r="B78" s="82">
        <v>5334</v>
      </c>
      <c r="C78" t="s">
        <v>1</v>
      </c>
      <c r="D78" s="68" t="s">
        <v>332</v>
      </c>
      <c r="E78" s="73">
        <v>270</v>
      </c>
      <c r="F78" s="73">
        <v>280</v>
      </c>
      <c r="G78" s="73">
        <v>300</v>
      </c>
      <c r="H78" s="73">
        <v>320</v>
      </c>
      <c r="I78" s="73">
        <v>320</v>
      </c>
      <c r="J78" s="73">
        <v>320</v>
      </c>
      <c r="K78" s="73">
        <v>340</v>
      </c>
      <c r="L78" s="73">
        <v>340</v>
      </c>
      <c r="M78" s="73">
        <v>340</v>
      </c>
      <c r="N78" s="73">
        <v>340</v>
      </c>
      <c r="O78" s="73">
        <v>350</v>
      </c>
      <c r="P78" s="73">
        <v>370</v>
      </c>
      <c r="Q78" s="73">
        <v>370</v>
      </c>
      <c r="R78" s="73">
        <v>400</v>
      </c>
      <c r="S78" s="73">
        <v>400</v>
      </c>
      <c r="T78" s="73">
        <v>400</v>
      </c>
      <c r="U78" s="73">
        <v>400</v>
      </c>
      <c r="V78" s="73">
        <v>400</v>
      </c>
      <c r="W78" s="73">
        <v>400</v>
      </c>
      <c r="X78" s="73">
        <v>400</v>
      </c>
      <c r="Y78" s="73">
        <f>'[5]Gew-Aachen'!$C$12</f>
        <v>400</v>
      </c>
      <c r="Z78" s="73">
        <f>'[5]Gew-Aachen'!$D$12</f>
        <v>400</v>
      </c>
      <c r="AA78" s="73">
        <v>413</v>
      </c>
      <c r="AB78" s="73">
        <v>413</v>
      </c>
      <c r="AC78" s="73">
        <v>413</v>
      </c>
      <c r="AD78" s="73">
        <v>413</v>
      </c>
      <c r="AE78" s="73">
        <v>413</v>
      </c>
      <c r="AF78" s="73">
        <v>413</v>
      </c>
      <c r="AG78" s="73">
        <f>'[8]Gew-Aachen'!$C$12</f>
        <v>413</v>
      </c>
      <c r="AH78" s="73">
        <f>'[1]Gew-Aachen'!$C$12</f>
        <v>413</v>
      </c>
      <c r="AI78" s="73">
        <v>420</v>
      </c>
      <c r="AJ78" s="73">
        <f>'[3]Gew-Aachen'!$C$12</f>
        <v>420</v>
      </c>
      <c r="AK78" s="73">
        <f>'[3]Gew-Aachen'!$D$12</f>
        <v>420</v>
      </c>
      <c r="AL78" s="73">
        <f>'[3]Gew-Aachen'!$E$12</f>
        <v>420</v>
      </c>
      <c r="AM78" s="73">
        <f>'[4]Gew-Aachen'!$E$12</f>
        <v>420</v>
      </c>
    </row>
    <row r="79" spans="1:39">
      <c r="A79" s="82">
        <v>5334032</v>
      </c>
      <c r="B79" s="82">
        <v>5334</v>
      </c>
      <c r="C79" t="s">
        <v>1</v>
      </c>
      <c r="D79" s="68" t="s">
        <v>333</v>
      </c>
      <c r="E79" s="73">
        <v>290</v>
      </c>
      <c r="F79" s="73">
        <v>310</v>
      </c>
      <c r="G79" s="73">
        <v>345</v>
      </c>
      <c r="H79" s="73">
        <v>325</v>
      </c>
      <c r="I79" s="73">
        <v>345</v>
      </c>
      <c r="J79" s="73">
        <v>365</v>
      </c>
      <c r="K79" s="73">
        <v>365</v>
      </c>
      <c r="L79" s="73">
        <v>380</v>
      </c>
      <c r="M79" s="73">
        <v>380</v>
      </c>
      <c r="N79" s="73">
        <v>370</v>
      </c>
      <c r="O79" s="73">
        <v>380</v>
      </c>
      <c r="P79" s="73">
        <v>420</v>
      </c>
      <c r="Q79" s="73">
        <v>420</v>
      </c>
      <c r="R79" s="73">
        <v>420</v>
      </c>
      <c r="S79" s="73">
        <v>420</v>
      </c>
      <c r="T79" s="73">
        <v>420</v>
      </c>
      <c r="U79" s="73">
        <v>420</v>
      </c>
      <c r="V79" s="73">
        <v>420</v>
      </c>
      <c r="W79" s="73">
        <v>420</v>
      </c>
      <c r="X79" s="73">
        <v>420</v>
      </c>
      <c r="Y79" s="73">
        <f>'[5]Gew-Aachen'!$C$13</f>
        <v>420</v>
      </c>
      <c r="Z79" s="73">
        <f>'[5]Gew-Aachen'!$D$13</f>
        <v>420</v>
      </c>
      <c r="AA79" s="73">
        <v>420</v>
      </c>
      <c r="AB79" s="73">
        <v>420</v>
      </c>
      <c r="AC79" s="73">
        <v>420</v>
      </c>
      <c r="AD79" s="73">
        <v>420</v>
      </c>
      <c r="AE79" s="73">
        <v>420</v>
      </c>
      <c r="AF79" s="73">
        <v>420</v>
      </c>
      <c r="AG79" s="73">
        <f>'[8]Gew-Aachen'!$C$13</f>
        <v>420</v>
      </c>
      <c r="AH79" s="73">
        <f>'[1]Gew-Aachen'!$C$13</f>
        <v>420</v>
      </c>
      <c r="AI79" s="73">
        <v>420</v>
      </c>
      <c r="AJ79" s="73">
        <f>'[3]Gew-Aachen'!$C$13</f>
        <v>495</v>
      </c>
      <c r="AK79" s="73">
        <f>'[3]Gew-Aachen'!$D$13</f>
        <v>495</v>
      </c>
      <c r="AL79" s="73">
        <f>'[3]Gew-Aachen'!$E$13</f>
        <v>495</v>
      </c>
      <c r="AM79" s="73">
        <f>'[4]Gew-Aachen'!$E$13</f>
        <v>495</v>
      </c>
    </row>
    <row r="80" spans="1:39">
      <c r="A80" s="82">
        <v>5334036</v>
      </c>
      <c r="B80" s="82">
        <v>5334</v>
      </c>
      <c r="C80" t="s">
        <v>1</v>
      </c>
      <c r="D80" s="68" t="s">
        <v>334</v>
      </c>
      <c r="E80" s="73">
        <v>330</v>
      </c>
      <c r="F80" s="73">
        <v>330</v>
      </c>
      <c r="G80" s="73">
        <v>330</v>
      </c>
      <c r="H80" s="73">
        <v>330</v>
      </c>
      <c r="I80" s="73">
        <v>330</v>
      </c>
      <c r="J80" s="73">
        <v>360</v>
      </c>
      <c r="K80" s="73">
        <v>360</v>
      </c>
      <c r="L80" s="73">
        <v>360</v>
      </c>
      <c r="M80" s="73">
        <v>360</v>
      </c>
      <c r="N80" s="73">
        <v>360</v>
      </c>
      <c r="O80" s="73">
        <v>410</v>
      </c>
      <c r="P80" s="73">
        <v>410</v>
      </c>
      <c r="Q80" s="73">
        <v>410</v>
      </c>
      <c r="R80" s="73">
        <v>410</v>
      </c>
      <c r="S80" s="73">
        <v>410</v>
      </c>
      <c r="T80" s="73">
        <v>425</v>
      </c>
      <c r="U80" s="73">
        <v>425</v>
      </c>
      <c r="V80" s="73">
        <v>435</v>
      </c>
      <c r="W80" s="73">
        <v>435</v>
      </c>
      <c r="X80" s="73">
        <v>435</v>
      </c>
      <c r="Y80" s="73">
        <f>'[5]Gew-Aachen'!$C$14</f>
        <v>435</v>
      </c>
      <c r="Z80" s="73">
        <f>'[5]Gew-Aachen'!$D$14</f>
        <v>435</v>
      </c>
      <c r="AA80" s="73">
        <v>435</v>
      </c>
      <c r="AB80" s="73">
        <v>435</v>
      </c>
      <c r="AC80" s="73">
        <v>435</v>
      </c>
      <c r="AD80" s="73">
        <v>435</v>
      </c>
      <c r="AE80" s="73">
        <v>435</v>
      </c>
      <c r="AF80" s="73">
        <v>435</v>
      </c>
      <c r="AG80" s="73">
        <f>'[8]Gew-Aachen'!$C$14</f>
        <v>435</v>
      </c>
      <c r="AH80" s="73">
        <f>'[1]Gew-Aachen'!$C$14</f>
        <v>435</v>
      </c>
      <c r="AI80" s="73">
        <v>445</v>
      </c>
      <c r="AJ80" s="73">
        <f>'[3]Gew-Aachen'!$C$14</f>
        <v>470</v>
      </c>
      <c r="AK80" s="73">
        <f>'[3]Gew-Aachen'!$D$14</f>
        <v>495</v>
      </c>
      <c r="AL80" s="73">
        <f>'[3]Gew-Aachen'!$E$14</f>
        <v>495</v>
      </c>
      <c r="AM80" s="73">
        <f>'[4]Gew-Aachen'!$E$14</f>
        <v>495</v>
      </c>
    </row>
    <row r="81" spans="1:39">
      <c r="A81" s="82">
        <v>5358004</v>
      </c>
      <c r="B81" s="82">
        <v>5358</v>
      </c>
      <c r="C81" t="s">
        <v>1</v>
      </c>
      <c r="D81" s="68" t="s">
        <v>335</v>
      </c>
      <c r="E81" s="73">
        <v>285</v>
      </c>
      <c r="F81" s="73">
        <v>300</v>
      </c>
      <c r="G81" s="73">
        <v>330</v>
      </c>
      <c r="H81" s="73">
        <v>330</v>
      </c>
      <c r="I81" s="73">
        <v>330</v>
      </c>
      <c r="J81" s="73">
        <v>350</v>
      </c>
      <c r="K81" s="73">
        <v>350</v>
      </c>
      <c r="L81" s="73">
        <v>350</v>
      </c>
      <c r="M81" s="73">
        <v>350</v>
      </c>
      <c r="N81" s="73">
        <v>350</v>
      </c>
      <c r="O81" s="73">
        <v>350</v>
      </c>
      <c r="P81" s="73">
        <v>360</v>
      </c>
      <c r="Q81" s="73">
        <v>360</v>
      </c>
      <c r="R81" s="73">
        <v>360</v>
      </c>
      <c r="S81" s="73">
        <v>360</v>
      </c>
      <c r="T81" s="73">
        <v>360</v>
      </c>
      <c r="U81" s="73">
        <v>390</v>
      </c>
      <c r="V81" s="73">
        <v>390</v>
      </c>
      <c r="W81" s="73">
        <v>390</v>
      </c>
      <c r="X81" s="73">
        <v>390</v>
      </c>
      <c r="Y81" s="73">
        <f>'[5]Gew-Aachen'!$C$16</f>
        <v>390</v>
      </c>
      <c r="Z81" s="73">
        <f>'[5]Gew-Aachen'!$D$16</f>
        <v>405</v>
      </c>
      <c r="AA81" s="73">
        <v>413</v>
      </c>
      <c r="AB81" s="73">
        <v>413</v>
      </c>
      <c r="AC81" s="73">
        <v>413</v>
      </c>
      <c r="AD81" s="73">
        <v>413</v>
      </c>
      <c r="AE81" s="73">
        <v>413</v>
      </c>
      <c r="AF81" s="73">
        <v>413</v>
      </c>
      <c r="AG81" s="73">
        <f>'[8]Gew-Aachen'!$C$16</f>
        <v>413</v>
      </c>
      <c r="AH81" s="73">
        <f>'[1]Gew-Aachen'!$C$16</f>
        <v>413</v>
      </c>
      <c r="AI81" s="73">
        <v>421</v>
      </c>
      <c r="AJ81" s="73">
        <f>'[3]Gew-Aachen'!$C$16</f>
        <v>450</v>
      </c>
      <c r="AK81" s="73">
        <f>'[3]Gew-Aachen'!$D$16</f>
        <v>450</v>
      </c>
      <c r="AL81" s="73">
        <f>'[3]Gew-Aachen'!$E$16</f>
        <v>450</v>
      </c>
      <c r="AM81" s="73">
        <f>'[4]Gew-Aachen'!$E$16</f>
        <v>450</v>
      </c>
    </row>
    <row r="82" spans="1:39">
      <c r="A82" s="82">
        <v>5358008</v>
      </c>
      <c r="B82" s="82">
        <v>5358</v>
      </c>
      <c r="C82" t="s">
        <v>1</v>
      </c>
      <c r="D82" s="68" t="s">
        <v>336</v>
      </c>
      <c r="E82" s="73">
        <v>310</v>
      </c>
      <c r="F82" s="73">
        <v>340</v>
      </c>
      <c r="G82" s="73">
        <v>340</v>
      </c>
      <c r="H82" s="73">
        <v>340</v>
      </c>
      <c r="I82" s="73">
        <v>340</v>
      </c>
      <c r="J82" s="73">
        <v>370</v>
      </c>
      <c r="K82" s="73">
        <v>355</v>
      </c>
      <c r="L82" s="73">
        <v>380</v>
      </c>
      <c r="M82" s="73">
        <v>370</v>
      </c>
      <c r="N82" s="73">
        <v>380</v>
      </c>
      <c r="O82" s="73">
        <v>400</v>
      </c>
      <c r="P82" s="73">
        <v>410</v>
      </c>
      <c r="Q82" s="73">
        <v>410</v>
      </c>
      <c r="R82" s="73">
        <v>410</v>
      </c>
      <c r="S82" s="73">
        <v>410</v>
      </c>
      <c r="T82" s="73">
        <v>410</v>
      </c>
      <c r="U82" s="73">
        <v>410</v>
      </c>
      <c r="V82" s="73">
        <v>410</v>
      </c>
      <c r="W82" s="73">
        <v>421</v>
      </c>
      <c r="X82" s="73">
        <v>421</v>
      </c>
      <c r="Y82" s="73">
        <v>427</v>
      </c>
      <c r="Z82" s="73">
        <f>'[5]Gew-Aachen'!$D$17</f>
        <v>423</v>
      </c>
      <c r="AA82" s="73">
        <v>423</v>
      </c>
      <c r="AB82" s="73">
        <v>450</v>
      </c>
      <c r="AC82" s="73">
        <v>423</v>
      </c>
      <c r="AD82" s="73">
        <v>450</v>
      </c>
      <c r="AE82" s="73">
        <v>450</v>
      </c>
      <c r="AF82" s="73">
        <v>450</v>
      </c>
      <c r="AG82" s="73">
        <f>'[8]Gew-Aachen'!$C$17</f>
        <v>450</v>
      </c>
      <c r="AH82" s="73">
        <f>'[1]Gew-Aachen'!$C$17</f>
        <v>450</v>
      </c>
      <c r="AI82" s="73">
        <v>450</v>
      </c>
      <c r="AJ82" s="73">
        <f>'[3]Gew-Aachen'!$C$17</f>
        <v>450</v>
      </c>
      <c r="AK82" s="73">
        <f>'[3]Gew-Aachen'!$D$17</f>
        <v>450</v>
      </c>
      <c r="AL82" s="73">
        <f>'[3]Gew-Aachen'!$E$17</f>
        <v>450</v>
      </c>
      <c r="AM82" s="73">
        <f>'[4]Gew-Aachen'!$E$17</f>
        <v>450</v>
      </c>
    </row>
    <row r="83" spans="1:39">
      <c r="A83" s="82">
        <v>5358012</v>
      </c>
      <c r="B83" s="82">
        <v>5358</v>
      </c>
      <c r="C83" t="s">
        <v>1</v>
      </c>
      <c r="D83" s="68" t="s">
        <v>337</v>
      </c>
      <c r="E83" s="73">
        <v>330</v>
      </c>
      <c r="F83" s="73">
        <v>330</v>
      </c>
      <c r="G83" s="73">
        <v>345</v>
      </c>
      <c r="H83" s="73">
        <v>345</v>
      </c>
      <c r="I83" s="73">
        <v>345</v>
      </c>
      <c r="J83" s="73">
        <v>360</v>
      </c>
      <c r="K83" s="73">
        <v>360</v>
      </c>
      <c r="L83" s="73">
        <v>375</v>
      </c>
      <c r="M83" s="73">
        <v>375</v>
      </c>
      <c r="N83" s="73">
        <v>375</v>
      </c>
      <c r="O83" s="73">
        <v>375</v>
      </c>
      <c r="P83" s="73">
        <v>385</v>
      </c>
      <c r="Q83" s="73">
        <v>385</v>
      </c>
      <c r="R83" s="73">
        <v>385</v>
      </c>
      <c r="S83" s="73">
        <v>385</v>
      </c>
      <c r="T83" s="73">
        <v>385</v>
      </c>
      <c r="U83" s="73">
        <v>385</v>
      </c>
      <c r="V83" s="73">
        <v>385</v>
      </c>
      <c r="W83" s="73">
        <v>385</v>
      </c>
      <c r="X83" s="73">
        <v>385</v>
      </c>
      <c r="Y83" s="73">
        <v>385</v>
      </c>
      <c r="Z83" s="73">
        <f>'[5]Gew-Aachen'!$D$18</f>
        <v>395</v>
      </c>
      <c r="AA83" s="73">
        <v>413</v>
      </c>
      <c r="AB83" s="73">
        <v>413</v>
      </c>
      <c r="AC83" s="73">
        <v>413</v>
      </c>
      <c r="AD83" s="73">
        <v>413</v>
      </c>
      <c r="AE83" s="73">
        <v>413</v>
      </c>
      <c r="AF83" s="73">
        <v>413</v>
      </c>
      <c r="AG83" s="73">
        <f>'[8]Gew-Aachen'!$C$18</f>
        <v>413</v>
      </c>
      <c r="AH83" s="73">
        <f>'[1]Gew-Aachen'!$C$18</f>
        <v>413</v>
      </c>
      <c r="AI83" s="73">
        <v>413</v>
      </c>
      <c r="AJ83" s="73">
        <f>'[3]Gew-Aachen'!$C$18</f>
        <v>413</v>
      </c>
      <c r="AK83" s="73">
        <f>'[3]Gew-Aachen'!$D$18</f>
        <v>450</v>
      </c>
      <c r="AL83" s="73">
        <f>'[3]Gew-Aachen'!$E$18</f>
        <v>490</v>
      </c>
      <c r="AM83" s="73">
        <f>'[4]Gew-Aachen'!$E$18</f>
        <v>530</v>
      </c>
    </row>
    <row r="84" spans="1:39">
      <c r="A84" s="82">
        <v>5358016</v>
      </c>
      <c r="B84" s="82">
        <v>5358</v>
      </c>
      <c r="C84" t="s">
        <v>1</v>
      </c>
      <c r="D84" s="68" t="s">
        <v>338</v>
      </c>
      <c r="E84" s="73">
        <v>330</v>
      </c>
      <c r="F84" s="73">
        <v>330</v>
      </c>
      <c r="G84" s="73">
        <v>345</v>
      </c>
      <c r="H84" s="73">
        <v>345</v>
      </c>
      <c r="I84" s="73">
        <v>345</v>
      </c>
      <c r="J84" s="73">
        <v>360</v>
      </c>
      <c r="K84" s="73">
        <v>360</v>
      </c>
      <c r="L84" s="73">
        <v>375</v>
      </c>
      <c r="M84" s="73">
        <v>375</v>
      </c>
      <c r="N84" s="73">
        <v>375</v>
      </c>
      <c r="O84" s="73">
        <v>375</v>
      </c>
      <c r="P84" s="73">
        <v>375</v>
      </c>
      <c r="Q84" s="73">
        <v>375</v>
      </c>
      <c r="R84" s="73">
        <v>375</v>
      </c>
      <c r="S84" s="73">
        <v>375</v>
      </c>
      <c r="T84" s="73">
        <v>375</v>
      </c>
      <c r="U84" s="73">
        <v>375</v>
      </c>
      <c r="V84" s="73">
        <v>380</v>
      </c>
      <c r="W84" s="73">
        <v>380</v>
      </c>
      <c r="X84" s="73">
        <v>380</v>
      </c>
      <c r="Y84" s="73">
        <f>'[5]Gew-Aachen'!$C$19</f>
        <v>380</v>
      </c>
      <c r="Z84" s="73">
        <f>'[5]Gew-Aachen'!$D$19</f>
        <v>390</v>
      </c>
      <c r="AA84" s="73">
        <v>403</v>
      </c>
      <c r="AB84" s="73">
        <v>403</v>
      </c>
      <c r="AC84" s="73">
        <v>403</v>
      </c>
      <c r="AD84" s="73">
        <v>403</v>
      </c>
      <c r="AE84" s="73">
        <v>403</v>
      </c>
      <c r="AF84" s="73">
        <v>403</v>
      </c>
      <c r="AG84" s="73">
        <f>'[8]Gew-Aachen'!$C$19</f>
        <v>403</v>
      </c>
      <c r="AH84" s="73">
        <f>'[1]Gew-Aachen'!$C$19</f>
        <v>403</v>
      </c>
      <c r="AI84" s="73">
        <v>410</v>
      </c>
      <c r="AJ84" s="73">
        <f>'[3]Gew-Aachen'!$C$19</f>
        <v>415</v>
      </c>
      <c r="AK84" s="73">
        <f>'[3]Gew-Aachen'!$D$19</f>
        <v>420</v>
      </c>
      <c r="AL84" s="73">
        <f>'[3]Gew-Aachen'!$E$19</f>
        <v>435</v>
      </c>
      <c r="AM84" s="73">
        <f>'[4]Gew-Aachen'!$E$19</f>
        <v>450</v>
      </c>
    </row>
    <row r="85" spans="1:39">
      <c r="A85" s="82">
        <v>5358020</v>
      </c>
      <c r="B85" s="82">
        <v>5358</v>
      </c>
      <c r="C85" t="s">
        <v>1</v>
      </c>
      <c r="D85" s="68" t="s">
        <v>339</v>
      </c>
      <c r="E85" s="73">
        <v>300</v>
      </c>
      <c r="F85" s="73">
        <v>300</v>
      </c>
      <c r="G85" s="73">
        <v>325</v>
      </c>
      <c r="H85" s="73">
        <v>325</v>
      </c>
      <c r="I85" s="73">
        <v>325</v>
      </c>
      <c r="J85" s="73">
        <v>355</v>
      </c>
      <c r="K85" s="73">
        <v>355</v>
      </c>
      <c r="L85" s="73">
        <v>355</v>
      </c>
      <c r="M85" s="73">
        <v>355</v>
      </c>
      <c r="N85" s="73">
        <v>355</v>
      </c>
      <c r="O85" s="73">
        <v>355</v>
      </c>
      <c r="P85" s="73">
        <v>355</v>
      </c>
      <c r="Q85" s="73">
        <v>375</v>
      </c>
      <c r="R85" s="73">
        <v>375</v>
      </c>
      <c r="S85" s="73">
        <v>375</v>
      </c>
      <c r="T85" s="73">
        <v>385</v>
      </c>
      <c r="U85" s="73">
        <v>395</v>
      </c>
      <c r="V85" s="73">
        <v>395</v>
      </c>
      <c r="W85" s="73">
        <v>395</v>
      </c>
      <c r="X85" s="73">
        <v>390</v>
      </c>
      <c r="Y85" s="73">
        <f>'[5]Gew-Aachen'!$C$20</f>
        <v>390</v>
      </c>
      <c r="Z85" s="73">
        <f>'[5]Gew-Aachen'!$D$20</f>
        <v>390</v>
      </c>
      <c r="AA85" s="73">
        <v>413</v>
      </c>
      <c r="AB85" s="73">
        <v>413</v>
      </c>
      <c r="AC85" s="73">
        <v>413</v>
      </c>
      <c r="AD85" s="73">
        <v>413</v>
      </c>
      <c r="AE85" s="73">
        <v>413</v>
      </c>
      <c r="AF85" s="73">
        <v>413</v>
      </c>
      <c r="AG85" s="73">
        <f>'[8]Gew-Aachen'!$C$20</f>
        <v>413</v>
      </c>
      <c r="AH85" s="73">
        <f>'[1]Gew-Aachen'!$C$20</f>
        <v>413</v>
      </c>
      <c r="AI85" s="73">
        <v>440</v>
      </c>
      <c r="AJ85" s="73">
        <f>'[3]Gew-Aachen'!$C$20</f>
        <v>440</v>
      </c>
      <c r="AK85" s="73">
        <f>'[3]Gew-Aachen'!$D$20</f>
        <v>490</v>
      </c>
      <c r="AL85" s="73">
        <f>'[3]Gew-Aachen'!$E$20</f>
        <v>490</v>
      </c>
      <c r="AM85" s="73">
        <f>'[4]Gew-Aachen'!$E$20</f>
        <v>490</v>
      </c>
    </row>
    <row r="86" spans="1:39">
      <c r="A86" s="82">
        <v>5358024</v>
      </c>
      <c r="B86" s="82">
        <v>5358</v>
      </c>
      <c r="C86" t="s">
        <v>1</v>
      </c>
      <c r="D86" s="68" t="s">
        <v>340</v>
      </c>
      <c r="E86" s="73">
        <v>300</v>
      </c>
      <c r="F86" s="73">
        <v>310</v>
      </c>
      <c r="G86" s="73">
        <v>330</v>
      </c>
      <c r="H86" s="73">
        <v>330</v>
      </c>
      <c r="I86" s="73">
        <v>345</v>
      </c>
      <c r="J86" s="73">
        <v>345</v>
      </c>
      <c r="K86" s="73">
        <v>365</v>
      </c>
      <c r="L86" s="73">
        <v>365</v>
      </c>
      <c r="M86" s="73">
        <v>365</v>
      </c>
      <c r="N86" s="73">
        <v>365</v>
      </c>
      <c r="O86" s="73">
        <v>365</v>
      </c>
      <c r="P86" s="73">
        <v>385</v>
      </c>
      <c r="Q86" s="73">
        <v>385</v>
      </c>
      <c r="R86" s="73">
        <v>385</v>
      </c>
      <c r="S86" s="73">
        <v>385</v>
      </c>
      <c r="T86" s="73">
        <v>385</v>
      </c>
      <c r="U86" s="73">
        <v>385</v>
      </c>
      <c r="V86" s="73">
        <v>385</v>
      </c>
      <c r="W86" s="73">
        <v>385</v>
      </c>
      <c r="X86" s="73">
        <v>385</v>
      </c>
      <c r="Y86" s="73">
        <f>'[5]Gew-Aachen'!$C$21</f>
        <v>385</v>
      </c>
      <c r="Z86" s="73">
        <f>'[5]Gew-Aachen'!$D$21</f>
        <v>405</v>
      </c>
      <c r="AA86" s="73">
        <v>421</v>
      </c>
      <c r="AB86" s="73">
        <v>421</v>
      </c>
      <c r="AC86" s="73">
        <v>421</v>
      </c>
      <c r="AD86" s="73">
        <v>421</v>
      </c>
      <c r="AE86" s="73">
        <v>421</v>
      </c>
      <c r="AF86" s="73">
        <v>430</v>
      </c>
      <c r="AG86" s="73">
        <f>'[8]Gew-Aachen'!$C$21</f>
        <v>430</v>
      </c>
      <c r="AH86" s="73">
        <f>'[1]Gew-Aachen'!$C$21</f>
        <v>430</v>
      </c>
      <c r="AI86" s="73">
        <v>438</v>
      </c>
      <c r="AJ86" s="73">
        <f>'[3]Gew-Aachen'!$C$21</f>
        <v>438</v>
      </c>
      <c r="AK86" s="73">
        <f>'[3]Gew-Aachen'!$D$21</f>
        <v>460</v>
      </c>
      <c r="AL86" s="73">
        <f>'[3]Gew-Aachen'!$E$21</f>
        <v>460</v>
      </c>
      <c r="AM86" s="73">
        <f>'[4]Gew-Aachen'!$E$21</f>
        <v>540</v>
      </c>
    </row>
    <row r="87" spans="1:39">
      <c r="A87" s="82">
        <v>5358028</v>
      </c>
      <c r="B87" s="82">
        <v>5358</v>
      </c>
      <c r="C87" t="s">
        <v>1</v>
      </c>
      <c r="D87" s="68" t="s">
        <v>341</v>
      </c>
      <c r="E87" s="73">
        <v>260</v>
      </c>
      <c r="F87" s="73">
        <v>280</v>
      </c>
      <c r="G87" s="73">
        <v>300</v>
      </c>
      <c r="H87" s="73">
        <v>300</v>
      </c>
      <c r="I87" s="73">
        <v>320</v>
      </c>
      <c r="J87" s="73">
        <v>330</v>
      </c>
      <c r="K87" s="73">
        <v>340</v>
      </c>
      <c r="L87" s="73">
        <v>340</v>
      </c>
      <c r="M87" s="73">
        <v>340</v>
      </c>
      <c r="N87" s="73">
        <v>340</v>
      </c>
      <c r="O87" s="73">
        <v>350</v>
      </c>
      <c r="P87" s="73">
        <v>350</v>
      </c>
      <c r="Q87" s="73">
        <v>360</v>
      </c>
      <c r="R87" s="73">
        <v>370</v>
      </c>
      <c r="S87" s="73">
        <v>370</v>
      </c>
      <c r="T87" s="73">
        <v>370</v>
      </c>
      <c r="U87" s="73">
        <v>380</v>
      </c>
      <c r="V87" s="73">
        <v>390</v>
      </c>
      <c r="W87" s="73">
        <v>390</v>
      </c>
      <c r="X87" s="73">
        <v>390</v>
      </c>
      <c r="Y87" s="73">
        <f>'[5]Gew-Aachen'!$C$22</f>
        <v>400</v>
      </c>
      <c r="Z87" s="73">
        <f>'[5]Gew-Aachen'!$D$22</f>
        <v>400</v>
      </c>
      <c r="AA87" s="73">
        <v>413</v>
      </c>
      <c r="AB87" s="73">
        <v>426</v>
      </c>
      <c r="AC87" s="73">
        <v>414</v>
      </c>
      <c r="AD87" s="73">
        <v>426</v>
      </c>
      <c r="AE87" s="73">
        <v>426</v>
      </c>
      <c r="AF87" s="73">
        <v>426</v>
      </c>
      <c r="AG87" s="73">
        <f>'[8]Gew-Aachen'!$C$22</f>
        <v>426</v>
      </c>
      <c r="AH87" s="73">
        <f>'[1]Gew-Aachen'!$C$22</f>
        <v>426</v>
      </c>
      <c r="AI87" s="73">
        <v>426</v>
      </c>
      <c r="AJ87" s="73">
        <f>'[3]Gew-Aachen'!$C$22</f>
        <v>426</v>
      </c>
      <c r="AK87" s="73">
        <f>'[3]Gew-Aachen'!$D$22</f>
        <v>426</v>
      </c>
      <c r="AL87" s="73">
        <f>'[3]Gew-Aachen'!$E$22</f>
        <v>449</v>
      </c>
      <c r="AM87" s="73">
        <f>'[4]Gew-Aachen'!$E$22</f>
        <v>449</v>
      </c>
    </row>
    <row r="88" spans="1:39">
      <c r="A88" s="82">
        <v>5358032</v>
      </c>
      <c r="B88" s="82">
        <v>5358</v>
      </c>
      <c r="C88" t="s">
        <v>1</v>
      </c>
      <c r="D88" s="68" t="s">
        <v>342</v>
      </c>
      <c r="E88" s="73">
        <v>275</v>
      </c>
      <c r="F88" s="73">
        <v>310</v>
      </c>
      <c r="G88" s="73">
        <v>330</v>
      </c>
      <c r="H88" s="73">
        <v>330</v>
      </c>
      <c r="I88" s="73">
        <v>330</v>
      </c>
      <c r="J88" s="73">
        <v>330</v>
      </c>
      <c r="K88" s="73">
        <v>330</v>
      </c>
      <c r="L88" s="73">
        <v>350</v>
      </c>
      <c r="M88" s="73">
        <v>350</v>
      </c>
      <c r="N88" s="73">
        <v>350</v>
      </c>
      <c r="O88" s="73">
        <v>350</v>
      </c>
      <c r="P88" s="73">
        <v>350</v>
      </c>
      <c r="Q88" s="73">
        <v>350</v>
      </c>
      <c r="R88" s="73">
        <v>385</v>
      </c>
      <c r="S88" s="73">
        <v>385</v>
      </c>
      <c r="T88" s="73">
        <v>385</v>
      </c>
      <c r="U88" s="73">
        <v>390</v>
      </c>
      <c r="V88" s="73">
        <v>390</v>
      </c>
      <c r="W88" s="73">
        <v>400</v>
      </c>
      <c r="X88" s="73">
        <v>400</v>
      </c>
      <c r="Y88" s="73">
        <f>'[5]Gew-Aachen'!$C$23</f>
        <v>410</v>
      </c>
      <c r="Z88" s="73">
        <f>'[5]Gew-Aachen'!$D$23</f>
        <v>410</v>
      </c>
      <c r="AA88" s="73">
        <v>413</v>
      </c>
      <c r="AB88" s="73">
        <v>413</v>
      </c>
      <c r="AC88" s="73">
        <v>413</v>
      </c>
      <c r="AD88" s="73">
        <v>413</v>
      </c>
      <c r="AE88" s="73">
        <v>413</v>
      </c>
      <c r="AF88" s="73">
        <v>413</v>
      </c>
      <c r="AG88" s="73">
        <f>'[8]Gew-Aachen'!$C$23</f>
        <v>413</v>
      </c>
      <c r="AH88" s="73">
        <f>'[1]Gew-Aachen'!$C$23</f>
        <v>413</v>
      </c>
      <c r="AI88" s="73">
        <v>413</v>
      </c>
      <c r="AJ88" s="73">
        <f>'[3]Gew-Aachen'!$C$23</f>
        <v>413</v>
      </c>
      <c r="AK88" s="73">
        <f>'[3]Gew-Aachen'!$D$23</f>
        <v>413</v>
      </c>
      <c r="AL88" s="73">
        <f>'[3]Gew-Aachen'!$E$23</f>
        <v>413</v>
      </c>
      <c r="AM88" s="73">
        <f>'[4]Gew-Aachen'!$E$23</f>
        <v>413</v>
      </c>
    </row>
    <row r="89" spans="1:39">
      <c r="A89" s="82">
        <v>5358036</v>
      </c>
      <c r="B89" s="82">
        <v>5358</v>
      </c>
      <c r="C89" t="s">
        <v>1</v>
      </c>
      <c r="D89" s="68" t="s">
        <v>343</v>
      </c>
      <c r="E89" s="73">
        <v>260</v>
      </c>
      <c r="F89" s="73">
        <v>290</v>
      </c>
      <c r="G89" s="73">
        <v>310</v>
      </c>
      <c r="H89" s="73">
        <v>330</v>
      </c>
      <c r="I89" s="73">
        <v>330</v>
      </c>
      <c r="J89" s="73">
        <v>340</v>
      </c>
      <c r="K89" s="73">
        <v>340</v>
      </c>
      <c r="L89" s="73">
        <v>350</v>
      </c>
      <c r="M89" s="73">
        <v>335</v>
      </c>
      <c r="N89" s="73">
        <v>335</v>
      </c>
      <c r="O89" s="73">
        <v>335</v>
      </c>
      <c r="P89" s="73">
        <v>350</v>
      </c>
      <c r="Q89" s="73">
        <v>350</v>
      </c>
      <c r="R89" s="73">
        <v>350</v>
      </c>
      <c r="S89" s="73">
        <v>350</v>
      </c>
      <c r="T89" s="73">
        <v>350</v>
      </c>
      <c r="U89" s="73">
        <v>370</v>
      </c>
      <c r="V89" s="73">
        <v>370</v>
      </c>
      <c r="W89" s="73">
        <v>380</v>
      </c>
      <c r="X89" s="73">
        <v>370</v>
      </c>
      <c r="Y89" s="73">
        <f>'[5]Gew-Aachen'!$C$24</f>
        <v>390</v>
      </c>
      <c r="Z89" s="73">
        <f>'[5]Gew-Aachen'!$D$24</f>
        <v>400</v>
      </c>
      <c r="AA89" s="73">
        <v>413</v>
      </c>
      <c r="AB89" s="73">
        <v>413</v>
      </c>
      <c r="AC89" s="73">
        <v>413</v>
      </c>
      <c r="AD89" s="73">
        <v>413</v>
      </c>
      <c r="AE89" s="73">
        <v>413</v>
      </c>
      <c r="AF89" s="73">
        <v>413</v>
      </c>
      <c r="AG89" s="73">
        <f>'[8]Gew-Aachen'!$C$24</f>
        <v>413</v>
      </c>
      <c r="AH89" s="73">
        <f>'[1]Gew-Aachen'!$C$24</f>
        <v>413</v>
      </c>
      <c r="AI89" s="73">
        <v>413</v>
      </c>
      <c r="AJ89" s="73">
        <f>'[3]Gew-Aachen'!$C$24</f>
        <v>426</v>
      </c>
      <c r="AK89" s="73">
        <f>'[3]Gew-Aachen'!$D$24</f>
        <v>426</v>
      </c>
      <c r="AL89" s="73">
        <f>'[3]Gew-Aachen'!$E$24</f>
        <v>430</v>
      </c>
      <c r="AM89" s="73">
        <f>'[4]Gew-Aachen'!$E$24</f>
        <v>450</v>
      </c>
    </row>
    <row r="90" spans="1:39">
      <c r="A90" s="82">
        <v>5358040</v>
      </c>
      <c r="B90" s="82">
        <v>5358</v>
      </c>
      <c r="C90" t="s">
        <v>1</v>
      </c>
      <c r="D90" s="68" t="s">
        <v>344</v>
      </c>
      <c r="E90" s="73">
        <v>260</v>
      </c>
      <c r="F90" s="73">
        <v>290</v>
      </c>
      <c r="G90" s="73">
        <v>310</v>
      </c>
      <c r="H90" s="73">
        <v>330</v>
      </c>
      <c r="I90" s="73">
        <v>330</v>
      </c>
      <c r="J90" s="73">
        <v>330</v>
      </c>
      <c r="K90" s="73">
        <v>330</v>
      </c>
      <c r="L90" s="73">
        <v>330</v>
      </c>
      <c r="M90" s="73">
        <v>335</v>
      </c>
      <c r="N90" s="73">
        <v>350</v>
      </c>
      <c r="O90" s="73">
        <v>350</v>
      </c>
      <c r="P90" s="73">
        <v>350</v>
      </c>
      <c r="Q90" s="73">
        <v>350</v>
      </c>
      <c r="R90" s="73">
        <v>350</v>
      </c>
      <c r="S90" s="73">
        <v>350</v>
      </c>
      <c r="T90" s="73">
        <v>350</v>
      </c>
      <c r="U90" s="73">
        <v>370</v>
      </c>
      <c r="V90" s="73">
        <v>380</v>
      </c>
      <c r="W90" s="73">
        <v>380</v>
      </c>
      <c r="X90" s="73">
        <v>380</v>
      </c>
      <c r="Y90" s="73">
        <f>'[5]Gew-Aachen'!$C$25</f>
        <v>380</v>
      </c>
      <c r="Z90" s="73">
        <f>'[5]Gew-Aachen'!$D$25</f>
        <v>380</v>
      </c>
      <c r="AA90" s="73">
        <v>400</v>
      </c>
      <c r="AB90" s="73">
        <v>400</v>
      </c>
      <c r="AC90" s="73">
        <v>400</v>
      </c>
      <c r="AD90" s="73">
        <v>400</v>
      </c>
      <c r="AE90" s="73">
        <v>400</v>
      </c>
      <c r="AF90" s="73">
        <v>400</v>
      </c>
      <c r="AG90" s="73">
        <f>'[8]Gew-Aachen'!$C$25</f>
        <v>400</v>
      </c>
      <c r="AH90" s="73">
        <f>'[1]Gew-Aachen'!$C$25</f>
        <v>400</v>
      </c>
      <c r="AI90" s="73">
        <v>400</v>
      </c>
      <c r="AJ90" s="73">
        <f>'[3]Gew-Aachen'!$C$25</f>
        <v>411</v>
      </c>
      <c r="AK90" s="73">
        <f>'[3]Gew-Aachen'!$D$25</f>
        <v>411</v>
      </c>
      <c r="AL90" s="73">
        <f>'[3]Gew-Aachen'!$E$25</f>
        <v>411</v>
      </c>
      <c r="AM90" s="73">
        <f>'[4]Gew-Aachen'!$E$25</f>
        <v>411</v>
      </c>
    </row>
    <row r="91" spans="1:39">
      <c r="A91" s="82">
        <v>5358044</v>
      </c>
      <c r="B91" s="82">
        <v>5358</v>
      </c>
      <c r="C91" t="s">
        <v>1</v>
      </c>
      <c r="D91" s="68" t="s">
        <v>345</v>
      </c>
      <c r="E91" s="73">
        <v>330</v>
      </c>
      <c r="F91" s="73">
        <v>330</v>
      </c>
      <c r="G91" s="73">
        <v>345</v>
      </c>
      <c r="H91" s="73">
        <v>345</v>
      </c>
      <c r="I91" s="73">
        <v>345</v>
      </c>
      <c r="J91" s="73">
        <v>345</v>
      </c>
      <c r="K91" s="73">
        <v>345</v>
      </c>
      <c r="L91" s="73">
        <v>345</v>
      </c>
      <c r="M91" s="73">
        <v>345</v>
      </c>
      <c r="N91" s="73">
        <v>345</v>
      </c>
      <c r="O91" s="73">
        <v>350</v>
      </c>
      <c r="P91" s="73">
        <v>360</v>
      </c>
      <c r="Q91" s="73">
        <v>360</v>
      </c>
      <c r="R91" s="73">
        <v>360</v>
      </c>
      <c r="S91" s="73">
        <v>360</v>
      </c>
      <c r="T91" s="73">
        <v>360</v>
      </c>
      <c r="U91" s="73">
        <v>370</v>
      </c>
      <c r="V91" s="73">
        <v>380</v>
      </c>
      <c r="W91" s="73">
        <v>380</v>
      </c>
      <c r="X91" s="73">
        <v>380</v>
      </c>
      <c r="Y91" s="73">
        <f>'[5]Gew-Aachen'!$C$26</f>
        <v>380</v>
      </c>
      <c r="Z91" s="73">
        <f>'[5]Gew-Aachen'!$D$26</f>
        <v>395</v>
      </c>
      <c r="AA91" s="73">
        <v>413</v>
      </c>
      <c r="AB91" s="73">
        <v>413</v>
      </c>
      <c r="AC91" s="73">
        <v>413</v>
      </c>
      <c r="AD91" s="73">
        <v>413</v>
      </c>
      <c r="AE91" s="73">
        <v>413</v>
      </c>
      <c r="AF91" s="73">
        <v>413</v>
      </c>
      <c r="AG91" s="73">
        <f>'[8]Gew-Aachen'!$C$26</f>
        <v>413</v>
      </c>
      <c r="AH91" s="73">
        <f>'[1]Gew-Aachen'!$C$26</f>
        <v>413</v>
      </c>
      <c r="AI91" s="73">
        <v>420</v>
      </c>
      <c r="AJ91" s="73">
        <f>'[3]Gew-Aachen'!$C$26</f>
        <v>420</v>
      </c>
      <c r="AK91" s="73">
        <f>'[3]Gew-Aachen'!$D$26</f>
        <v>450</v>
      </c>
      <c r="AL91" s="73">
        <f>'[3]Gew-Aachen'!$E$26</f>
        <v>450</v>
      </c>
      <c r="AM91" s="73">
        <f>'[4]Gew-Aachen'!$E$26</f>
        <v>450</v>
      </c>
    </row>
    <row r="92" spans="1:39">
      <c r="A92" s="82">
        <v>5358048</v>
      </c>
      <c r="B92" s="82">
        <v>5358</v>
      </c>
      <c r="C92" t="s">
        <v>1</v>
      </c>
      <c r="D92" s="68" t="s">
        <v>346</v>
      </c>
      <c r="E92" s="73">
        <v>275</v>
      </c>
      <c r="F92" s="73">
        <v>300</v>
      </c>
      <c r="G92" s="73">
        <v>300</v>
      </c>
      <c r="H92" s="73">
        <v>300</v>
      </c>
      <c r="I92" s="73">
        <v>320</v>
      </c>
      <c r="J92" s="73">
        <v>335</v>
      </c>
      <c r="K92" s="73">
        <v>335</v>
      </c>
      <c r="L92" s="73">
        <v>335</v>
      </c>
      <c r="M92" s="73">
        <v>335</v>
      </c>
      <c r="N92" s="73">
        <v>335</v>
      </c>
      <c r="O92" s="73">
        <v>350</v>
      </c>
      <c r="P92" s="73">
        <v>350</v>
      </c>
      <c r="Q92" s="73">
        <v>350</v>
      </c>
      <c r="R92" s="73">
        <v>350</v>
      </c>
      <c r="S92" s="73">
        <v>385</v>
      </c>
      <c r="T92" s="73">
        <v>385</v>
      </c>
      <c r="U92" s="73">
        <v>385</v>
      </c>
      <c r="V92" s="73">
        <v>385</v>
      </c>
      <c r="W92" s="73">
        <v>385</v>
      </c>
      <c r="X92" s="73">
        <v>390</v>
      </c>
      <c r="Y92" s="73">
        <f>'[5]Gew-Aachen'!$C$27</f>
        <v>390</v>
      </c>
      <c r="Z92" s="73">
        <f>'[5]Gew-Aachen'!$D$27</f>
        <v>390</v>
      </c>
      <c r="AA92" s="73">
        <v>403</v>
      </c>
      <c r="AB92" s="73">
        <v>403</v>
      </c>
      <c r="AC92" s="73">
        <v>413</v>
      </c>
      <c r="AD92" s="73">
        <v>403</v>
      </c>
      <c r="AE92" s="73">
        <v>403</v>
      </c>
      <c r="AF92" s="73">
        <v>403</v>
      </c>
      <c r="AG92" s="73">
        <f>'[8]Gew-Aachen'!$C$27</f>
        <v>398</v>
      </c>
      <c r="AH92" s="73">
        <f>'[1]Gew-Aachen'!$C$27</f>
        <v>418</v>
      </c>
      <c r="AI92" s="73">
        <v>418</v>
      </c>
      <c r="AJ92" s="73">
        <f>'[3]Gew-Aachen'!$C$27</f>
        <v>418</v>
      </c>
      <c r="AK92" s="73">
        <f>'[3]Gew-Aachen'!$D$27</f>
        <v>418</v>
      </c>
      <c r="AL92" s="73">
        <f>'[3]Gew-Aachen'!$E$27</f>
        <v>418</v>
      </c>
      <c r="AM92" s="73">
        <f>'[4]Gew-Aachen'!$E$27</f>
        <v>430</v>
      </c>
    </row>
    <row r="93" spans="1:39">
      <c r="A93" s="82">
        <v>5358052</v>
      </c>
      <c r="B93" s="82">
        <v>5358</v>
      </c>
      <c r="C93" t="s">
        <v>1</v>
      </c>
      <c r="D93" s="68" t="s">
        <v>347</v>
      </c>
      <c r="E93" s="73">
        <v>275</v>
      </c>
      <c r="F93" s="73">
        <v>310</v>
      </c>
      <c r="G93" s="73">
        <v>310</v>
      </c>
      <c r="H93" s="73">
        <v>320</v>
      </c>
      <c r="I93" s="73">
        <v>320</v>
      </c>
      <c r="J93" s="73">
        <v>340</v>
      </c>
      <c r="K93" s="73">
        <v>340</v>
      </c>
      <c r="L93" s="73">
        <v>340</v>
      </c>
      <c r="M93" s="73">
        <v>340</v>
      </c>
      <c r="N93" s="73">
        <v>375</v>
      </c>
      <c r="O93" s="73">
        <v>375</v>
      </c>
      <c r="P93" s="73">
        <v>375</v>
      </c>
      <c r="Q93" s="73">
        <v>375</v>
      </c>
      <c r="R93" s="73">
        <v>390</v>
      </c>
      <c r="S93" s="73">
        <v>390</v>
      </c>
      <c r="T93" s="73">
        <v>390</v>
      </c>
      <c r="U93" s="73">
        <v>390</v>
      </c>
      <c r="V93" s="73">
        <v>390</v>
      </c>
      <c r="W93" s="73">
        <v>390</v>
      </c>
      <c r="X93" s="73">
        <v>390</v>
      </c>
      <c r="Y93" s="73">
        <f>'[5]Gew-Aachen'!$C$28</f>
        <v>400</v>
      </c>
      <c r="Z93" s="73">
        <f>'[5]Gew-Aachen'!$D$28</f>
        <v>400</v>
      </c>
      <c r="AA93" s="73">
        <v>413</v>
      </c>
      <c r="AB93" s="73">
        <v>413</v>
      </c>
      <c r="AC93" s="73">
        <v>413</v>
      </c>
      <c r="AD93" s="73">
        <v>413</v>
      </c>
      <c r="AE93" s="73">
        <v>413</v>
      </c>
      <c r="AF93" s="73">
        <v>413</v>
      </c>
      <c r="AG93" s="73">
        <f>'[8]Gew-Aachen'!$C$28</f>
        <v>413</v>
      </c>
      <c r="AH93" s="73">
        <f>'[1]Gew-Aachen'!$C$28</f>
        <v>413</v>
      </c>
      <c r="AI93" s="73">
        <v>413</v>
      </c>
      <c r="AJ93" s="73">
        <f>'[3]Gew-Aachen'!$C$28</f>
        <v>413</v>
      </c>
      <c r="AK93" s="73">
        <f>'[3]Gew-Aachen'!$D$28</f>
        <v>435</v>
      </c>
      <c r="AL93" s="73">
        <f>'[3]Gew-Aachen'!$E$28</f>
        <v>440</v>
      </c>
      <c r="AM93" s="73">
        <f>'[4]Gew-Aachen'!$E$28</f>
        <v>470</v>
      </c>
    </row>
    <row r="94" spans="1:39">
      <c r="A94" s="82">
        <v>5358056</v>
      </c>
      <c r="B94" s="82">
        <v>5358</v>
      </c>
      <c r="C94" t="s">
        <v>1</v>
      </c>
      <c r="D94" s="68" t="s">
        <v>348</v>
      </c>
      <c r="E94" s="73">
        <v>275</v>
      </c>
      <c r="F94" s="73">
        <v>290</v>
      </c>
      <c r="G94" s="73">
        <v>310</v>
      </c>
      <c r="H94" s="73">
        <v>310</v>
      </c>
      <c r="I94" s="73">
        <v>320</v>
      </c>
      <c r="J94" s="73">
        <v>350</v>
      </c>
      <c r="K94" s="73">
        <v>350</v>
      </c>
      <c r="L94" s="73">
        <v>350</v>
      </c>
      <c r="M94" s="73">
        <v>350</v>
      </c>
      <c r="N94" s="73">
        <v>350</v>
      </c>
      <c r="O94" s="73">
        <v>350</v>
      </c>
      <c r="P94" s="73">
        <v>370</v>
      </c>
      <c r="Q94" s="73">
        <v>370</v>
      </c>
      <c r="R94" s="73">
        <v>370</v>
      </c>
      <c r="S94" s="73">
        <v>370</v>
      </c>
      <c r="T94" s="73">
        <v>370</v>
      </c>
      <c r="U94" s="73">
        <v>380</v>
      </c>
      <c r="V94" s="73">
        <v>380</v>
      </c>
      <c r="W94" s="73">
        <v>390</v>
      </c>
      <c r="X94" s="73">
        <v>390</v>
      </c>
      <c r="Y94" s="73">
        <f>'[5]Gew-Aachen'!$C$29</f>
        <v>390</v>
      </c>
      <c r="Z94" s="73">
        <f>'[5]Gew-Aachen'!$D$29</f>
        <v>400</v>
      </c>
      <c r="AA94" s="73">
        <v>413</v>
      </c>
      <c r="AB94" s="73">
        <v>413</v>
      </c>
      <c r="AC94" s="73">
        <v>413</v>
      </c>
      <c r="AD94" s="73">
        <v>413</v>
      </c>
      <c r="AE94" s="73">
        <v>413</v>
      </c>
      <c r="AF94" s="73">
        <v>413</v>
      </c>
      <c r="AG94" s="73">
        <f>'[8]Gew-Aachen'!$C$29</f>
        <v>413</v>
      </c>
      <c r="AH94" s="73">
        <f>'[1]Gew-Aachen'!$C$29</f>
        <v>413</v>
      </c>
      <c r="AI94" s="73">
        <v>413</v>
      </c>
      <c r="AJ94" s="73">
        <f>'[3]Gew-Aachen'!$C$29</f>
        <v>413</v>
      </c>
      <c r="AK94" s="73">
        <f>'[3]Gew-Aachen'!$D$29</f>
        <v>420</v>
      </c>
      <c r="AL94" s="73">
        <f>'[3]Gew-Aachen'!$E$29</f>
        <v>420</v>
      </c>
      <c r="AM94" s="73">
        <f>'[4]Gew-Aachen'!$E$29</f>
        <v>440</v>
      </c>
    </row>
    <row r="95" spans="1:39">
      <c r="A95" s="82">
        <v>5358060</v>
      </c>
      <c r="B95" s="82">
        <v>5358</v>
      </c>
      <c r="C95" t="s">
        <v>1</v>
      </c>
      <c r="D95" s="68" t="s">
        <v>349</v>
      </c>
      <c r="E95" s="73">
        <v>330</v>
      </c>
      <c r="F95" s="73">
        <v>330</v>
      </c>
      <c r="G95" s="73">
        <v>345</v>
      </c>
      <c r="H95" s="73">
        <v>345</v>
      </c>
      <c r="I95" s="73">
        <v>345</v>
      </c>
      <c r="J95" s="73">
        <v>350</v>
      </c>
      <c r="K95" s="73">
        <v>350</v>
      </c>
      <c r="L95" s="73">
        <v>375</v>
      </c>
      <c r="M95" s="73">
        <v>375</v>
      </c>
      <c r="N95" s="73">
        <v>375</v>
      </c>
      <c r="O95" s="73">
        <v>375</v>
      </c>
      <c r="P95" s="73">
        <v>390</v>
      </c>
      <c r="Q95" s="73">
        <v>390</v>
      </c>
      <c r="R95" s="73">
        <v>390</v>
      </c>
      <c r="S95" s="73">
        <v>390</v>
      </c>
      <c r="T95" s="73">
        <v>390</v>
      </c>
      <c r="U95" s="73">
        <v>390</v>
      </c>
      <c r="V95" s="73">
        <v>390</v>
      </c>
      <c r="W95" s="73">
        <v>390</v>
      </c>
      <c r="X95" s="73">
        <v>390</v>
      </c>
      <c r="Y95" s="73">
        <f>'[5]Gew-Aachen'!$C$30</f>
        <v>390</v>
      </c>
      <c r="Z95" s="73">
        <f>'[5]Gew-Aachen'!$D$30</f>
        <v>390</v>
      </c>
      <c r="AA95" s="73">
        <v>390</v>
      </c>
      <c r="AB95" s="73">
        <v>390</v>
      </c>
      <c r="AC95" s="73">
        <v>390</v>
      </c>
      <c r="AD95" s="73">
        <v>390</v>
      </c>
      <c r="AE95" s="73">
        <v>390</v>
      </c>
      <c r="AF95" s="73">
        <v>390</v>
      </c>
      <c r="AG95" s="73">
        <f>'[8]Gew-Aachen'!$C$30</f>
        <v>390</v>
      </c>
      <c r="AH95" s="73">
        <f>'[1]Gew-Aachen'!$C$30</f>
        <v>390</v>
      </c>
      <c r="AI95" s="73">
        <v>390</v>
      </c>
      <c r="AJ95" s="73">
        <f>'[3]Gew-Aachen'!$C$30</f>
        <v>390</v>
      </c>
      <c r="AK95" s="73">
        <f>'[3]Gew-Aachen'!$D$30</f>
        <v>399</v>
      </c>
      <c r="AL95" s="73">
        <f>'[3]Gew-Aachen'!$E$30</f>
        <v>449</v>
      </c>
      <c r="AM95" s="73">
        <f>'[4]Gew-Aachen'!$E$30</f>
        <v>449</v>
      </c>
    </row>
    <row r="96" spans="1:39">
      <c r="A96" s="82">
        <v>5362004</v>
      </c>
      <c r="B96" s="82">
        <v>5362</v>
      </c>
      <c r="C96" t="s">
        <v>0</v>
      </c>
      <c r="D96" s="68" t="s">
        <v>350</v>
      </c>
      <c r="E96" s="73">
        <v>300</v>
      </c>
      <c r="F96" s="73">
        <v>330</v>
      </c>
      <c r="G96" s="73">
        <v>350</v>
      </c>
      <c r="H96" s="73">
        <v>350</v>
      </c>
      <c r="I96" s="73">
        <v>370</v>
      </c>
      <c r="J96" s="73">
        <v>380</v>
      </c>
      <c r="K96" s="73">
        <v>380</v>
      </c>
      <c r="L96" s="73">
        <v>380</v>
      </c>
      <c r="M96" s="73">
        <v>380</v>
      </c>
      <c r="N96" s="73">
        <v>380</v>
      </c>
      <c r="O96" s="73">
        <v>380</v>
      </c>
      <c r="P96" s="73">
        <v>380</v>
      </c>
      <c r="Q96" s="73">
        <v>420</v>
      </c>
      <c r="R96" s="73">
        <v>420</v>
      </c>
      <c r="S96" s="73">
        <v>420</v>
      </c>
      <c r="T96" s="73">
        <v>420</v>
      </c>
      <c r="U96" s="73">
        <v>420</v>
      </c>
      <c r="V96" s="73">
        <v>420</v>
      </c>
      <c r="W96" s="73">
        <v>420</v>
      </c>
      <c r="X96" s="73">
        <v>420</v>
      </c>
      <c r="Y96" s="73">
        <f>[9]Bedburg!$D$13</f>
        <v>420</v>
      </c>
      <c r="Z96" s="73">
        <f>[9]Bedburg!$C$13</f>
        <v>420</v>
      </c>
      <c r="AA96" s="73">
        <v>420</v>
      </c>
      <c r="AB96" s="73">
        <v>420</v>
      </c>
      <c r="AC96" s="73">
        <v>440</v>
      </c>
      <c r="AD96" s="73">
        <v>460</v>
      </c>
      <c r="AE96" s="73">
        <v>460</v>
      </c>
      <c r="AF96" s="73">
        <v>460</v>
      </c>
      <c r="AG96" s="79">
        <f>'[8]Gew-Köln'!$C$7</f>
        <v>460</v>
      </c>
      <c r="AH96" s="79">
        <f>'[1]Gew-Köln'!$C$7</f>
        <v>460</v>
      </c>
      <c r="AI96" s="79">
        <v>460</v>
      </c>
      <c r="AJ96" s="79">
        <f>'[3]Gew-Köln'!$C$7</f>
        <v>475</v>
      </c>
      <c r="AK96" s="79">
        <f>'[3]Gew-Köln'!$D$7</f>
        <v>475</v>
      </c>
      <c r="AL96" s="79">
        <f>'[3]Gew-Köln'!$E$7</f>
        <v>495</v>
      </c>
      <c r="AM96" s="79">
        <f>'[4]Gew-Köln'!$E$7</f>
        <v>495</v>
      </c>
    </row>
    <row r="97" spans="1:39">
      <c r="A97" s="82">
        <v>5362008</v>
      </c>
      <c r="B97" s="82">
        <v>5362</v>
      </c>
      <c r="C97" t="s">
        <v>0</v>
      </c>
      <c r="D97" s="68" t="s">
        <v>351</v>
      </c>
      <c r="E97" s="73">
        <v>330</v>
      </c>
      <c r="F97" s="73">
        <v>345</v>
      </c>
      <c r="G97" s="73">
        <v>360</v>
      </c>
      <c r="H97" s="73">
        <v>360</v>
      </c>
      <c r="I97" s="73">
        <v>360</v>
      </c>
      <c r="J97" s="73">
        <v>370</v>
      </c>
      <c r="K97" s="73">
        <v>380</v>
      </c>
      <c r="L97" s="73">
        <v>380</v>
      </c>
      <c r="M97" s="73">
        <v>380</v>
      </c>
      <c r="N97" s="73">
        <v>390</v>
      </c>
      <c r="O97" s="73">
        <v>390</v>
      </c>
      <c r="P97" s="73">
        <v>420</v>
      </c>
      <c r="Q97" s="73">
        <v>420</v>
      </c>
      <c r="R97" s="73">
        <v>420</v>
      </c>
      <c r="S97" s="73">
        <v>420</v>
      </c>
      <c r="T97" s="73">
        <v>420</v>
      </c>
      <c r="U97" s="73">
        <v>420</v>
      </c>
      <c r="V97" s="73">
        <v>420</v>
      </c>
      <c r="W97" s="73">
        <v>420</v>
      </c>
      <c r="X97" s="73">
        <v>420</v>
      </c>
      <c r="Y97" s="73">
        <f>[9]Bergheim!$D$13</f>
        <v>420</v>
      </c>
      <c r="Z97" s="73">
        <f>[9]Bergheim!$C$13</f>
        <v>430</v>
      </c>
      <c r="AA97" s="73">
        <v>430</v>
      </c>
      <c r="AB97" s="73">
        <v>430</v>
      </c>
      <c r="AC97" s="73">
        <v>450</v>
      </c>
      <c r="AD97" s="73">
        <v>450</v>
      </c>
      <c r="AE97" s="73">
        <v>450</v>
      </c>
      <c r="AF97" s="73">
        <v>450</v>
      </c>
      <c r="AG97" s="79">
        <f>'[8]Gew-Köln'!$C$8</f>
        <v>450</v>
      </c>
      <c r="AH97" s="79">
        <f>'[1]Gew-Köln'!$C$8</f>
        <v>460</v>
      </c>
      <c r="AI97" s="79">
        <v>460</v>
      </c>
      <c r="AJ97" s="79">
        <f>'[3]Gew-Köln'!$C$8</f>
        <v>470</v>
      </c>
      <c r="AK97" s="79">
        <f>'[3]Gew-Köln'!$D$8</f>
        <v>480</v>
      </c>
      <c r="AL97" s="79">
        <f>'[3]Gew-Köln'!$E$8</f>
        <v>480</v>
      </c>
      <c r="AM97" s="79">
        <f>'[4]Gew-Köln'!$E$8</f>
        <v>480</v>
      </c>
    </row>
    <row r="98" spans="1:39">
      <c r="A98" s="82">
        <v>5362012</v>
      </c>
      <c r="B98" s="82">
        <v>5362</v>
      </c>
      <c r="C98" t="s">
        <v>0</v>
      </c>
      <c r="D98" s="68" t="s">
        <v>352</v>
      </c>
      <c r="E98" s="73">
        <v>330</v>
      </c>
      <c r="F98" s="73">
        <v>330</v>
      </c>
      <c r="G98" s="73">
        <v>330</v>
      </c>
      <c r="H98" s="73">
        <v>330</v>
      </c>
      <c r="I98" s="73">
        <v>330</v>
      </c>
      <c r="J98" s="73">
        <v>365</v>
      </c>
      <c r="K98" s="73">
        <v>365</v>
      </c>
      <c r="L98" s="73">
        <v>380</v>
      </c>
      <c r="M98" s="73">
        <v>380</v>
      </c>
      <c r="N98" s="73">
        <v>380</v>
      </c>
      <c r="O98" s="73">
        <v>380</v>
      </c>
      <c r="P98" s="73">
        <v>380</v>
      </c>
      <c r="Q98" s="73">
        <v>395</v>
      </c>
      <c r="R98" s="73">
        <v>395</v>
      </c>
      <c r="S98" s="73">
        <v>410</v>
      </c>
      <c r="T98" s="73">
        <v>420</v>
      </c>
      <c r="U98" s="73">
        <v>420</v>
      </c>
      <c r="V98" s="73">
        <v>420</v>
      </c>
      <c r="W98" s="73">
        <v>420</v>
      </c>
      <c r="X98" s="73">
        <v>420</v>
      </c>
      <c r="Y98" s="73">
        <f>[9]Brühl!$D$13</f>
        <v>420</v>
      </c>
      <c r="Z98" s="73">
        <f>[9]Brühl!$C$13</f>
        <v>420</v>
      </c>
      <c r="AA98" s="73">
        <v>420</v>
      </c>
      <c r="AB98" s="73">
        <v>420</v>
      </c>
      <c r="AC98" s="73">
        <v>420</v>
      </c>
      <c r="AD98" s="73">
        <v>430</v>
      </c>
      <c r="AE98" s="73">
        <v>430</v>
      </c>
      <c r="AF98" s="73">
        <v>430</v>
      </c>
      <c r="AG98" s="79">
        <f>'[8]Gew-Köln'!$C$9</f>
        <v>430</v>
      </c>
      <c r="AH98" s="79">
        <f>'[1]Gew-Köln'!$C$9</f>
        <v>430</v>
      </c>
      <c r="AI98" s="79">
        <v>430</v>
      </c>
      <c r="AJ98" s="79">
        <f>'[3]Gew-Köln'!$C$9</f>
        <v>430</v>
      </c>
      <c r="AK98" s="79">
        <f>'[3]Gew-Köln'!$D$9</f>
        <v>430</v>
      </c>
      <c r="AL98" s="79">
        <f>'[3]Gew-Köln'!$E$9</f>
        <v>430</v>
      </c>
      <c r="AM98" s="79">
        <f>'[4]Gew-Köln'!$E$9</f>
        <v>430</v>
      </c>
    </row>
    <row r="99" spans="1:39">
      <c r="A99" s="82">
        <v>5362016</v>
      </c>
      <c r="B99" s="82">
        <v>5362</v>
      </c>
      <c r="C99" t="s">
        <v>0</v>
      </c>
      <c r="D99" s="68" t="s">
        <v>85</v>
      </c>
      <c r="E99" s="73">
        <v>300</v>
      </c>
      <c r="F99" s="73">
        <v>300</v>
      </c>
      <c r="G99" s="73">
        <v>340</v>
      </c>
      <c r="H99" s="73">
        <v>340</v>
      </c>
      <c r="I99" s="73">
        <v>340</v>
      </c>
      <c r="J99" s="73">
        <v>360</v>
      </c>
      <c r="K99" s="73">
        <v>360</v>
      </c>
      <c r="L99" s="73">
        <v>360</v>
      </c>
      <c r="M99" s="73">
        <v>360</v>
      </c>
      <c r="N99" s="73">
        <v>360</v>
      </c>
      <c r="O99" s="73">
        <v>360</v>
      </c>
      <c r="P99" s="73">
        <v>405</v>
      </c>
      <c r="Q99" s="73">
        <v>405</v>
      </c>
      <c r="R99" s="73">
        <v>405</v>
      </c>
      <c r="S99" s="73">
        <v>405</v>
      </c>
      <c r="T99" s="73">
        <v>405</v>
      </c>
      <c r="U99" s="73">
        <v>405</v>
      </c>
      <c r="V99" s="73">
        <v>405</v>
      </c>
      <c r="W99" s="73">
        <v>405</v>
      </c>
      <c r="X99" s="73">
        <v>405</v>
      </c>
      <c r="Y99" s="73">
        <f>[9]Elsdorf!$D$13</f>
        <v>425</v>
      </c>
      <c r="Z99" s="73">
        <f>[9]Elsdorf!$C$13</f>
        <v>430</v>
      </c>
      <c r="AA99" s="73">
        <v>430</v>
      </c>
      <c r="AB99" s="73">
        <v>430</v>
      </c>
      <c r="AC99" s="73">
        <v>430</v>
      </c>
      <c r="AD99" s="73">
        <v>450</v>
      </c>
      <c r="AE99" s="73">
        <v>450</v>
      </c>
      <c r="AF99" s="73">
        <v>450</v>
      </c>
      <c r="AG99" s="79">
        <f>'[8]Gew-Köln'!$C$10</f>
        <v>450</v>
      </c>
      <c r="AH99" s="79">
        <f>'[1]Gew-Köln'!$C$10</f>
        <v>450</v>
      </c>
      <c r="AI99" s="79">
        <v>450</v>
      </c>
      <c r="AJ99" s="79">
        <f>'[3]Gew-Köln'!$C$10</f>
        <v>480</v>
      </c>
      <c r="AK99" s="79">
        <f>'[3]Gew-Köln'!$D$10</f>
        <v>480</v>
      </c>
      <c r="AL99" s="79">
        <f>'[3]Gew-Köln'!$E$10</f>
        <v>520</v>
      </c>
      <c r="AM99" s="79">
        <f>'[4]Gew-Köln'!$E$10</f>
        <v>520</v>
      </c>
    </row>
    <row r="100" spans="1:39">
      <c r="A100" s="82">
        <v>5362020</v>
      </c>
      <c r="B100" s="82">
        <v>5362</v>
      </c>
      <c r="C100" t="s">
        <v>0</v>
      </c>
      <c r="D100" s="68" t="s">
        <v>353</v>
      </c>
      <c r="E100" s="73">
        <v>300</v>
      </c>
      <c r="F100" s="73">
        <v>330</v>
      </c>
      <c r="G100" s="73">
        <v>330</v>
      </c>
      <c r="H100" s="73">
        <v>345</v>
      </c>
      <c r="I100" s="73">
        <v>345</v>
      </c>
      <c r="J100" s="73">
        <v>370</v>
      </c>
      <c r="K100" s="73">
        <v>370</v>
      </c>
      <c r="L100" s="73">
        <v>370</v>
      </c>
      <c r="M100" s="73">
        <v>370</v>
      </c>
      <c r="N100" s="73">
        <v>370</v>
      </c>
      <c r="O100" s="73">
        <v>370</v>
      </c>
      <c r="P100" s="73">
        <v>370</v>
      </c>
      <c r="Q100" s="73">
        <v>400</v>
      </c>
      <c r="R100" s="73">
        <v>400</v>
      </c>
      <c r="S100" s="73">
        <v>400</v>
      </c>
      <c r="T100" s="73">
        <v>400</v>
      </c>
      <c r="U100" s="73">
        <v>420</v>
      </c>
      <c r="V100" s="73">
        <v>420</v>
      </c>
      <c r="W100" s="73">
        <v>420</v>
      </c>
      <c r="X100" s="73">
        <v>420</v>
      </c>
      <c r="Y100" s="73">
        <f>'[9]Erftstadt '!$D$13</f>
        <v>420</v>
      </c>
      <c r="Z100" s="73">
        <f>'[9]Erftstadt '!$C$13</f>
        <v>440</v>
      </c>
      <c r="AA100" s="73">
        <v>440</v>
      </c>
      <c r="AB100" s="73">
        <v>440</v>
      </c>
      <c r="AC100" s="73">
        <v>440</v>
      </c>
      <c r="AD100" s="73">
        <v>440</v>
      </c>
      <c r="AE100" s="73">
        <v>440</v>
      </c>
      <c r="AF100" s="73">
        <v>440</v>
      </c>
      <c r="AG100" s="79">
        <f>'[8]Gew-Köln'!$C$11</f>
        <v>420</v>
      </c>
      <c r="AH100" s="79">
        <f>'[1]Gew-Köln'!$C$11</f>
        <v>420</v>
      </c>
      <c r="AI100" s="79">
        <v>440</v>
      </c>
      <c r="AJ100" s="79">
        <f>'[3]Gew-Köln'!$C$11</f>
        <v>440</v>
      </c>
      <c r="AK100" s="79">
        <f>'[3]Gew-Köln'!$D$11</f>
        <v>440</v>
      </c>
      <c r="AL100" s="79">
        <f>'[3]Gew-Köln'!$E$11</f>
        <v>440</v>
      </c>
      <c r="AM100" s="79">
        <f>'[4]Gew-Köln'!$E$11</f>
        <v>505</v>
      </c>
    </row>
    <row r="101" spans="1:39">
      <c r="A101" s="82">
        <v>5362024</v>
      </c>
      <c r="B101" s="82">
        <v>5362</v>
      </c>
      <c r="C101" t="s">
        <v>0</v>
      </c>
      <c r="D101" s="68" t="s">
        <v>354</v>
      </c>
      <c r="E101" s="73">
        <v>300</v>
      </c>
      <c r="F101" s="73">
        <v>330</v>
      </c>
      <c r="G101" s="73">
        <v>330</v>
      </c>
      <c r="H101" s="73">
        <v>330</v>
      </c>
      <c r="I101" s="73">
        <v>330</v>
      </c>
      <c r="J101" s="73">
        <v>370</v>
      </c>
      <c r="K101" s="73">
        <v>370</v>
      </c>
      <c r="L101" s="73">
        <v>370</v>
      </c>
      <c r="M101" s="73">
        <v>370</v>
      </c>
      <c r="N101" s="73">
        <v>370</v>
      </c>
      <c r="O101" s="73">
        <v>370</v>
      </c>
      <c r="P101" s="73">
        <v>395</v>
      </c>
      <c r="Q101" s="73">
        <v>395</v>
      </c>
      <c r="R101" s="73">
        <v>395</v>
      </c>
      <c r="S101" s="73">
        <v>395</v>
      </c>
      <c r="T101" s="73">
        <v>395</v>
      </c>
      <c r="U101" s="73">
        <v>395</v>
      </c>
      <c r="V101" s="73">
        <v>420</v>
      </c>
      <c r="W101" s="73">
        <v>420</v>
      </c>
      <c r="X101" s="73">
        <v>420</v>
      </c>
      <c r="Y101" s="73">
        <f>'[9]Frechen '!$D$13</f>
        <v>420</v>
      </c>
      <c r="Z101" s="73">
        <f>'[9]Frechen '!$C$13</f>
        <v>420</v>
      </c>
      <c r="AA101" s="73">
        <v>420</v>
      </c>
      <c r="AB101" s="73">
        <v>420</v>
      </c>
      <c r="AC101" s="73">
        <v>420</v>
      </c>
      <c r="AD101" s="73">
        <v>420</v>
      </c>
      <c r="AE101" s="73">
        <v>420</v>
      </c>
      <c r="AF101" s="73">
        <v>420</v>
      </c>
      <c r="AG101" s="79">
        <f>'[8]Gew-Köln'!$C$12</f>
        <v>420</v>
      </c>
      <c r="AH101" s="79">
        <f>'[1]Gew-Köln'!$C$12</f>
        <v>420</v>
      </c>
      <c r="AI101" s="79">
        <v>420</v>
      </c>
      <c r="AJ101" s="79">
        <f>'[3]Gew-Köln'!$C$12</f>
        <v>450</v>
      </c>
      <c r="AK101" s="79">
        <f>'[3]Gew-Köln'!$D$12</f>
        <v>450</v>
      </c>
      <c r="AL101" s="79">
        <f>'[3]Gew-Köln'!$E$12</f>
        <v>450</v>
      </c>
      <c r="AM101" s="79">
        <f>'[4]Gew-Köln'!$E$12</f>
        <v>450</v>
      </c>
    </row>
    <row r="102" spans="1:39">
      <c r="A102" s="82">
        <v>5362028</v>
      </c>
      <c r="B102" s="82">
        <v>5362</v>
      </c>
      <c r="C102" t="s">
        <v>0</v>
      </c>
      <c r="D102" s="68" t="s">
        <v>355</v>
      </c>
      <c r="E102" s="73">
        <v>325</v>
      </c>
      <c r="F102" s="73">
        <v>350</v>
      </c>
      <c r="G102" s="73">
        <v>370</v>
      </c>
      <c r="H102" s="73">
        <v>370</v>
      </c>
      <c r="I102" s="73">
        <v>370</v>
      </c>
      <c r="J102" s="73">
        <v>370</v>
      </c>
      <c r="K102" s="73">
        <v>370</v>
      </c>
      <c r="L102" s="73">
        <v>380</v>
      </c>
      <c r="M102" s="73">
        <v>380</v>
      </c>
      <c r="N102" s="73">
        <v>380</v>
      </c>
      <c r="O102" s="73">
        <v>380</v>
      </c>
      <c r="P102" s="73">
        <v>395</v>
      </c>
      <c r="Q102" s="73">
        <v>405</v>
      </c>
      <c r="R102" s="73">
        <v>405</v>
      </c>
      <c r="S102" s="73">
        <v>420</v>
      </c>
      <c r="T102" s="73">
        <v>420</v>
      </c>
      <c r="U102" s="73">
        <v>420</v>
      </c>
      <c r="V102" s="73">
        <v>420</v>
      </c>
      <c r="W102" s="73">
        <v>420</v>
      </c>
      <c r="X102" s="73">
        <v>420</v>
      </c>
      <c r="Y102" s="73">
        <f>[9]Hürth!$D$13</f>
        <v>420</v>
      </c>
      <c r="Z102" s="73">
        <f>[9]Hürth!$C$13</f>
        <v>420</v>
      </c>
      <c r="AA102" s="73">
        <v>420</v>
      </c>
      <c r="AB102" s="73">
        <v>420</v>
      </c>
      <c r="AC102" s="73">
        <v>420</v>
      </c>
      <c r="AD102" s="73">
        <v>420</v>
      </c>
      <c r="AE102" s="73">
        <v>420</v>
      </c>
      <c r="AF102" s="73">
        <v>420</v>
      </c>
      <c r="AG102" s="79">
        <f>'[8]Gew-Köln'!$C$13</f>
        <v>420</v>
      </c>
      <c r="AH102" s="79">
        <f>'[1]Gew-Köln'!$C$13</f>
        <v>440</v>
      </c>
      <c r="AI102" s="79">
        <v>440</v>
      </c>
      <c r="AJ102" s="79">
        <f>'[3]Gew-Köln'!$C$13</f>
        <v>440</v>
      </c>
      <c r="AK102" s="79">
        <f>'[3]Gew-Köln'!$D$13</f>
        <v>480</v>
      </c>
      <c r="AL102" s="79">
        <f>'[3]Gew-Köln'!$E$13</f>
        <v>480</v>
      </c>
      <c r="AM102" s="79">
        <f>'[4]Gew-Köln'!$E$13</f>
        <v>480</v>
      </c>
    </row>
    <row r="103" spans="1:39">
      <c r="A103" s="82">
        <v>5362032</v>
      </c>
      <c r="B103" s="82">
        <v>5362</v>
      </c>
      <c r="C103" t="s">
        <v>0</v>
      </c>
      <c r="D103" s="68" t="s">
        <v>356</v>
      </c>
      <c r="E103" s="73">
        <v>300</v>
      </c>
      <c r="F103" s="73">
        <v>330</v>
      </c>
      <c r="G103" s="73">
        <v>350</v>
      </c>
      <c r="H103" s="73">
        <v>350</v>
      </c>
      <c r="I103" s="73">
        <v>375</v>
      </c>
      <c r="J103" s="73">
        <v>375</v>
      </c>
      <c r="K103" s="73">
        <v>395</v>
      </c>
      <c r="L103" s="73">
        <v>395</v>
      </c>
      <c r="M103" s="73">
        <v>395</v>
      </c>
      <c r="N103" s="73">
        <v>395</v>
      </c>
      <c r="O103" s="73">
        <v>395</v>
      </c>
      <c r="P103" s="73">
        <v>405</v>
      </c>
      <c r="Q103" s="73">
        <v>420</v>
      </c>
      <c r="R103" s="73">
        <v>420</v>
      </c>
      <c r="S103" s="73">
        <v>420</v>
      </c>
      <c r="T103" s="73">
        <v>420</v>
      </c>
      <c r="U103" s="73">
        <v>420</v>
      </c>
      <c r="V103" s="73">
        <v>420</v>
      </c>
      <c r="W103" s="73">
        <v>420</v>
      </c>
      <c r="X103" s="73">
        <v>420</v>
      </c>
      <c r="Y103" s="73">
        <f>[9]Kerpen!$D$13</f>
        <v>420</v>
      </c>
      <c r="Z103" s="73">
        <f>[9]Kerpen!$C$13</f>
        <v>420</v>
      </c>
      <c r="AA103" s="73">
        <v>440</v>
      </c>
      <c r="AB103" s="73">
        <v>440</v>
      </c>
      <c r="AC103" s="73">
        <v>460</v>
      </c>
      <c r="AD103" s="73">
        <v>460</v>
      </c>
      <c r="AE103" s="73">
        <v>460</v>
      </c>
      <c r="AF103" s="73">
        <v>460</v>
      </c>
      <c r="AG103" s="79">
        <f>'[8]Gew-Köln'!$C$14</f>
        <v>460</v>
      </c>
      <c r="AH103" s="79">
        <f>'[1]Gew-Köln'!$C$14</f>
        <v>460</v>
      </c>
      <c r="AI103" s="79">
        <v>460</v>
      </c>
      <c r="AJ103" s="79">
        <f>'[3]Gew-Köln'!$C$14</f>
        <v>480</v>
      </c>
      <c r="AK103" s="79">
        <f>'[3]Gew-Köln'!$D$14</f>
        <v>500</v>
      </c>
      <c r="AL103" s="79">
        <f>'[3]Gew-Köln'!$E$14</f>
        <v>500</v>
      </c>
      <c r="AM103" s="79">
        <f>'[4]Gew-Köln'!$E$14</f>
        <v>500</v>
      </c>
    </row>
    <row r="104" spans="1:39">
      <c r="A104" s="82">
        <v>5362036</v>
      </c>
      <c r="B104" s="82">
        <v>5362</v>
      </c>
      <c r="C104" t="s">
        <v>0</v>
      </c>
      <c r="D104" s="68" t="s">
        <v>357</v>
      </c>
      <c r="E104" s="73">
        <v>300</v>
      </c>
      <c r="F104" s="73">
        <v>300</v>
      </c>
      <c r="G104" s="73">
        <v>330</v>
      </c>
      <c r="H104" s="73">
        <v>330</v>
      </c>
      <c r="I104" s="73">
        <v>330</v>
      </c>
      <c r="J104" s="73">
        <v>350</v>
      </c>
      <c r="K104" s="73">
        <v>350</v>
      </c>
      <c r="L104" s="73">
        <v>350</v>
      </c>
      <c r="M104" s="73">
        <v>350</v>
      </c>
      <c r="N104" s="73">
        <v>350</v>
      </c>
      <c r="O104" s="73">
        <v>350</v>
      </c>
      <c r="P104" s="73">
        <v>350</v>
      </c>
      <c r="Q104" s="73">
        <v>350</v>
      </c>
      <c r="R104" s="73">
        <v>350</v>
      </c>
      <c r="S104" s="73">
        <v>350</v>
      </c>
      <c r="T104" s="73">
        <v>420</v>
      </c>
      <c r="U104" s="73">
        <v>420</v>
      </c>
      <c r="V104" s="73">
        <v>420</v>
      </c>
      <c r="W104" s="73">
        <v>420</v>
      </c>
      <c r="X104" s="73">
        <v>420</v>
      </c>
      <c r="Y104" s="73">
        <f>[9]Pulheim!$D$13</f>
        <v>420</v>
      </c>
      <c r="Z104" s="73">
        <f>[9]Pulheim!$C$13</f>
        <v>420</v>
      </c>
      <c r="AA104" s="73">
        <v>420</v>
      </c>
      <c r="AB104" s="73">
        <v>420</v>
      </c>
      <c r="AC104" s="73">
        <v>420</v>
      </c>
      <c r="AD104" s="73">
        <v>420</v>
      </c>
      <c r="AE104" s="73">
        <v>420</v>
      </c>
      <c r="AF104" s="73">
        <v>420</v>
      </c>
      <c r="AG104" s="79">
        <f>'[8]Gew-Köln'!$C$15</f>
        <v>420</v>
      </c>
      <c r="AH104" s="79">
        <f>'[1]Gew-Köln'!$C$15</f>
        <v>420</v>
      </c>
      <c r="AI104" s="79">
        <v>430</v>
      </c>
      <c r="AJ104" s="79">
        <f>'[3]Gew-Köln'!$C$15</f>
        <v>430</v>
      </c>
      <c r="AK104" s="79">
        <f>'[3]Gew-Köln'!$D$15</f>
        <v>430</v>
      </c>
      <c r="AL104" s="79">
        <f>'[3]Gew-Köln'!$E$15</f>
        <v>430</v>
      </c>
      <c r="AM104" s="79">
        <f>'[4]Gew-Köln'!$E$15</f>
        <v>430</v>
      </c>
    </row>
    <row r="105" spans="1:39">
      <c r="A105" s="82">
        <v>5362040</v>
      </c>
      <c r="B105" s="82">
        <v>5362</v>
      </c>
      <c r="C105" t="s">
        <v>0</v>
      </c>
      <c r="D105" s="68" t="s">
        <v>358</v>
      </c>
      <c r="E105" s="73">
        <v>330</v>
      </c>
      <c r="F105" s="73">
        <v>350</v>
      </c>
      <c r="G105" s="73">
        <v>350</v>
      </c>
      <c r="H105" s="73">
        <v>350</v>
      </c>
      <c r="I105" s="73">
        <v>350</v>
      </c>
      <c r="J105" s="73">
        <v>350</v>
      </c>
      <c r="K105" s="73">
        <v>350</v>
      </c>
      <c r="L105" s="73">
        <v>350</v>
      </c>
      <c r="M105" s="73">
        <v>350</v>
      </c>
      <c r="N105" s="73">
        <v>350</v>
      </c>
      <c r="O105" s="73">
        <v>350</v>
      </c>
      <c r="P105" s="73">
        <v>395</v>
      </c>
      <c r="Q105" s="73">
        <v>395</v>
      </c>
      <c r="R105" s="73">
        <v>395</v>
      </c>
      <c r="S105" s="73">
        <v>395</v>
      </c>
      <c r="T105" s="73">
        <v>380</v>
      </c>
      <c r="U105" s="73">
        <v>380</v>
      </c>
      <c r="V105" s="73">
        <v>380</v>
      </c>
      <c r="W105" s="73">
        <v>380</v>
      </c>
      <c r="X105" s="73">
        <v>380</v>
      </c>
      <c r="Y105" s="73">
        <f>[9]Wesseling!$D$13</f>
        <v>380</v>
      </c>
      <c r="Z105" s="73">
        <f>[9]Wesseling!$C$13</f>
        <v>380</v>
      </c>
      <c r="AA105" s="73">
        <v>403</v>
      </c>
      <c r="AB105" s="73">
        <v>403</v>
      </c>
      <c r="AC105" s="73">
        <v>403</v>
      </c>
      <c r="AD105" s="73">
        <v>403</v>
      </c>
      <c r="AE105" s="73">
        <v>403</v>
      </c>
      <c r="AF105" s="73">
        <v>403</v>
      </c>
      <c r="AG105" s="79">
        <f>'[8]Gew-Köln'!$C$16</f>
        <v>403</v>
      </c>
      <c r="AH105" s="79">
        <f>'[1]Gew-Köln'!$C$16</f>
        <v>440</v>
      </c>
      <c r="AI105" s="79">
        <v>440</v>
      </c>
      <c r="AJ105" s="79">
        <f>'[3]Gew-Köln'!$C$16</f>
        <v>460</v>
      </c>
      <c r="AK105" s="79">
        <f>'[3]Gew-Köln'!$D$16</f>
        <v>460</v>
      </c>
      <c r="AL105" s="79">
        <f>'[3]Gew-Köln'!$E$16</f>
        <v>460</v>
      </c>
      <c r="AM105" s="79">
        <f>'[4]Gew-Köln'!$E$16</f>
        <v>460</v>
      </c>
    </row>
    <row r="106" spans="1:39">
      <c r="A106" s="82">
        <v>5366004</v>
      </c>
      <c r="B106" s="82">
        <v>5366</v>
      </c>
      <c r="C106" t="s">
        <v>1</v>
      </c>
      <c r="D106" s="68" t="s">
        <v>359</v>
      </c>
      <c r="E106" s="73">
        <v>330</v>
      </c>
      <c r="F106" s="73">
        <v>330</v>
      </c>
      <c r="G106" s="73">
        <v>345</v>
      </c>
      <c r="H106" s="73">
        <v>345</v>
      </c>
      <c r="I106" s="73">
        <v>345</v>
      </c>
      <c r="J106" s="73">
        <v>360</v>
      </c>
      <c r="K106" s="73">
        <v>360</v>
      </c>
      <c r="L106" s="73">
        <v>375</v>
      </c>
      <c r="M106" s="73">
        <v>375</v>
      </c>
      <c r="N106" s="73">
        <v>375</v>
      </c>
      <c r="O106" s="73">
        <v>375</v>
      </c>
      <c r="P106" s="73">
        <v>375</v>
      </c>
      <c r="Q106" s="73">
        <v>375</v>
      </c>
      <c r="R106" s="73">
        <v>375</v>
      </c>
      <c r="S106" s="73">
        <v>375</v>
      </c>
      <c r="T106" s="73">
        <v>375</v>
      </c>
      <c r="U106" s="73">
        <v>375</v>
      </c>
      <c r="V106" s="73">
        <v>390</v>
      </c>
      <c r="W106" s="73">
        <v>390</v>
      </c>
      <c r="X106" s="73">
        <v>390</v>
      </c>
      <c r="Y106" s="73">
        <f>'[5]Gew-Aachen'!$C$32</f>
        <v>390</v>
      </c>
      <c r="Z106" s="73">
        <f>'[5]Gew-Aachen'!$D$32</f>
        <v>390</v>
      </c>
      <c r="AA106" s="73">
        <v>413</v>
      </c>
      <c r="AB106" s="73">
        <v>413</v>
      </c>
      <c r="AC106" s="73">
        <v>413</v>
      </c>
      <c r="AD106" s="73">
        <v>413</v>
      </c>
      <c r="AE106" s="73">
        <v>413</v>
      </c>
      <c r="AF106" s="73">
        <v>413</v>
      </c>
      <c r="AG106" s="73">
        <f>'[8]Gew-Aachen'!$C$32</f>
        <v>413</v>
      </c>
      <c r="AH106" s="73">
        <f>'[1]Gew-Aachen'!$C$32</f>
        <v>413</v>
      </c>
      <c r="AI106" s="73">
        <v>413</v>
      </c>
      <c r="AJ106" s="73">
        <f>'[3]Gew-Aachen'!$C$32</f>
        <v>415</v>
      </c>
      <c r="AK106" s="73">
        <f>'[3]Gew-Aachen'!$D$32</f>
        <v>465</v>
      </c>
      <c r="AL106" s="73">
        <f>'[3]Gew-Aachen'!$E$32</f>
        <v>465</v>
      </c>
      <c r="AM106" s="73">
        <f>'[4]Gew-Aachen'!$E$32</f>
        <v>465</v>
      </c>
    </row>
    <row r="107" spans="1:39">
      <c r="A107" s="82">
        <v>5366008</v>
      </c>
      <c r="B107" s="82">
        <v>5366</v>
      </c>
      <c r="C107" t="s">
        <v>1</v>
      </c>
      <c r="D107" s="68" t="s">
        <v>360</v>
      </c>
      <c r="E107" s="73">
        <v>330</v>
      </c>
      <c r="F107" s="73">
        <v>330</v>
      </c>
      <c r="G107" s="73">
        <v>345</v>
      </c>
      <c r="H107" s="73">
        <v>345</v>
      </c>
      <c r="I107" s="73">
        <v>345</v>
      </c>
      <c r="J107" s="73">
        <v>360</v>
      </c>
      <c r="K107" s="73">
        <v>360</v>
      </c>
      <c r="L107" s="73">
        <v>375</v>
      </c>
      <c r="M107" s="73">
        <v>375</v>
      </c>
      <c r="N107" s="73">
        <v>375</v>
      </c>
      <c r="O107" s="73">
        <v>375</v>
      </c>
      <c r="P107" s="73">
        <v>390</v>
      </c>
      <c r="Q107" s="73">
        <v>390</v>
      </c>
      <c r="R107" s="73">
        <v>390</v>
      </c>
      <c r="S107" s="73">
        <v>390</v>
      </c>
      <c r="T107" s="73">
        <v>390</v>
      </c>
      <c r="U107" s="73">
        <v>390</v>
      </c>
      <c r="V107" s="73">
        <v>390</v>
      </c>
      <c r="W107" s="73">
        <v>390</v>
      </c>
      <c r="X107" s="73">
        <v>390</v>
      </c>
      <c r="Y107" s="73">
        <f>'[5]Gew-Aachen'!$C$33</f>
        <v>390</v>
      </c>
      <c r="Z107" s="73">
        <f>'[5]Gew-Aachen'!$D$33</f>
        <v>390</v>
      </c>
      <c r="AA107" s="73">
        <v>413</v>
      </c>
      <c r="AB107" s="73">
        <v>413</v>
      </c>
      <c r="AC107" s="73">
        <v>413</v>
      </c>
      <c r="AD107" s="73">
        <v>413</v>
      </c>
      <c r="AE107" s="73">
        <v>413</v>
      </c>
      <c r="AF107" s="73">
        <v>413</v>
      </c>
      <c r="AG107" s="73">
        <f>'[8]Gew-Aachen'!$C$33</f>
        <v>413</v>
      </c>
      <c r="AH107" s="73">
        <f>'[1]Gew-Aachen'!$C$33</f>
        <v>413</v>
      </c>
      <c r="AI107" s="73">
        <v>413</v>
      </c>
      <c r="AJ107" s="73">
        <f>'[3]Gew-Aachen'!$C$33</f>
        <v>413</v>
      </c>
      <c r="AK107" s="73">
        <f>'[3]Gew-Aachen'!$D$33</f>
        <v>426</v>
      </c>
      <c r="AL107" s="73">
        <f>'[3]Gew-Aachen'!$E$33</f>
        <v>426</v>
      </c>
      <c r="AM107" s="73">
        <f>'[4]Gew-Aachen'!$E$33</f>
        <v>426</v>
      </c>
    </row>
    <row r="108" spans="1:39">
      <c r="A108" s="82">
        <v>5366012</v>
      </c>
      <c r="B108" s="82">
        <v>5366</v>
      </c>
      <c r="C108" t="s">
        <v>1</v>
      </c>
      <c r="D108" s="68" t="s">
        <v>84</v>
      </c>
      <c r="E108" s="73">
        <v>330</v>
      </c>
      <c r="F108" s="73">
        <v>330</v>
      </c>
      <c r="G108" s="73">
        <v>345</v>
      </c>
      <c r="H108" s="73">
        <v>345</v>
      </c>
      <c r="I108" s="73">
        <v>345</v>
      </c>
      <c r="J108" s="73">
        <v>360</v>
      </c>
      <c r="K108" s="73">
        <v>360</v>
      </c>
      <c r="L108" s="73">
        <v>375</v>
      </c>
      <c r="M108" s="73">
        <v>375</v>
      </c>
      <c r="N108" s="73">
        <v>375</v>
      </c>
      <c r="O108" s="73">
        <v>375</v>
      </c>
      <c r="P108" s="73">
        <v>375</v>
      </c>
      <c r="Q108" s="73">
        <v>375</v>
      </c>
      <c r="R108" s="73">
        <v>375</v>
      </c>
      <c r="S108" s="73">
        <v>375</v>
      </c>
      <c r="T108" s="73">
        <v>375</v>
      </c>
      <c r="U108" s="73">
        <v>375</v>
      </c>
      <c r="V108" s="73">
        <v>380</v>
      </c>
      <c r="W108" s="73">
        <v>380</v>
      </c>
      <c r="X108" s="73">
        <v>380</v>
      </c>
      <c r="Y108" s="73">
        <f>'[5]Gew-Aachen'!$C$34</f>
        <v>380</v>
      </c>
      <c r="Z108" s="73">
        <f>'[5]Gew-Aachen'!$D$34</f>
        <v>380</v>
      </c>
      <c r="AA108" s="73">
        <v>395</v>
      </c>
      <c r="AB108" s="73">
        <v>395</v>
      </c>
      <c r="AC108" s="73">
        <v>400</v>
      </c>
      <c r="AD108" s="73">
        <v>400</v>
      </c>
      <c r="AE108" s="73">
        <v>400</v>
      </c>
      <c r="AF108" s="73">
        <v>403</v>
      </c>
      <c r="AG108" s="73">
        <f>'[8]Gew-Aachen'!$C$34</f>
        <v>403</v>
      </c>
      <c r="AH108" s="73">
        <f>'[1]Gew-Aachen'!$C$34</f>
        <v>403</v>
      </c>
      <c r="AI108" s="73">
        <v>403</v>
      </c>
      <c r="AJ108" s="73">
        <f>'[3]Gew-Aachen'!$C$34</f>
        <v>413</v>
      </c>
      <c r="AK108" s="73">
        <f>'[3]Gew-Aachen'!$D$34</f>
        <v>413</v>
      </c>
      <c r="AL108" s="73">
        <f>'[3]Gew-Aachen'!$E$34</f>
        <v>413</v>
      </c>
      <c r="AM108" s="73">
        <f>'[4]Gew-Aachen'!$E$34</f>
        <v>415</v>
      </c>
    </row>
    <row r="109" spans="1:39">
      <c r="A109" s="82">
        <v>5366016</v>
      </c>
      <c r="B109" s="82">
        <v>5366</v>
      </c>
      <c r="C109" t="s">
        <v>1</v>
      </c>
      <c r="D109" s="68" t="s">
        <v>361</v>
      </c>
      <c r="E109" s="73">
        <v>290</v>
      </c>
      <c r="F109" s="73">
        <v>310</v>
      </c>
      <c r="G109" s="73">
        <v>330</v>
      </c>
      <c r="H109" s="73">
        <v>330</v>
      </c>
      <c r="I109" s="73">
        <v>330</v>
      </c>
      <c r="J109" s="73">
        <v>330</v>
      </c>
      <c r="K109" s="73">
        <v>330</v>
      </c>
      <c r="L109" s="73">
        <v>330</v>
      </c>
      <c r="M109" s="73">
        <v>330</v>
      </c>
      <c r="N109" s="73">
        <v>330</v>
      </c>
      <c r="O109" s="73">
        <v>330</v>
      </c>
      <c r="P109" s="73">
        <v>350</v>
      </c>
      <c r="Q109" s="73">
        <v>350</v>
      </c>
      <c r="R109" s="73">
        <v>350</v>
      </c>
      <c r="S109" s="73">
        <v>395</v>
      </c>
      <c r="T109" s="73">
        <v>395</v>
      </c>
      <c r="U109" s="73">
        <v>395</v>
      </c>
      <c r="V109" s="73">
        <v>395</v>
      </c>
      <c r="W109" s="73">
        <v>395</v>
      </c>
      <c r="X109" s="73">
        <v>395</v>
      </c>
      <c r="Y109" s="73">
        <f>'[5]Gew-Aachen'!$C$35</f>
        <v>395</v>
      </c>
      <c r="Z109" s="73">
        <f>'[5]Gew-Aachen'!$D$35</f>
        <v>395</v>
      </c>
      <c r="AA109" s="73">
        <v>418</v>
      </c>
      <c r="AB109" s="73">
        <v>418</v>
      </c>
      <c r="AC109" s="73">
        <v>418</v>
      </c>
      <c r="AD109" s="73">
        <v>418</v>
      </c>
      <c r="AE109" s="73">
        <v>418</v>
      </c>
      <c r="AF109" s="73">
        <v>418</v>
      </c>
      <c r="AG109" s="73">
        <f>'[8]Gew-Aachen'!$C$35</f>
        <v>418</v>
      </c>
      <c r="AH109" s="73">
        <f>'[1]Gew-Aachen'!$C$35</f>
        <v>418</v>
      </c>
      <c r="AI109" s="73">
        <v>413</v>
      </c>
      <c r="AJ109" s="73">
        <f>'[3]Gew-Aachen'!$C$35</f>
        <v>418</v>
      </c>
      <c r="AK109" s="73">
        <f>'[3]Gew-Aachen'!$D$35</f>
        <v>475</v>
      </c>
      <c r="AL109" s="73">
        <f>'[3]Gew-Aachen'!$E$35</f>
        <v>475</v>
      </c>
      <c r="AM109" s="73">
        <f>'[4]Gew-Aachen'!$E$35</f>
        <v>475</v>
      </c>
    </row>
    <row r="110" spans="1:39">
      <c r="A110" s="82">
        <v>5366020</v>
      </c>
      <c r="B110" s="82">
        <v>5366</v>
      </c>
      <c r="C110" t="s">
        <v>1</v>
      </c>
      <c r="D110" s="68" t="s">
        <v>362</v>
      </c>
      <c r="E110" s="73">
        <v>330</v>
      </c>
      <c r="F110" s="73">
        <v>330</v>
      </c>
      <c r="G110" s="73">
        <v>345</v>
      </c>
      <c r="H110" s="73">
        <v>345</v>
      </c>
      <c r="I110" s="73">
        <v>345</v>
      </c>
      <c r="J110" s="73">
        <v>345</v>
      </c>
      <c r="K110" s="73">
        <v>345</v>
      </c>
      <c r="L110" s="73">
        <v>345</v>
      </c>
      <c r="M110" s="73">
        <v>345</v>
      </c>
      <c r="N110" s="73">
        <v>345</v>
      </c>
      <c r="O110" s="73">
        <v>345</v>
      </c>
      <c r="P110" s="73">
        <v>375</v>
      </c>
      <c r="Q110" s="73">
        <v>390</v>
      </c>
      <c r="R110" s="73">
        <v>390</v>
      </c>
      <c r="S110" s="73">
        <v>390</v>
      </c>
      <c r="T110" s="73">
        <v>390</v>
      </c>
      <c r="U110" s="73">
        <v>390</v>
      </c>
      <c r="V110" s="73">
        <v>390</v>
      </c>
      <c r="W110" s="73">
        <v>390</v>
      </c>
      <c r="X110" s="73">
        <v>400</v>
      </c>
      <c r="Y110" s="73">
        <f>'[5]Gew-Aachen'!$C$36</f>
        <v>400</v>
      </c>
      <c r="Z110" s="73">
        <f>'[5]Gew-Aachen'!$D$36</f>
        <v>400</v>
      </c>
      <c r="AA110" s="73">
        <v>413</v>
      </c>
      <c r="AB110" s="73">
        <v>413</v>
      </c>
      <c r="AC110" s="73">
        <v>413</v>
      </c>
      <c r="AD110" s="73">
        <v>413</v>
      </c>
      <c r="AE110" s="73">
        <v>413</v>
      </c>
      <c r="AF110" s="73">
        <v>413</v>
      </c>
      <c r="AG110" s="73">
        <f>'[8]Gew-Aachen'!$C$36</f>
        <v>413</v>
      </c>
      <c r="AH110" s="73">
        <f>'[1]Gew-Aachen'!$C$36</f>
        <v>413</v>
      </c>
      <c r="AI110" s="73">
        <v>400</v>
      </c>
      <c r="AJ110" s="73">
        <f>'[3]Gew-Aachen'!$C$36</f>
        <v>413</v>
      </c>
      <c r="AK110" s="73">
        <f>'[3]Gew-Aachen'!$D$36</f>
        <v>426</v>
      </c>
      <c r="AL110" s="73">
        <f>'[3]Gew-Aachen'!$E$36</f>
        <v>426</v>
      </c>
      <c r="AM110" s="73">
        <f>'[4]Gew-Aachen'!$E$36</f>
        <v>450</v>
      </c>
    </row>
    <row r="111" spans="1:39">
      <c r="A111" s="82">
        <v>5366024</v>
      </c>
      <c r="B111" s="82">
        <v>5366</v>
      </c>
      <c r="C111" t="s">
        <v>1</v>
      </c>
      <c r="D111" s="68" t="s">
        <v>363</v>
      </c>
      <c r="E111" s="73">
        <v>330</v>
      </c>
      <c r="F111" s="73">
        <v>330</v>
      </c>
      <c r="G111" s="73">
        <v>345</v>
      </c>
      <c r="H111" s="73">
        <v>345</v>
      </c>
      <c r="I111" s="73">
        <v>345</v>
      </c>
      <c r="J111" s="73">
        <v>360</v>
      </c>
      <c r="K111" s="73">
        <v>360</v>
      </c>
      <c r="L111" s="73">
        <v>375</v>
      </c>
      <c r="M111" s="73">
        <v>375</v>
      </c>
      <c r="N111" s="73">
        <v>360</v>
      </c>
      <c r="O111" s="73">
        <v>360</v>
      </c>
      <c r="P111" s="73">
        <v>360</v>
      </c>
      <c r="Q111" s="73">
        <v>360</v>
      </c>
      <c r="R111" s="73">
        <v>360</v>
      </c>
      <c r="S111" s="73">
        <v>360</v>
      </c>
      <c r="T111" s="73">
        <v>360</v>
      </c>
      <c r="U111" s="73">
        <v>360</v>
      </c>
      <c r="V111" s="73">
        <v>380</v>
      </c>
      <c r="W111" s="73">
        <v>380</v>
      </c>
      <c r="X111" s="73">
        <v>380</v>
      </c>
      <c r="Y111" s="73">
        <f>'[5]Gew-Aachen'!$C$37</f>
        <v>380</v>
      </c>
      <c r="Z111" s="73">
        <f>'[5]Gew-Aachen'!$D$37</f>
        <v>380</v>
      </c>
      <c r="AA111" s="73">
        <v>403</v>
      </c>
      <c r="AB111" s="73">
        <v>403</v>
      </c>
      <c r="AC111" s="73">
        <v>403</v>
      </c>
      <c r="AD111" s="73">
        <v>403</v>
      </c>
      <c r="AE111" s="73">
        <v>403</v>
      </c>
      <c r="AF111" s="73">
        <v>403</v>
      </c>
      <c r="AG111" s="73">
        <f>'[8]Gew-Aachen'!$C$37</f>
        <v>398</v>
      </c>
      <c r="AH111" s="73">
        <f>'[1]Gew-Aachen'!$C$37</f>
        <v>398</v>
      </c>
      <c r="AI111" s="73">
        <v>408</v>
      </c>
      <c r="AJ111" s="73">
        <f>'[3]Gew-Aachen'!$C$37</f>
        <v>411</v>
      </c>
      <c r="AK111" s="73">
        <f>'[3]Gew-Aachen'!$D$37</f>
        <v>455</v>
      </c>
      <c r="AL111" s="73">
        <f>'[3]Gew-Aachen'!$E$37</f>
        <v>455</v>
      </c>
      <c r="AM111" s="73">
        <f>'[4]Gew-Aachen'!$E$37</f>
        <v>515</v>
      </c>
    </row>
    <row r="112" spans="1:39">
      <c r="A112" s="82">
        <v>5366028</v>
      </c>
      <c r="B112" s="82">
        <v>5366</v>
      </c>
      <c r="C112" t="s">
        <v>1</v>
      </c>
      <c r="D112" s="68" t="s">
        <v>364</v>
      </c>
      <c r="E112" s="73">
        <v>330</v>
      </c>
      <c r="F112" s="73">
        <v>330</v>
      </c>
      <c r="G112" s="73">
        <v>345</v>
      </c>
      <c r="H112" s="73">
        <v>345</v>
      </c>
      <c r="I112" s="73">
        <v>345</v>
      </c>
      <c r="J112" s="73">
        <v>345</v>
      </c>
      <c r="K112" s="73">
        <v>345</v>
      </c>
      <c r="L112" s="73">
        <v>345</v>
      </c>
      <c r="M112" s="73">
        <v>345</v>
      </c>
      <c r="N112" s="73">
        <v>345</v>
      </c>
      <c r="O112" s="73">
        <v>350</v>
      </c>
      <c r="P112" s="73">
        <v>350</v>
      </c>
      <c r="Q112" s="73">
        <v>350</v>
      </c>
      <c r="R112" s="73">
        <v>360</v>
      </c>
      <c r="S112" s="73">
        <v>360</v>
      </c>
      <c r="T112" s="73">
        <v>360</v>
      </c>
      <c r="U112" s="73">
        <v>380</v>
      </c>
      <c r="V112" s="73">
        <v>400</v>
      </c>
      <c r="W112" s="73">
        <v>400</v>
      </c>
      <c r="X112" s="73">
        <v>400</v>
      </c>
      <c r="Y112" s="73">
        <f>'[5]Gew-Aachen'!$C$38</f>
        <v>400</v>
      </c>
      <c r="Z112" s="73">
        <f>'[5]Gew-Aachen'!$D$38</f>
        <v>400</v>
      </c>
      <c r="AA112" s="73">
        <v>403</v>
      </c>
      <c r="AB112" s="73">
        <v>403</v>
      </c>
      <c r="AC112" s="73">
        <v>423</v>
      </c>
      <c r="AD112" s="73">
        <v>423</v>
      </c>
      <c r="AE112" s="73">
        <v>423</v>
      </c>
      <c r="AF112" s="73">
        <v>423</v>
      </c>
      <c r="AG112" s="73">
        <f>'[8]Gew-Aachen'!$C$38</f>
        <v>423</v>
      </c>
      <c r="AH112" s="73">
        <f>'[1]Gew-Aachen'!$C$38</f>
        <v>423</v>
      </c>
      <c r="AI112" s="73">
        <v>423</v>
      </c>
      <c r="AJ112" s="73">
        <f>'[3]Gew-Aachen'!$C$38</f>
        <v>423</v>
      </c>
      <c r="AK112" s="73">
        <f>'[3]Gew-Aachen'!$D$38</f>
        <v>435</v>
      </c>
      <c r="AL112" s="73">
        <f>'[3]Gew-Aachen'!$E$38</f>
        <v>435</v>
      </c>
      <c r="AM112" s="73">
        <f>'[4]Gew-Aachen'!$E$38</f>
        <v>498</v>
      </c>
    </row>
    <row r="113" spans="1:39">
      <c r="A113" s="82">
        <v>5366032</v>
      </c>
      <c r="B113" s="82">
        <v>5366</v>
      </c>
      <c r="C113" t="s">
        <v>1</v>
      </c>
      <c r="D113" s="68" t="s">
        <v>365</v>
      </c>
      <c r="E113" s="73">
        <v>330</v>
      </c>
      <c r="F113" s="73">
        <v>330</v>
      </c>
      <c r="G113" s="73">
        <v>345</v>
      </c>
      <c r="H113" s="73">
        <v>345</v>
      </c>
      <c r="I113" s="73">
        <v>345</v>
      </c>
      <c r="J113" s="73">
        <v>360</v>
      </c>
      <c r="K113" s="73">
        <v>360</v>
      </c>
      <c r="L113" s="73">
        <v>375</v>
      </c>
      <c r="M113" s="73">
        <v>375</v>
      </c>
      <c r="N113" s="73">
        <v>375</v>
      </c>
      <c r="O113" s="73">
        <v>375</v>
      </c>
      <c r="P113" s="73">
        <v>390</v>
      </c>
      <c r="Q113" s="73">
        <v>390</v>
      </c>
      <c r="R113" s="73">
        <v>390</v>
      </c>
      <c r="S113" s="73">
        <v>390</v>
      </c>
      <c r="T113" s="73">
        <v>390</v>
      </c>
      <c r="U113" s="73">
        <v>390</v>
      </c>
      <c r="V113" s="73">
        <v>390</v>
      </c>
      <c r="W113" s="73">
        <v>390</v>
      </c>
      <c r="X113" s="73">
        <v>390</v>
      </c>
      <c r="Y113" s="73">
        <f>'[5]Gew-Aachen'!$C$39</f>
        <v>390</v>
      </c>
      <c r="Z113" s="73">
        <f>'[5]Gew-Aachen'!$D$39</f>
        <v>390</v>
      </c>
      <c r="AA113" s="73">
        <v>403</v>
      </c>
      <c r="AB113" s="73">
        <v>403</v>
      </c>
      <c r="AC113" s="73">
        <v>403</v>
      </c>
      <c r="AD113" s="73">
        <v>403</v>
      </c>
      <c r="AE113" s="73">
        <v>403</v>
      </c>
      <c r="AF113" s="73">
        <v>403</v>
      </c>
      <c r="AG113" s="73">
        <f>'[8]Gew-Aachen'!$C$39</f>
        <v>403</v>
      </c>
      <c r="AH113" s="73">
        <f>'[1]Gew-Aachen'!$C$39</f>
        <v>413</v>
      </c>
      <c r="AI113" s="73">
        <v>413</v>
      </c>
      <c r="AJ113" s="73">
        <f>'[3]Gew-Aachen'!$C$39</f>
        <v>413</v>
      </c>
      <c r="AK113" s="73">
        <f>'[3]Gew-Aachen'!$D$39</f>
        <v>413</v>
      </c>
      <c r="AL113" s="73">
        <f>'[3]Gew-Aachen'!$E$39</f>
        <v>413</v>
      </c>
      <c r="AM113" s="73">
        <f>'[4]Gew-Aachen'!$E$39</f>
        <v>433</v>
      </c>
    </row>
    <row r="114" spans="1:39">
      <c r="A114" s="82">
        <v>5366036</v>
      </c>
      <c r="B114" s="82">
        <v>5366</v>
      </c>
      <c r="C114" t="s">
        <v>1</v>
      </c>
      <c r="D114" s="68" t="s">
        <v>366</v>
      </c>
      <c r="E114" s="73">
        <v>330</v>
      </c>
      <c r="F114" s="73">
        <v>330</v>
      </c>
      <c r="G114" s="73">
        <v>345</v>
      </c>
      <c r="H114" s="73">
        <v>345</v>
      </c>
      <c r="I114" s="73">
        <v>345</v>
      </c>
      <c r="J114" s="73">
        <v>360</v>
      </c>
      <c r="K114" s="73">
        <v>360</v>
      </c>
      <c r="L114" s="73">
        <v>375</v>
      </c>
      <c r="M114" s="73">
        <v>375</v>
      </c>
      <c r="N114" s="73">
        <v>375</v>
      </c>
      <c r="O114" s="73">
        <v>375</v>
      </c>
      <c r="P114" s="73">
        <v>390</v>
      </c>
      <c r="Q114" s="73">
        <v>390</v>
      </c>
      <c r="R114" s="73">
        <v>390</v>
      </c>
      <c r="S114" s="73">
        <v>390</v>
      </c>
      <c r="T114" s="73">
        <v>390</v>
      </c>
      <c r="U114" s="73">
        <v>390</v>
      </c>
      <c r="V114" s="73">
        <v>390</v>
      </c>
      <c r="W114" s="73">
        <v>390</v>
      </c>
      <c r="X114" s="73">
        <v>390</v>
      </c>
      <c r="Y114" s="73">
        <f>'[5]Gew-Aachen'!$C$40</f>
        <v>400</v>
      </c>
      <c r="Z114" s="73">
        <f>'[5]Gew-Aachen'!$D$40</f>
        <v>400</v>
      </c>
      <c r="AA114" s="73">
        <v>413</v>
      </c>
      <c r="AB114" s="73">
        <v>413</v>
      </c>
      <c r="AC114" s="73">
        <v>413</v>
      </c>
      <c r="AD114" s="73">
        <v>413</v>
      </c>
      <c r="AE114" s="73">
        <v>413</v>
      </c>
      <c r="AF114" s="73">
        <v>413</v>
      </c>
      <c r="AG114" s="73">
        <f>'[8]Gew-Aachen'!$C$40</f>
        <v>413</v>
      </c>
      <c r="AH114" s="73">
        <f>'[1]Gew-Aachen'!$C$40</f>
        <v>413</v>
      </c>
      <c r="AI114" s="73">
        <v>413</v>
      </c>
      <c r="AJ114" s="73">
        <f>'[3]Gew-Aachen'!$C$40</f>
        <v>413</v>
      </c>
      <c r="AK114" s="73">
        <f>'[3]Gew-Aachen'!$D$40</f>
        <v>413</v>
      </c>
      <c r="AL114" s="73">
        <f>'[3]Gew-Aachen'!$E$40</f>
        <v>413</v>
      </c>
      <c r="AM114" s="73">
        <f>'[4]Gew-Aachen'!$E$40</f>
        <v>490</v>
      </c>
    </row>
    <row r="115" spans="1:39">
      <c r="A115" s="82">
        <v>5366040</v>
      </c>
      <c r="B115" s="82">
        <v>5366</v>
      </c>
      <c r="C115" t="s">
        <v>1</v>
      </c>
      <c r="D115" s="68" t="s">
        <v>367</v>
      </c>
      <c r="E115" s="73">
        <v>265</v>
      </c>
      <c r="F115" s="73">
        <v>300</v>
      </c>
      <c r="G115" s="73">
        <v>300</v>
      </c>
      <c r="H115" s="73">
        <v>300</v>
      </c>
      <c r="I115" s="73">
        <v>300</v>
      </c>
      <c r="J115" s="73">
        <v>300</v>
      </c>
      <c r="K115" s="73">
        <v>300</v>
      </c>
      <c r="L115" s="73">
        <v>300</v>
      </c>
      <c r="M115" s="73">
        <v>300</v>
      </c>
      <c r="N115" s="73">
        <v>350</v>
      </c>
      <c r="O115" s="73">
        <v>350</v>
      </c>
      <c r="P115" s="73">
        <v>350</v>
      </c>
      <c r="Q115" s="73">
        <v>350</v>
      </c>
      <c r="R115" s="73">
        <v>350</v>
      </c>
      <c r="S115" s="73">
        <v>380</v>
      </c>
      <c r="T115" s="73">
        <v>380</v>
      </c>
      <c r="U115" s="73">
        <v>395</v>
      </c>
      <c r="V115" s="73">
        <v>395</v>
      </c>
      <c r="W115" s="73">
        <v>395</v>
      </c>
      <c r="X115" s="73">
        <v>420</v>
      </c>
      <c r="Y115" s="73">
        <f>'[5]Gew-Aachen'!$C$41</f>
        <v>420</v>
      </c>
      <c r="Z115" s="73">
        <f>'[5]Gew-Aachen'!$D$41</f>
        <v>420</v>
      </c>
      <c r="AA115" s="73">
        <v>420</v>
      </c>
      <c r="AB115" s="73">
        <v>420</v>
      </c>
      <c r="AC115" s="73">
        <v>420</v>
      </c>
      <c r="AD115" s="73">
        <v>420</v>
      </c>
      <c r="AE115" s="73">
        <v>420</v>
      </c>
      <c r="AF115" s="73">
        <v>420</v>
      </c>
      <c r="AG115" s="73">
        <f>'[8]Gew-Aachen'!$C$41</f>
        <v>420</v>
      </c>
      <c r="AH115" s="73">
        <f>'[1]Gew-Aachen'!$C$41</f>
        <v>420</v>
      </c>
      <c r="AI115" s="73">
        <v>420</v>
      </c>
      <c r="AJ115" s="73">
        <f>'[3]Gew-Aachen'!$C$41</f>
        <v>420</v>
      </c>
      <c r="AK115" s="73">
        <f>'[3]Gew-Aachen'!$D$41</f>
        <v>435</v>
      </c>
      <c r="AL115" s="73">
        <f>'[3]Gew-Aachen'!$E$41</f>
        <v>435</v>
      </c>
      <c r="AM115" s="73">
        <f>'[4]Gew-Aachen'!$E$41</f>
        <v>450</v>
      </c>
    </row>
    <row r="116" spans="1:39">
      <c r="A116" s="82">
        <v>5366044</v>
      </c>
      <c r="B116" s="82">
        <v>5366</v>
      </c>
      <c r="C116" t="s">
        <v>1</v>
      </c>
      <c r="D116" s="68" t="s">
        <v>368</v>
      </c>
      <c r="E116" s="73">
        <v>330</v>
      </c>
      <c r="F116" s="73">
        <v>330</v>
      </c>
      <c r="G116" s="73">
        <v>345</v>
      </c>
      <c r="H116" s="73">
        <v>345</v>
      </c>
      <c r="I116" s="73">
        <v>345</v>
      </c>
      <c r="J116" s="73">
        <v>360</v>
      </c>
      <c r="K116" s="73">
        <v>360</v>
      </c>
      <c r="L116" s="73">
        <v>375</v>
      </c>
      <c r="M116" s="73">
        <v>375</v>
      </c>
      <c r="N116" s="73">
        <v>375</v>
      </c>
      <c r="O116" s="73">
        <v>375</v>
      </c>
      <c r="P116" s="73">
        <v>375</v>
      </c>
      <c r="Q116" s="73">
        <v>375</v>
      </c>
      <c r="R116" s="73">
        <v>375</v>
      </c>
      <c r="S116" s="73">
        <v>375</v>
      </c>
      <c r="T116" s="73">
        <v>375</v>
      </c>
      <c r="U116" s="73">
        <v>390</v>
      </c>
      <c r="V116" s="73">
        <v>390</v>
      </c>
      <c r="W116" s="73">
        <v>390</v>
      </c>
      <c r="X116" s="73">
        <v>390</v>
      </c>
      <c r="Y116" s="73">
        <f>'[5]Gew-Aachen'!$C$42</f>
        <v>309</v>
      </c>
      <c r="Z116" s="73">
        <f>'[5]Gew-Aachen'!$D$42</f>
        <v>390</v>
      </c>
      <c r="AA116" s="73">
        <v>413</v>
      </c>
      <c r="AB116" s="73">
        <v>413</v>
      </c>
      <c r="AC116" s="73">
        <v>413</v>
      </c>
      <c r="AD116" s="73">
        <v>413</v>
      </c>
      <c r="AE116" s="73">
        <v>413</v>
      </c>
      <c r="AF116" s="73">
        <v>413</v>
      </c>
      <c r="AG116" s="73">
        <f>'[8]Gew-Aachen'!$C$42</f>
        <v>413</v>
      </c>
      <c r="AH116" s="73">
        <f>'[1]Gew-Aachen'!$C$42</f>
        <v>413</v>
      </c>
      <c r="AI116" s="73">
        <v>413</v>
      </c>
      <c r="AJ116" s="73">
        <f>'[3]Gew-Aachen'!$C$42</f>
        <v>415</v>
      </c>
      <c r="AK116" s="73">
        <f>'[3]Gew-Aachen'!$D$42</f>
        <v>430</v>
      </c>
      <c r="AL116" s="73">
        <f>'[3]Gew-Aachen'!$E$42</f>
        <v>450</v>
      </c>
      <c r="AM116" s="73">
        <f>'[4]Gew-Aachen'!$E$42</f>
        <v>460</v>
      </c>
    </row>
    <row r="117" spans="1:39">
      <c r="A117" s="82">
        <v>5370004</v>
      </c>
      <c r="B117" s="82">
        <v>5370</v>
      </c>
      <c r="C117" t="s">
        <v>1</v>
      </c>
      <c r="D117" s="68" t="s">
        <v>369</v>
      </c>
      <c r="E117" s="73">
        <v>275</v>
      </c>
      <c r="F117" s="73">
        <v>300</v>
      </c>
      <c r="G117" s="73">
        <v>300</v>
      </c>
      <c r="H117" s="73">
        <v>300</v>
      </c>
      <c r="I117" s="73">
        <v>320</v>
      </c>
      <c r="J117" s="73">
        <v>320</v>
      </c>
      <c r="K117" s="73">
        <v>320</v>
      </c>
      <c r="L117" s="73">
        <v>320</v>
      </c>
      <c r="M117" s="73">
        <v>320</v>
      </c>
      <c r="N117" s="73">
        <v>350</v>
      </c>
      <c r="O117" s="73">
        <v>350</v>
      </c>
      <c r="P117" s="73">
        <v>350</v>
      </c>
      <c r="Q117" s="73">
        <v>350</v>
      </c>
      <c r="R117" s="73">
        <v>350</v>
      </c>
      <c r="S117" s="73">
        <v>350</v>
      </c>
      <c r="T117" s="73">
        <v>350</v>
      </c>
      <c r="U117" s="73">
        <v>350</v>
      </c>
      <c r="V117" s="73">
        <v>350</v>
      </c>
      <c r="W117" s="73">
        <v>350</v>
      </c>
      <c r="X117" s="73">
        <v>350</v>
      </c>
      <c r="Y117" s="73">
        <f>'[5]Gew-Aachen'!$C$44</f>
        <v>350</v>
      </c>
      <c r="Z117" s="73">
        <f>'[5]Gew-Aachen'!$D$44</f>
        <v>350</v>
      </c>
      <c r="AA117" s="73">
        <v>400</v>
      </c>
      <c r="AB117" s="73">
        <v>400</v>
      </c>
      <c r="AC117" s="73">
        <v>400</v>
      </c>
      <c r="AD117" s="73">
        <v>400</v>
      </c>
      <c r="AE117" s="73">
        <v>400</v>
      </c>
      <c r="AF117" s="73">
        <v>400</v>
      </c>
      <c r="AG117" s="73">
        <f>'[8]Gew-Aachen'!$C$44</f>
        <v>400</v>
      </c>
      <c r="AH117" s="73">
        <f>'[1]Gew-Aachen'!$C$44</f>
        <v>400</v>
      </c>
      <c r="AI117" s="73">
        <v>400</v>
      </c>
      <c r="AJ117" s="73">
        <f>'[3]Gew-Aachen'!$C$44</f>
        <v>420</v>
      </c>
      <c r="AK117" s="73">
        <f>'[3]Gew-Aachen'!$D$44</f>
        <v>420</v>
      </c>
      <c r="AL117" s="73">
        <f>'[3]Gew-Aachen'!$E$44</f>
        <v>420</v>
      </c>
      <c r="AM117" s="73">
        <f>'[4]Gew-Aachen'!$E$44</f>
        <v>420</v>
      </c>
    </row>
    <row r="118" spans="1:39">
      <c r="A118" s="82">
        <v>5370008</v>
      </c>
      <c r="B118" s="82">
        <v>5370</v>
      </c>
      <c r="C118" t="s">
        <v>1</v>
      </c>
      <c r="D118" s="68" t="s">
        <v>370</v>
      </c>
      <c r="E118" s="73">
        <v>275</v>
      </c>
      <c r="F118" s="73">
        <v>280</v>
      </c>
      <c r="G118" s="73">
        <v>280</v>
      </c>
      <c r="H118" s="73">
        <v>320</v>
      </c>
      <c r="I118" s="73">
        <v>320</v>
      </c>
      <c r="J118" s="73">
        <v>320</v>
      </c>
      <c r="K118" s="73">
        <v>320</v>
      </c>
      <c r="L118" s="73">
        <v>320</v>
      </c>
      <c r="M118" s="73">
        <v>320</v>
      </c>
      <c r="N118" s="73">
        <v>320</v>
      </c>
      <c r="O118" s="73">
        <v>320</v>
      </c>
      <c r="P118" s="73">
        <v>320</v>
      </c>
      <c r="Q118" s="73">
        <v>320</v>
      </c>
      <c r="R118" s="73">
        <v>320</v>
      </c>
      <c r="S118" s="73">
        <v>320</v>
      </c>
      <c r="T118" s="73">
        <v>330</v>
      </c>
      <c r="U118" s="73">
        <v>350</v>
      </c>
      <c r="V118" s="73">
        <v>370</v>
      </c>
      <c r="W118" s="73">
        <v>370</v>
      </c>
      <c r="X118" s="73">
        <v>380</v>
      </c>
      <c r="Y118" s="73">
        <f>'[5]Gew-Aachen'!$C$45</f>
        <v>380</v>
      </c>
      <c r="Z118" s="73">
        <f>'[5]Gew-Aachen'!$D$45</f>
        <v>380</v>
      </c>
      <c r="AA118" s="73">
        <v>403</v>
      </c>
      <c r="AB118" s="73">
        <v>403</v>
      </c>
      <c r="AC118" s="73">
        <v>403</v>
      </c>
      <c r="AD118" s="73">
        <v>403</v>
      </c>
      <c r="AE118" s="73">
        <v>403</v>
      </c>
      <c r="AF118" s="73">
        <v>401</v>
      </c>
      <c r="AG118" s="73">
        <f>'[8]Gew-Aachen'!$C$45</f>
        <v>403</v>
      </c>
      <c r="AH118" s="73">
        <f>'[1]Gew-Aachen'!$C$45</f>
        <v>403</v>
      </c>
      <c r="AI118" s="73">
        <v>403</v>
      </c>
      <c r="AJ118" s="73">
        <f>'[3]Gew-Aachen'!$C$45</f>
        <v>416</v>
      </c>
      <c r="AK118" s="73">
        <f>'[3]Gew-Aachen'!$D$45</f>
        <v>416</v>
      </c>
      <c r="AL118" s="73">
        <f>'[3]Gew-Aachen'!$E$45</f>
        <v>416</v>
      </c>
      <c r="AM118" s="73">
        <f>'[4]Gew-Aachen'!$E$45</f>
        <v>416</v>
      </c>
    </row>
    <row r="119" spans="1:39">
      <c r="A119" s="82">
        <v>5370012</v>
      </c>
      <c r="B119" s="82">
        <v>5370</v>
      </c>
      <c r="C119" t="s">
        <v>1</v>
      </c>
      <c r="D119" s="68" t="s">
        <v>371</v>
      </c>
      <c r="E119" s="73">
        <v>250</v>
      </c>
      <c r="F119" s="73">
        <v>280</v>
      </c>
      <c r="G119" s="73">
        <v>300</v>
      </c>
      <c r="H119" s="73">
        <v>300</v>
      </c>
      <c r="I119" s="73">
        <v>320</v>
      </c>
      <c r="J119" s="73">
        <v>320</v>
      </c>
      <c r="K119" s="73">
        <v>320</v>
      </c>
      <c r="L119" s="73">
        <v>320</v>
      </c>
      <c r="M119" s="73">
        <v>320</v>
      </c>
      <c r="N119" s="73">
        <v>320</v>
      </c>
      <c r="O119" s="73">
        <v>320</v>
      </c>
      <c r="P119" s="73">
        <v>320</v>
      </c>
      <c r="Q119" s="73">
        <v>350</v>
      </c>
      <c r="R119" s="73">
        <v>350</v>
      </c>
      <c r="S119" s="73">
        <v>350</v>
      </c>
      <c r="T119" s="73">
        <v>350</v>
      </c>
      <c r="U119" s="73">
        <v>350</v>
      </c>
      <c r="V119" s="73">
        <v>380</v>
      </c>
      <c r="W119" s="73">
        <v>380</v>
      </c>
      <c r="X119" s="73">
        <v>380</v>
      </c>
      <c r="Y119" s="73">
        <f>'[5]Gew-Aachen'!$C$46</f>
        <v>380</v>
      </c>
      <c r="Z119" s="73">
        <f>'[5]Gew-Aachen'!$D$46</f>
        <v>380</v>
      </c>
      <c r="AA119" s="73">
        <v>400</v>
      </c>
      <c r="AB119" s="73">
        <v>400</v>
      </c>
      <c r="AC119" s="73">
        <v>400</v>
      </c>
      <c r="AD119" s="73">
        <v>400</v>
      </c>
      <c r="AE119" s="73">
        <v>400</v>
      </c>
      <c r="AF119" s="73">
        <v>380</v>
      </c>
      <c r="AG119" s="73">
        <f>'[8]Gew-Aachen'!$C$46</f>
        <v>380</v>
      </c>
      <c r="AH119" s="73">
        <f>'[1]Gew-Aachen'!$C$46</f>
        <v>380</v>
      </c>
      <c r="AI119" s="73">
        <v>403</v>
      </c>
      <c r="AJ119" s="73">
        <f>'[3]Gew-Aachen'!$C$46</f>
        <v>411</v>
      </c>
      <c r="AK119" s="73">
        <f>'[3]Gew-Aachen'!$D$46</f>
        <v>415</v>
      </c>
      <c r="AL119" s="73">
        <f>'[3]Gew-Aachen'!$E$46</f>
        <v>416</v>
      </c>
      <c r="AM119" s="73">
        <f>'[4]Gew-Aachen'!$E$46</f>
        <v>416</v>
      </c>
    </row>
    <row r="120" spans="1:39">
      <c r="A120" s="82">
        <v>5370016</v>
      </c>
      <c r="B120" s="82">
        <v>5370</v>
      </c>
      <c r="C120" t="s">
        <v>1</v>
      </c>
      <c r="D120" s="68" t="s">
        <v>372</v>
      </c>
      <c r="E120" s="73">
        <v>275</v>
      </c>
      <c r="F120" s="73">
        <v>275</v>
      </c>
      <c r="G120" s="73">
        <v>275</v>
      </c>
      <c r="H120" s="73">
        <v>320</v>
      </c>
      <c r="I120" s="73">
        <v>320</v>
      </c>
      <c r="J120" s="73">
        <v>300</v>
      </c>
      <c r="K120" s="73">
        <v>300</v>
      </c>
      <c r="L120" s="73">
        <v>320</v>
      </c>
      <c r="M120" s="73">
        <v>320</v>
      </c>
      <c r="N120" s="73">
        <v>320</v>
      </c>
      <c r="O120" s="73">
        <v>320</v>
      </c>
      <c r="P120" s="73">
        <v>320</v>
      </c>
      <c r="Q120" s="73">
        <v>320</v>
      </c>
      <c r="R120" s="73">
        <v>320</v>
      </c>
      <c r="S120" s="73">
        <v>340</v>
      </c>
      <c r="T120" s="73">
        <v>340</v>
      </c>
      <c r="U120" s="73">
        <v>350</v>
      </c>
      <c r="V120" s="73">
        <v>350</v>
      </c>
      <c r="W120" s="73">
        <v>350</v>
      </c>
      <c r="X120" s="73">
        <v>350</v>
      </c>
      <c r="Y120" s="73">
        <f>'[5]Gew-Aachen'!$C$47</f>
        <v>350</v>
      </c>
      <c r="Z120" s="73">
        <f>'[5]Gew-Aachen'!$D$47</f>
        <v>360</v>
      </c>
      <c r="AA120" s="73">
        <v>360</v>
      </c>
      <c r="AB120" s="73">
        <v>360</v>
      </c>
      <c r="AC120" s="73">
        <v>340</v>
      </c>
      <c r="AD120" s="73">
        <v>340</v>
      </c>
      <c r="AE120" s="73">
        <v>340</v>
      </c>
      <c r="AF120" s="73">
        <v>350</v>
      </c>
      <c r="AG120" s="73">
        <f>'[8]Gew-Aachen'!$C$47</f>
        <v>340</v>
      </c>
      <c r="AH120" s="73">
        <f>'[1]Gew-Aachen'!$C$47</f>
        <v>340</v>
      </c>
      <c r="AI120" s="73">
        <v>390</v>
      </c>
      <c r="AJ120" s="73">
        <f>'[3]Gew-Aachen'!$C$47</f>
        <v>390</v>
      </c>
      <c r="AK120" s="73">
        <f>'[3]Gew-Aachen'!$D$47</f>
        <v>411</v>
      </c>
      <c r="AL120" s="73">
        <f>'[3]Gew-Aachen'!$E$47</f>
        <v>411</v>
      </c>
      <c r="AM120" s="73">
        <f>'[4]Gew-Aachen'!$E$47</f>
        <v>421</v>
      </c>
    </row>
    <row r="121" spans="1:39">
      <c r="A121" s="82">
        <v>5370020</v>
      </c>
      <c r="B121" s="82">
        <v>5370</v>
      </c>
      <c r="C121" t="s">
        <v>1</v>
      </c>
      <c r="D121" s="68" t="s">
        <v>373</v>
      </c>
      <c r="E121" s="73">
        <v>276</v>
      </c>
      <c r="F121" s="73">
        <v>276</v>
      </c>
      <c r="G121" s="73">
        <v>300</v>
      </c>
      <c r="H121" s="73">
        <v>300</v>
      </c>
      <c r="I121" s="73">
        <v>330</v>
      </c>
      <c r="J121" s="73">
        <v>330</v>
      </c>
      <c r="K121" s="73">
        <v>330</v>
      </c>
      <c r="L121" s="73">
        <v>330</v>
      </c>
      <c r="M121" s="73">
        <v>330</v>
      </c>
      <c r="N121" s="73">
        <v>330</v>
      </c>
      <c r="O121" s="73">
        <v>350</v>
      </c>
      <c r="P121" s="73">
        <v>350</v>
      </c>
      <c r="Q121" s="73">
        <v>350</v>
      </c>
      <c r="R121" s="73">
        <v>350</v>
      </c>
      <c r="S121" s="73">
        <v>350</v>
      </c>
      <c r="T121" s="73">
        <v>350</v>
      </c>
      <c r="U121" s="73">
        <v>370</v>
      </c>
      <c r="V121" s="73">
        <v>370</v>
      </c>
      <c r="W121" s="73">
        <v>370</v>
      </c>
      <c r="X121" s="73">
        <v>370</v>
      </c>
      <c r="Y121" s="73">
        <f>'[5]Gew-Aachen'!$C$48</f>
        <v>370</v>
      </c>
      <c r="Z121" s="73">
        <f>'[5]Gew-Aachen'!$D$48</f>
        <v>370</v>
      </c>
      <c r="AA121" s="73">
        <v>400</v>
      </c>
      <c r="AB121" s="73">
        <v>400</v>
      </c>
      <c r="AC121" s="73">
        <v>400</v>
      </c>
      <c r="AD121" s="73">
        <v>400</v>
      </c>
      <c r="AE121" s="73">
        <v>400</v>
      </c>
      <c r="AF121" s="73">
        <v>400</v>
      </c>
      <c r="AG121" s="73">
        <f>'[8]Gew-Aachen'!$C$48</f>
        <v>400</v>
      </c>
      <c r="AH121" s="73">
        <f>'[1]Gew-Aachen'!$C$48</f>
        <v>400</v>
      </c>
      <c r="AI121" s="73">
        <v>400</v>
      </c>
      <c r="AJ121" s="73">
        <f>'[3]Gew-Aachen'!$C$48</f>
        <v>400</v>
      </c>
      <c r="AK121" s="73">
        <f>'[3]Gew-Aachen'!$D$48</f>
        <v>400</v>
      </c>
      <c r="AL121" s="73">
        <f>'[3]Gew-Aachen'!$E$48</f>
        <v>400</v>
      </c>
      <c r="AM121" s="73">
        <f>'[4]Gew-Aachen'!$E$48</f>
        <v>400</v>
      </c>
    </row>
    <row r="122" spans="1:39">
      <c r="A122" s="82">
        <v>5370024</v>
      </c>
      <c r="B122" s="82">
        <v>5370</v>
      </c>
      <c r="C122" t="s">
        <v>1</v>
      </c>
      <c r="D122" s="68" t="s">
        <v>374</v>
      </c>
      <c r="E122" s="73">
        <v>250</v>
      </c>
      <c r="F122" s="73">
        <v>280</v>
      </c>
      <c r="G122" s="73">
        <v>280</v>
      </c>
      <c r="H122" s="73">
        <v>320</v>
      </c>
      <c r="I122" s="73">
        <v>320</v>
      </c>
      <c r="J122" s="73">
        <v>320</v>
      </c>
      <c r="K122" s="73">
        <v>320</v>
      </c>
      <c r="L122" s="73">
        <v>320</v>
      </c>
      <c r="M122" s="73">
        <v>320</v>
      </c>
      <c r="N122" s="73">
        <v>320</v>
      </c>
      <c r="O122" s="73">
        <v>320</v>
      </c>
      <c r="P122" s="73">
        <v>320</v>
      </c>
      <c r="Q122" s="73">
        <v>320</v>
      </c>
      <c r="R122" s="73">
        <v>320</v>
      </c>
      <c r="S122" s="73">
        <v>350</v>
      </c>
      <c r="T122" s="73">
        <v>350</v>
      </c>
      <c r="U122" s="73">
        <v>380</v>
      </c>
      <c r="V122" s="73">
        <v>380</v>
      </c>
      <c r="W122" s="73">
        <v>380</v>
      </c>
      <c r="X122" s="73">
        <v>380</v>
      </c>
      <c r="Y122" s="73">
        <f>'[5]Gew-Aachen'!$C$49</f>
        <v>380</v>
      </c>
      <c r="Z122" s="73">
        <f>'[5]Gew-Aachen'!$D$49</f>
        <v>380</v>
      </c>
      <c r="AA122" s="73">
        <v>400</v>
      </c>
      <c r="AB122" s="73">
        <v>400</v>
      </c>
      <c r="AC122" s="73">
        <v>400</v>
      </c>
      <c r="AD122" s="73">
        <v>400</v>
      </c>
      <c r="AE122" s="73">
        <v>400</v>
      </c>
      <c r="AF122" s="73">
        <v>400</v>
      </c>
      <c r="AG122" s="73">
        <f>'[8]Gew-Aachen'!$C$49</f>
        <v>400</v>
      </c>
      <c r="AH122" s="73">
        <f>'[1]Gew-Aachen'!$C$49</f>
        <v>400</v>
      </c>
      <c r="AI122" s="73">
        <v>400</v>
      </c>
      <c r="AJ122" s="73">
        <f>'[3]Gew-Aachen'!$C$49</f>
        <v>416</v>
      </c>
      <c r="AK122" s="73">
        <f>'[3]Gew-Aachen'!$D$49</f>
        <v>416</v>
      </c>
      <c r="AL122" s="73">
        <f>'[3]Gew-Aachen'!$E$49</f>
        <v>416</v>
      </c>
      <c r="AM122" s="73">
        <f>'[4]Gew-Aachen'!$E$49</f>
        <v>420</v>
      </c>
    </row>
    <row r="123" spans="1:39">
      <c r="A123" s="82">
        <v>5370028</v>
      </c>
      <c r="B123" s="82">
        <v>5370</v>
      </c>
      <c r="C123" t="s">
        <v>1</v>
      </c>
      <c r="D123" s="68" t="s">
        <v>375</v>
      </c>
      <c r="E123" s="73">
        <v>275</v>
      </c>
      <c r="F123" s="73">
        <v>280</v>
      </c>
      <c r="G123" s="73">
        <v>300</v>
      </c>
      <c r="H123" s="73">
        <v>320</v>
      </c>
      <c r="I123" s="73">
        <v>320</v>
      </c>
      <c r="J123" s="73">
        <v>320</v>
      </c>
      <c r="K123" s="73">
        <v>320</v>
      </c>
      <c r="L123" s="73">
        <v>320</v>
      </c>
      <c r="M123" s="73">
        <v>320</v>
      </c>
      <c r="N123" s="73">
        <v>320</v>
      </c>
      <c r="O123" s="73">
        <v>320</v>
      </c>
      <c r="P123" s="73">
        <v>320</v>
      </c>
      <c r="Q123" s="73">
        <v>350</v>
      </c>
      <c r="R123" s="73">
        <v>350</v>
      </c>
      <c r="S123" s="73">
        <v>350</v>
      </c>
      <c r="T123" s="73">
        <v>350</v>
      </c>
      <c r="U123" s="73">
        <v>380</v>
      </c>
      <c r="V123" s="73">
        <v>380</v>
      </c>
      <c r="W123" s="73">
        <v>380</v>
      </c>
      <c r="X123" s="73">
        <v>380</v>
      </c>
      <c r="Y123" s="73">
        <f>'[5]Gew-Aachen'!$C$50</f>
        <v>380</v>
      </c>
      <c r="Z123" s="73">
        <f>'[5]Gew-Aachen'!$D$50</f>
        <v>380</v>
      </c>
      <c r="AA123" s="73">
        <v>399</v>
      </c>
      <c r="AB123" s="73">
        <v>399</v>
      </c>
      <c r="AC123" s="73">
        <v>399</v>
      </c>
      <c r="AD123" s="73">
        <v>399</v>
      </c>
      <c r="AE123" s="73">
        <v>399</v>
      </c>
      <c r="AF123" s="73">
        <v>399</v>
      </c>
      <c r="AG123" s="73">
        <f>'[8]Gew-Aachen'!$C$50</f>
        <v>399</v>
      </c>
      <c r="AH123" s="73">
        <f>'[1]Gew-Aachen'!$C$50</f>
        <v>399</v>
      </c>
      <c r="AI123" s="73">
        <v>409</v>
      </c>
      <c r="AJ123" s="73">
        <f>'[3]Gew-Aachen'!$C$50</f>
        <v>411</v>
      </c>
      <c r="AK123" s="73">
        <f>'[3]Gew-Aachen'!$D$50</f>
        <v>475</v>
      </c>
      <c r="AL123" s="73">
        <f>'[3]Gew-Aachen'!$E$50</f>
        <v>475</v>
      </c>
      <c r="AM123" s="73">
        <f>'[4]Gew-Aachen'!$E$50</f>
        <v>475</v>
      </c>
    </row>
    <row r="124" spans="1:39">
      <c r="A124" s="82">
        <v>5370032</v>
      </c>
      <c r="B124" s="82">
        <v>5370</v>
      </c>
      <c r="C124" t="s">
        <v>1</v>
      </c>
      <c r="D124" s="68" t="s">
        <v>376</v>
      </c>
      <c r="E124" s="73">
        <v>250</v>
      </c>
      <c r="F124" s="73">
        <v>280</v>
      </c>
      <c r="G124" s="73">
        <v>280</v>
      </c>
      <c r="H124" s="73">
        <v>320</v>
      </c>
      <c r="I124" s="73">
        <v>320</v>
      </c>
      <c r="J124" s="73">
        <v>320</v>
      </c>
      <c r="K124" s="73">
        <v>320</v>
      </c>
      <c r="L124" s="73">
        <v>320</v>
      </c>
      <c r="M124" s="73">
        <v>320</v>
      </c>
      <c r="N124" s="73">
        <v>320</v>
      </c>
      <c r="O124" s="73">
        <v>320</v>
      </c>
      <c r="P124" s="73">
        <v>320</v>
      </c>
      <c r="Q124" s="73">
        <v>320</v>
      </c>
      <c r="R124" s="73">
        <v>320</v>
      </c>
      <c r="S124" s="73">
        <v>320</v>
      </c>
      <c r="T124" s="73">
        <v>320</v>
      </c>
      <c r="U124" s="73">
        <v>340</v>
      </c>
      <c r="V124" s="73">
        <v>340</v>
      </c>
      <c r="W124" s="73">
        <v>340</v>
      </c>
      <c r="X124" s="73">
        <v>340</v>
      </c>
      <c r="Y124" s="73">
        <f>'[5]Gew-Aachen'!$C$51</f>
        <v>340</v>
      </c>
      <c r="Z124" s="73">
        <f>'[5]Gew-Aachen'!$D$51</f>
        <v>340</v>
      </c>
      <c r="AA124" s="73">
        <v>360</v>
      </c>
      <c r="AB124" s="73">
        <v>360</v>
      </c>
      <c r="AC124" s="73">
        <v>380</v>
      </c>
      <c r="AD124" s="73">
        <v>380</v>
      </c>
      <c r="AE124" s="73">
        <v>380</v>
      </c>
      <c r="AF124" s="73">
        <v>390</v>
      </c>
      <c r="AG124" s="73">
        <f>'[8]Gew-Aachen'!$C$51</f>
        <v>390</v>
      </c>
      <c r="AH124" s="73">
        <f>'[1]Gew-Aachen'!$C$51</f>
        <v>390</v>
      </c>
      <c r="AI124" s="73">
        <v>403</v>
      </c>
      <c r="AJ124" s="73">
        <f>'[3]Gew-Aachen'!$C$51</f>
        <v>411</v>
      </c>
      <c r="AK124" s="73">
        <f>'[3]Gew-Aachen'!$D$51</f>
        <v>411</v>
      </c>
      <c r="AL124" s="73">
        <f>'[3]Gew-Aachen'!$E$51</f>
        <v>411</v>
      </c>
      <c r="AM124" s="73">
        <f>'[4]Gew-Aachen'!$E$51</f>
        <v>421</v>
      </c>
    </row>
    <row r="125" spans="1:39">
      <c r="A125" s="82">
        <v>5370036</v>
      </c>
      <c r="B125" s="82">
        <v>5370</v>
      </c>
      <c r="C125" t="s">
        <v>1</v>
      </c>
      <c r="D125" s="68" t="s">
        <v>377</v>
      </c>
      <c r="E125" s="73">
        <v>250</v>
      </c>
      <c r="F125" s="73">
        <v>275</v>
      </c>
      <c r="G125" s="73">
        <v>275</v>
      </c>
      <c r="H125" s="73">
        <v>320</v>
      </c>
      <c r="I125" s="73">
        <v>320</v>
      </c>
      <c r="J125" s="73">
        <v>320</v>
      </c>
      <c r="K125" s="73">
        <v>320</v>
      </c>
      <c r="L125" s="73">
        <v>320</v>
      </c>
      <c r="M125" s="73">
        <v>330</v>
      </c>
      <c r="N125" s="73">
        <v>330</v>
      </c>
      <c r="O125" s="73">
        <v>330</v>
      </c>
      <c r="P125" s="73">
        <v>330</v>
      </c>
      <c r="Q125" s="73">
        <v>330</v>
      </c>
      <c r="R125" s="73">
        <v>330</v>
      </c>
      <c r="S125" s="73">
        <v>350</v>
      </c>
      <c r="T125" s="73">
        <v>350</v>
      </c>
      <c r="U125" s="73">
        <v>350</v>
      </c>
      <c r="V125" s="73">
        <v>350</v>
      </c>
      <c r="W125" s="73">
        <v>350</v>
      </c>
      <c r="X125" s="73">
        <v>350</v>
      </c>
      <c r="Y125" s="73">
        <f>'[5]Gew-Aachen'!$C$52</f>
        <v>350</v>
      </c>
      <c r="Z125" s="73">
        <f>'[5]Gew-Aachen'!$D$52</f>
        <v>350</v>
      </c>
      <c r="AA125" s="73">
        <v>395</v>
      </c>
      <c r="AB125" s="73">
        <v>395</v>
      </c>
      <c r="AC125" s="73">
        <v>395</v>
      </c>
      <c r="AD125" s="73">
        <v>395</v>
      </c>
      <c r="AE125" s="73">
        <v>395</v>
      </c>
      <c r="AF125" s="73">
        <v>395</v>
      </c>
      <c r="AG125" s="73">
        <f>'[8]Gew-Aachen'!$C$52</f>
        <v>395</v>
      </c>
      <c r="AH125" s="73">
        <f>'[1]Gew-Aachen'!$C$52</f>
        <v>395</v>
      </c>
      <c r="AI125" s="73">
        <v>395</v>
      </c>
      <c r="AJ125" s="73">
        <f>'[3]Gew-Aachen'!$C$52</f>
        <v>395</v>
      </c>
      <c r="AK125" s="73">
        <f>'[3]Gew-Aachen'!$D$52</f>
        <v>411</v>
      </c>
      <c r="AL125" s="73">
        <f>'[3]Gew-Aachen'!$E$52</f>
        <v>411</v>
      </c>
      <c r="AM125" s="73">
        <f>'[4]Gew-Aachen'!$E$52</f>
        <v>411</v>
      </c>
    </row>
    <row r="126" spans="1:39">
      <c r="A126" s="82">
        <v>5370040</v>
      </c>
      <c r="B126" s="82">
        <v>5370</v>
      </c>
      <c r="C126" t="s">
        <v>1</v>
      </c>
      <c r="D126" s="68" t="s">
        <v>378</v>
      </c>
      <c r="E126" s="73">
        <v>275</v>
      </c>
      <c r="F126" s="73">
        <v>300</v>
      </c>
      <c r="G126" s="73">
        <v>300</v>
      </c>
      <c r="H126" s="73">
        <v>320</v>
      </c>
      <c r="I126" s="73">
        <v>320</v>
      </c>
      <c r="J126" s="73">
        <v>320</v>
      </c>
      <c r="K126" s="73">
        <v>320</v>
      </c>
      <c r="L126" s="73">
        <v>340</v>
      </c>
      <c r="M126" s="73">
        <v>340</v>
      </c>
      <c r="N126" s="73">
        <v>340</v>
      </c>
      <c r="O126" s="73">
        <v>340</v>
      </c>
      <c r="P126" s="73">
        <v>340</v>
      </c>
      <c r="Q126" s="73">
        <v>340</v>
      </c>
      <c r="R126" s="73">
        <v>350</v>
      </c>
      <c r="S126" s="73">
        <v>350</v>
      </c>
      <c r="T126" s="73">
        <v>350</v>
      </c>
      <c r="U126" s="73">
        <v>350</v>
      </c>
      <c r="V126" s="73">
        <v>380</v>
      </c>
      <c r="W126" s="73">
        <v>380</v>
      </c>
      <c r="X126" s="73">
        <v>380</v>
      </c>
      <c r="Y126" s="73">
        <f>'[5]Gew-Aachen'!$C$53</f>
        <v>380</v>
      </c>
      <c r="Z126" s="73">
        <f>'[5]Gew-Aachen'!$D$53</f>
        <v>380</v>
      </c>
      <c r="AA126" s="73">
        <v>403</v>
      </c>
      <c r="AB126" s="73">
        <v>403</v>
      </c>
      <c r="AC126" s="73">
        <v>403</v>
      </c>
      <c r="AD126" s="73">
        <v>403</v>
      </c>
      <c r="AE126" s="73">
        <v>403</v>
      </c>
      <c r="AF126" s="73">
        <v>403</v>
      </c>
      <c r="AG126" s="73">
        <f>'[8]Gew-Aachen'!$C$53</f>
        <v>403</v>
      </c>
      <c r="AH126" s="73">
        <f>'[1]Gew-Aachen'!$C$53</f>
        <v>403</v>
      </c>
      <c r="AI126" s="73">
        <v>403</v>
      </c>
      <c r="AJ126" s="73">
        <f>'[3]Gew-Aachen'!$C$53</f>
        <v>433</v>
      </c>
      <c r="AK126" s="73">
        <f>'[3]Gew-Aachen'!$D$53</f>
        <v>433</v>
      </c>
      <c r="AL126" s="73">
        <f>'[3]Gew-Aachen'!$E$53</f>
        <v>433</v>
      </c>
      <c r="AM126" s="73">
        <f>'[4]Gew-Aachen'!$E$53</f>
        <v>433</v>
      </c>
    </row>
    <row r="127" spans="1:39">
      <c r="A127" s="82">
        <v>5374004</v>
      </c>
      <c r="B127" s="82">
        <v>5374</v>
      </c>
      <c r="C127" t="s">
        <v>0</v>
      </c>
      <c r="D127" s="68" t="s">
        <v>379</v>
      </c>
      <c r="E127" s="73">
        <v>330</v>
      </c>
      <c r="F127" s="73">
        <v>330</v>
      </c>
      <c r="G127" s="73">
        <v>350</v>
      </c>
      <c r="H127" s="73">
        <v>350</v>
      </c>
      <c r="I127" s="73">
        <v>350</v>
      </c>
      <c r="J127" s="73">
        <v>360</v>
      </c>
      <c r="K127" s="73">
        <v>360</v>
      </c>
      <c r="L127" s="73">
        <v>375</v>
      </c>
      <c r="M127" s="73">
        <v>375</v>
      </c>
      <c r="N127" s="73">
        <v>375</v>
      </c>
      <c r="O127" s="73">
        <v>375</v>
      </c>
      <c r="P127" s="73">
        <v>375</v>
      </c>
      <c r="Q127" s="73">
        <v>375</v>
      </c>
      <c r="R127" s="73">
        <v>395</v>
      </c>
      <c r="S127" s="73">
        <v>395</v>
      </c>
      <c r="T127" s="73">
        <v>400</v>
      </c>
      <c r="U127" s="73">
        <v>400</v>
      </c>
      <c r="V127" s="73">
        <v>400</v>
      </c>
      <c r="W127" s="73">
        <v>415</v>
      </c>
      <c r="X127" s="73">
        <v>415</v>
      </c>
      <c r="Y127" s="73">
        <f>'[9]Bergneustadt '!$D$13</f>
        <v>415</v>
      </c>
      <c r="Z127" s="73">
        <f>'[9]Bergneustadt '!$C$13</f>
        <v>415</v>
      </c>
      <c r="AA127" s="73">
        <v>430</v>
      </c>
      <c r="AB127" s="73">
        <v>430</v>
      </c>
      <c r="AC127" s="73">
        <v>430</v>
      </c>
      <c r="AD127" s="73">
        <v>430</v>
      </c>
      <c r="AE127" s="73">
        <v>430</v>
      </c>
      <c r="AF127" s="73">
        <v>430</v>
      </c>
      <c r="AG127" s="79">
        <f>'[8]Gew-Köln'!$C$18</f>
        <v>430</v>
      </c>
      <c r="AH127" s="79">
        <f>'[1]Gew-Köln'!$C$18</f>
        <v>430</v>
      </c>
      <c r="AI127" s="79">
        <v>430</v>
      </c>
      <c r="AJ127" s="79">
        <f>'[3]Gew-Köln'!$C$18</f>
        <v>440</v>
      </c>
      <c r="AK127" s="79">
        <f>'[3]Gew-Köln'!$D$18</f>
        <v>440</v>
      </c>
      <c r="AL127" s="79">
        <f>'[3]Gew-Köln'!$E$18</f>
        <v>440</v>
      </c>
      <c r="AM127" s="79">
        <f>'[4]Gew-Köln'!$E$18</f>
        <v>440</v>
      </c>
    </row>
    <row r="128" spans="1:39">
      <c r="A128" s="82">
        <v>5374008</v>
      </c>
      <c r="B128" s="82">
        <v>5374</v>
      </c>
      <c r="C128" t="s">
        <v>0</v>
      </c>
      <c r="D128" s="68" t="s">
        <v>380</v>
      </c>
      <c r="E128" s="73">
        <v>330</v>
      </c>
      <c r="F128" s="73">
        <v>330</v>
      </c>
      <c r="G128" s="73">
        <v>345</v>
      </c>
      <c r="H128" s="73">
        <v>345</v>
      </c>
      <c r="I128" s="73">
        <v>345</v>
      </c>
      <c r="J128" s="73">
        <v>345</v>
      </c>
      <c r="K128" s="73">
        <v>350</v>
      </c>
      <c r="L128" s="73">
        <v>350</v>
      </c>
      <c r="M128" s="73">
        <v>350</v>
      </c>
      <c r="N128" s="73">
        <v>350</v>
      </c>
      <c r="O128" s="73">
        <v>365</v>
      </c>
      <c r="P128" s="73">
        <v>365</v>
      </c>
      <c r="Q128" s="73">
        <v>375</v>
      </c>
      <c r="R128" s="73">
        <v>385</v>
      </c>
      <c r="S128" s="73">
        <v>400</v>
      </c>
      <c r="T128" s="73">
        <v>400</v>
      </c>
      <c r="U128" s="73">
        <v>400</v>
      </c>
      <c r="V128" s="73">
        <v>410</v>
      </c>
      <c r="W128" s="73">
        <v>415</v>
      </c>
      <c r="X128" s="73">
        <v>415</v>
      </c>
      <c r="Y128" s="73">
        <f>[9]Engelskirchen!$D$13</f>
        <v>415</v>
      </c>
      <c r="Z128" s="73">
        <f>[9]Engelskirchen!$C$13</f>
        <v>430</v>
      </c>
      <c r="AA128" s="73">
        <v>430</v>
      </c>
      <c r="AB128" s="73">
        <v>430</v>
      </c>
      <c r="AC128" s="73">
        <v>430</v>
      </c>
      <c r="AD128" s="73">
        <v>430</v>
      </c>
      <c r="AE128" s="73">
        <v>430</v>
      </c>
      <c r="AF128" s="73">
        <v>430</v>
      </c>
      <c r="AG128" s="79">
        <f>'[8]Gew-Köln'!$C$19</f>
        <v>450</v>
      </c>
      <c r="AH128" s="79">
        <f>'[1]Gew-Köln'!$C$19</f>
        <v>450</v>
      </c>
      <c r="AI128" s="79">
        <v>450</v>
      </c>
      <c r="AJ128" s="79">
        <f>'[3]Gew-Köln'!$C$19</f>
        <v>450</v>
      </c>
      <c r="AK128" s="79">
        <f>'[3]Gew-Köln'!$D$19</f>
        <v>466</v>
      </c>
      <c r="AL128" s="79">
        <f>'[3]Gew-Köln'!$E$19</f>
        <v>475</v>
      </c>
      <c r="AM128" s="79">
        <f>'[4]Gew-Köln'!$E$19</f>
        <v>489</v>
      </c>
    </row>
    <row r="129" spans="1:39">
      <c r="A129" s="82">
        <v>5374012</v>
      </c>
      <c r="B129" s="82">
        <v>5374</v>
      </c>
      <c r="C129" t="s">
        <v>0</v>
      </c>
      <c r="D129" s="68" t="s">
        <v>381</v>
      </c>
      <c r="E129" s="73">
        <v>340</v>
      </c>
      <c r="F129" s="73">
        <v>340</v>
      </c>
      <c r="G129" s="73">
        <v>348</v>
      </c>
      <c r="H129" s="73">
        <v>360</v>
      </c>
      <c r="I129" s="73">
        <v>360</v>
      </c>
      <c r="J129" s="73">
        <v>360</v>
      </c>
      <c r="K129" s="73">
        <v>360</v>
      </c>
      <c r="L129" s="73">
        <v>360</v>
      </c>
      <c r="M129" s="73">
        <v>360</v>
      </c>
      <c r="N129" s="73">
        <v>360</v>
      </c>
      <c r="O129" s="73">
        <v>380</v>
      </c>
      <c r="P129" s="73">
        <v>380</v>
      </c>
      <c r="Q129" s="73">
        <v>380</v>
      </c>
      <c r="R129" s="73">
        <v>380</v>
      </c>
      <c r="S129" s="73">
        <v>400</v>
      </c>
      <c r="T129" s="73">
        <v>420</v>
      </c>
      <c r="U129" s="73">
        <v>420</v>
      </c>
      <c r="V129" s="73">
        <v>420</v>
      </c>
      <c r="W129" s="73">
        <v>420</v>
      </c>
      <c r="X129" s="73">
        <v>420</v>
      </c>
      <c r="Y129" s="73">
        <f>'[9]Gummersbach '!$D$13</f>
        <v>420</v>
      </c>
      <c r="Z129" s="73">
        <f>'[9]Gummersbach '!$C$13</f>
        <v>420</v>
      </c>
      <c r="AA129" s="73">
        <v>430</v>
      </c>
      <c r="AB129" s="73">
        <v>430</v>
      </c>
      <c r="AC129" s="73">
        <v>430</v>
      </c>
      <c r="AD129" s="73">
        <v>430</v>
      </c>
      <c r="AE129" s="73">
        <v>430</v>
      </c>
      <c r="AF129" s="73">
        <v>430</v>
      </c>
      <c r="AG129" s="79">
        <f>'[8]Gew-Köln'!$C$20</f>
        <v>430</v>
      </c>
      <c r="AH129" s="79">
        <f>'[1]Gew-Köln'!$C$20</f>
        <v>440</v>
      </c>
      <c r="AI129" s="79">
        <v>440</v>
      </c>
      <c r="AJ129" s="79">
        <f>'[3]Gew-Köln'!$C$20</f>
        <v>440</v>
      </c>
      <c r="AK129" s="79">
        <f>'[3]Gew-Köln'!$D$20</f>
        <v>450</v>
      </c>
      <c r="AL129" s="79">
        <f>'[3]Gew-Köln'!$E$20</f>
        <v>450</v>
      </c>
      <c r="AM129" s="79">
        <f>'[4]Gew-Köln'!$E$20</f>
        <v>460</v>
      </c>
    </row>
    <row r="130" spans="1:39">
      <c r="A130" s="82">
        <v>5374016</v>
      </c>
      <c r="B130" s="82">
        <v>5374</v>
      </c>
      <c r="C130" t="s">
        <v>0</v>
      </c>
      <c r="D130" s="68" t="s">
        <v>382</v>
      </c>
      <c r="E130" s="73">
        <v>320</v>
      </c>
      <c r="F130" s="73">
        <v>330</v>
      </c>
      <c r="G130" s="73">
        <v>345</v>
      </c>
      <c r="H130" s="73">
        <v>345</v>
      </c>
      <c r="I130" s="73">
        <v>345</v>
      </c>
      <c r="J130" s="73">
        <v>360</v>
      </c>
      <c r="K130" s="73">
        <v>360</v>
      </c>
      <c r="L130" s="73">
        <v>360</v>
      </c>
      <c r="M130" s="73">
        <v>360</v>
      </c>
      <c r="N130" s="73">
        <v>360</v>
      </c>
      <c r="O130" s="73">
        <v>360</v>
      </c>
      <c r="P130" s="73">
        <v>395</v>
      </c>
      <c r="Q130" s="73">
        <v>395</v>
      </c>
      <c r="R130" s="73">
        <v>415</v>
      </c>
      <c r="S130" s="73">
        <v>415</v>
      </c>
      <c r="T130" s="73">
        <v>415</v>
      </c>
      <c r="U130" s="73">
        <v>415</v>
      </c>
      <c r="V130" s="73">
        <v>415</v>
      </c>
      <c r="W130" s="73">
        <v>415</v>
      </c>
      <c r="X130" s="73">
        <v>415</v>
      </c>
      <c r="Y130" s="73">
        <f>[9]Hückeswagen!$D$13</f>
        <v>415</v>
      </c>
      <c r="Z130" s="73">
        <f>[9]Hückeswagen!$C$13</f>
        <v>425</v>
      </c>
      <c r="AA130" s="73">
        <v>425</v>
      </c>
      <c r="AB130" s="73">
        <v>425</v>
      </c>
      <c r="AC130" s="73">
        <v>425</v>
      </c>
      <c r="AD130" s="73">
        <v>425</v>
      </c>
      <c r="AE130" s="73">
        <v>440</v>
      </c>
      <c r="AF130" s="73">
        <v>440</v>
      </c>
      <c r="AG130" s="79">
        <f>'[8]Gew-Köln'!$C$21</f>
        <v>450</v>
      </c>
      <c r="AH130" s="79">
        <f>'[1]Gew-Köln'!$C$21</f>
        <v>440</v>
      </c>
      <c r="AI130" s="79">
        <v>440</v>
      </c>
      <c r="AJ130" s="79">
        <f>'[3]Gew-Köln'!$C$21</f>
        <v>450</v>
      </c>
      <c r="AK130" s="79">
        <f>'[3]Gew-Köln'!$D$21</f>
        <v>450</v>
      </c>
      <c r="AL130" s="79">
        <f>'[3]Gew-Köln'!$E$21</f>
        <v>450</v>
      </c>
      <c r="AM130" s="79">
        <f>'[4]Gew-Köln'!$E$21</f>
        <v>463</v>
      </c>
    </row>
    <row r="131" spans="1:39">
      <c r="A131" s="82">
        <v>5374020</v>
      </c>
      <c r="B131" s="82">
        <v>5374</v>
      </c>
      <c r="C131" t="s">
        <v>0</v>
      </c>
      <c r="D131" s="68" t="s">
        <v>383</v>
      </c>
      <c r="E131" s="73">
        <v>275</v>
      </c>
      <c r="F131" s="73">
        <v>300</v>
      </c>
      <c r="G131" s="73">
        <v>300</v>
      </c>
      <c r="H131" s="73">
        <v>320</v>
      </c>
      <c r="I131" s="73">
        <v>320</v>
      </c>
      <c r="J131" s="73">
        <v>320</v>
      </c>
      <c r="K131" s="73">
        <v>320</v>
      </c>
      <c r="L131" s="73">
        <v>320</v>
      </c>
      <c r="M131" s="73">
        <v>350</v>
      </c>
      <c r="N131" s="73">
        <v>365</v>
      </c>
      <c r="O131" s="73">
        <v>365</v>
      </c>
      <c r="P131" s="73">
        <v>365</v>
      </c>
      <c r="Q131" s="73">
        <v>375</v>
      </c>
      <c r="R131" s="73">
        <v>390</v>
      </c>
      <c r="S131" s="73">
        <v>390</v>
      </c>
      <c r="T131" s="73">
        <v>390</v>
      </c>
      <c r="U131" s="73">
        <v>390</v>
      </c>
      <c r="V131" s="73">
        <v>390</v>
      </c>
      <c r="W131" s="73">
        <v>390</v>
      </c>
      <c r="X131" s="73">
        <v>415</v>
      </c>
      <c r="Y131" s="73">
        <f>[9]Lindlar!$D$13</f>
        <v>415</v>
      </c>
      <c r="Z131" s="73">
        <f>[9]Lindlar!$C$13</f>
        <v>430</v>
      </c>
      <c r="AA131" s="73">
        <v>430</v>
      </c>
      <c r="AB131" s="73">
        <v>430</v>
      </c>
      <c r="AC131" s="73">
        <v>430</v>
      </c>
      <c r="AD131" s="73">
        <v>450</v>
      </c>
      <c r="AE131" s="73">
        <v>450</v>
      </c>
      <c r="AF131" s="73">
        <v>450</v>
      </c>
      <c r="AG131" s="79">
        <f>'[8]Gew-Köln'!$C$22</f>
        <v>450</v>
      </c>
      <c r="AH131" s="79">
        <f>'[1]Gew-Köln'!$C$22</f>
        <v>450</v>
      </c>
      <c r="AI131" s="79">
        <v>450</v>
      </c>
      <c r="AJ131" s="79">
        <f>'[3]Gew-Köln'!$C$22</f>
        <v>450</v>
      </c>
      <c r="AK131" s="79">
        <f>'[3]Gew-Köln'!$D$22</f>
        <v>455</v>
      </c>
      <c r="AL131" s="79">
        <f>'[3]Gew-Köln'!$E$22</f>
        <v>460</v>
      </c>
      <c r="AM131" s="79">
        <f>'[4]Gew-Köln'!$E$22</f>
        <v>470</v>
      </c>
    </row>
    <row r="132" spans="1:39">
      <c r="A132" s="82">
        <v>5374024</v>
      </c>
      <c r="B132" s="82">
        <v>5374</v>
      </c>
      <c r="C132" t="s">
        <v>0</v>
      </c>
      <c r="D132" s="68" t="s">
        <v>384</v>
      </c>
      <c r="E132" s="73">
        <v>330</v>
      </c>
      <c r="F132" s="73">
        <v>330</v>
      </c>
      <c r="G132" s="73">
        <v>345</v>
      </c>
      <c r="H132" s="73">
        <v>345</v>
      </c>
      <c r="I132" s="73">
        <v>345</v>
      </c>
      <c r="J132" s="73">
        <v>345</v>
      </c>
      <c r="K132" s="73">
        <v>360</v>
      </c>
      <c r="L132" s="73">
        <v>360</v>
      </c>
      <c r="M132" s="73">
        <v>360</v>
      </c>
      <c r="N132" s="73">
        <v>375</v>
      </c>
      <c r="O132" s="73">
        <v>375</v>
      </c>
      <c r="P132" s="73">
        <v>385</v>
      </c>
      <c r="Q132" s="73">
        <v>385</v>
      </c>
      <c r="R132" s="73">
        <v>385</v>
      </c>
      <c r="S132" s="73">
        <v>400</v>
      </c>
      <c r="T132" s="73">
        <v>400</v>
      </c>
      <c r="U132" s="73">
        <v>400</v>
      </c>
      <c r="V132" s="73">
        <v>400</v>
      </c>
      <c r="W132" s="73">
        <v>415</v>
      </c>
      <c r="X132" s="73">
        <v>415</v>
      </c>
      <c r="Y132" s="73">
        <f>'[9]Marienheide '!$D$13</f>
        <v>415</v>
      </c>
      <c r="Z132" s="73">
        <f>'[9]Marienheide '!$C$13</f>
        <v>415</v>
      </c>
      <c r="AA132" s="73">
        <v>430</v>
      </c>
      <c r="AB132" s="73">
        <v>430</v>
      </c>
      <c r="AC132" s="73">
        <v>430</v>
      </c>
      <c r="AD132" s="73">
        <v>430</v>
      </c>
      <c r="AE132" s="73">
        <v>430</v>
      </c>
      <c r="AF132" s="73">
        <v>440</v>
      </c>
      <c r="AG132" s="79">
        <f>'[8]Gew-Köln'!$C$23</f>
        <v>440</v>
      </c>
      <c r="AH132" s="79">
        <f>'[1]Gew-Köln'!$C$23</f>
        <v>440</v>
      </c>
      <c r="AI132" s="79">
        <v>440</v>
      </c>
      <c r="AJ132" s="79">
        <f>'[3]Gew-Köln'!$C$23</f>
        <v>440</v>
      </c>
      <c r="AK132" s="79">
        <f>'[3]Gew-Köln'!$D$23</f>
        <v>460</v>
      </c>
      <c r="AL132" s="79">
        <f>'[3]Gew-Köln'!$E$23</f>
        <v>470</v>
      </c>
      <c r="AM132" s="79">
        <f>'[4]Gew-Köln'!$E$23</f>
        <v>480</v>
      </c>
    </row>
    <row r="133" spans="1:39">
      <c r="A133" s="82">
        <v>5374028</v>
      </c>
      <c r="B133" s="82">
        <v>5374</v>
      </c>
      <c r="C133" t="s">
        <v>0</v>
      </c>
      <c r="D133" s="68" t="s">
        <v>385</v>
      </c>
      <c r="E133" s="73">
        <v>330</v>
      </c>
      <c r="F133" s="73">
        <v>330</v>
      </c>
      <c r="G133" s="73">
        <v>330</v>
      </c>
      <c r="H133" s="73">
        <v>345</v>
      </c>
      <c r="I133" s="73">
        <v>345</v>
      </c>
      <c r="J133" s="73">
        <v>360</v>
      </c>
      <c r="K133" s="73">
        <v>360</v>
      </c>
      <c r="L133" s="73">
        <v>375</v>
      </c>
      <c r="M133" s="73">
        <v>375</v>
      </c>
      <c r="N133" s="73">
        <v>375</v>
      </c>
      <c r="O133" s="73">
        <v>375</v>
      </c>
      <c r="P133" s="73">
        <v>390</v>
      </c>
      <c r="Q133" s="73">
        <v>390</v>
      </c>
      <c r="R133" s="73">
        <v>390</v>
      </c>
      <c r="S133" s="73">
        <v>390</v>
      </c>
      <c r="T133" s="73">
        <v>390</v>
      </c>
      <c r="U133" s="73">
        <v>390</v>
      </c>
      <c r="V133" s="73">
        <v>400</v>
      </c>
      <c r="W133" s="73">
        <v>400</v>
      </c>
      <c r="X133" s="73">
        <v>400</v>
      </c>
      <c r="Y133" s="73">
        <f>'[9]Morsbach '!$D$13</f>
        <v>400</v>
      </c>
      <c r="Z133" s="73">
        <f>'[9]Morsbach '!$C$13</f>
        <v>400</v>
      </c>
      <c r="AA133" s="73">
        <v>450</v>
      </c>
      <c r="AB133" s="73">
        <v>450</v>
      </c>
      <c r="AC133" s="73">
        <v>450</v>
      </c>
      <c r="AD133" s="73">
        <v>450</v>
      </c>
      <c r="AE133" s="73">
        <v>450</v>
      </c>
      <c r="AF133" s="73">
        <v>450</v>
      </c>
      <c r="AG133" s="79">
        <f>'[8]Gew-Köln'!$C$24</f>
        <v>450</v>
      </c>
      <c r="AH133" s="79">
        <f>'[1]Gew-Köln'!$C$24</f>
        <v>450</v>
      </c>
      <c r="AI133" s="79">
        <v>450</v>
      </c>
      <c r="AJ133" s="79">
        <f>'[3]Gew-Köln'!$C$24</f>
        <v>450</v>
      </c>
      <c r="AK133" s="79">
        <f>'[3]Gew-Köln'!$D$24</f>
        <v>450</v>
      </c>
      <c r="AL133" s="79">
        <f>'[3]Gew-Köln'!$E$24</f>
        <v>450</v>
      </c>
      <c r="AM133" s="79">
        <f>'[4]Gew-Köln'!$E$24</f>
        <v>450</v>
      </c>
    </row>
    <row r="134" spans="1:39">
      <c r="A134" s="82">
        <v>5374032</v>
      </c>
      <c r="B134" s="82">
        <v>5374</v>
      </c>
      <c r="C134" t="s">
        <v>0</v>
      </c>
      <c r="D134" s="68" t="s">
        <v>386</v>
      </c>
      <c r="E134" s="73">
        <v>320</v>
      </c>
      <c r="F134" s="73">
        <v>340</v>
      </c>
      <c r="G134" s="73">
        <v>340</v>
      </c>
      <c r="H134" s="73">
        <v>340</v>
      </c>
      <c r="I134" s="73">
        <v>340</v>
      </c>
      <c r="J134" s="73">
        <v>340</v>
      </c>
      <c r="K134" s="73">
        <v>360</v>
      </c>
      <c r="L134" s="73">
        <v>375</v>
      </c>
      <c r="M134" s="73">
        <v>375</v>
      </c>
      <c r="N134" s="73">
        <v>375</v>
      </c>
      <c r="O134" s="73">
        <v>375</v>
      </c>
      <c r="P134" s="73">
        <v>375</v>
      </c>
      <c r="Q134" s="73">
        <v>375</v>
      </c>
      <c r="R134" s="73">
        <v>375</v>
      </c>
      <c r="S134" s="73">
        <v>375</v>
      </c>
      <c r="T134" s="73">
        <v>395</v>
      </c>
      <c r="U134" s="73">
        <v>395</v>
      </c>
      <c r="V134" s="73">
        <v>395</v>
      </c>
      <c r="W134" s="73">
        <v>415</v>
      </c>
      <c r="X134" s="73">
        <v>415</v>
      </c>
      <c r="Y134" s="73">
        <f>[9]Nümbrecht!$D$13</f>
        <v>450</v>
      </c>
      <c r="Z134" s="73">
        <f>[9]Nümbrecht!$C$13</f>
        <v>450</v>
      </c>
      <c r="AA134" s="73">
        <v>450</v>
      </c>
      <c r="AB134" s="73">
        <v>450</v>
      </c>
      <c r="AC134" s="73">
        <v>450</v>
      </c>
      <c r="AD134" s="73">
        <v>450</v>
      </c>
      <c r="AE134" s="73">
        <v>450</v>
      </c>
      <c r="AF134" s="73">
        <v>450</v>
      </c>
      <c r="AG134" s="79">
        <f>'[8]Gew-Köln'!$C$25</f>
        <v>450</v>
      </c>
      <c r="AH134" s="79">
        <f>'[1]Gew-Köln'!$C$25</f>
        <v>450</v>
      </c>
      <c r="AI134" s="79">
        <v>450</v>
      </c>
      <c r="AJ134" s="79">
        <f>'[3]Gew-Köln'!$C$25</f>
        <v>454</v>
      </c>
      <c r="AK134" s="79">
        <f>'[3]Gew-Köln'!$D$25</f>
        <v>459</v>
      </c>
      <c r="AL134" s="79">
        <f>'[3]Gew-Köln'!$E$25</f>
        <v>464</v>
      </c>
      <c r="AM134" s="79">
        <f>'[4]Gew-Köln'!$E$25</f>
        <v>469</v>
      </c>
    </row>
    <row r="135" spans="1:39">
      <c r="A135" s="82">
        <v>5374036</v>
      </c>
      <c r="B135" s="82">
        <v>5374</v>
      </c>
      <c r="C135" t="s">
        <v>0</v>
      </c>
      <c r="D135" s="68" t="s">
        <v>387</v>
      </c>
      <c r="E135" s="73">
        <v>270</v>
      </c>
      <c r="F135" s="73">
        <v>290</v>
      </c>
      <c r="G135" s="73">
        <v>310</v>
      </c>
      <c r="H135" s="73">
        <v>310</v>
      </c>
      <c r="I135" s="73">
        <v>330</v>
      </c>
      <c r="J135" s="73">
        <v>350</v>
      </c>
      <c r="K135" s="73">
        <v>350</v>
      </c>
      <c r="L135" s="73">
        <v>350</v>
      </c>
      <c r="M135" s="73">
        <v>350</v>
      </c>
      <c r="N135" s="73">
        <v>360</v>
      </c>
      <c r="O135" s="73">
        <v>360</v>
      </c>
      <c r="P135" s="73">
        <v>370</v>
      </c>
      <c r="Q135" s="73">
        <v>380</v>
      </c>
      <c r="R135" s="73">
        <v>390</v>
      </c>
      <c r="S135" s="73">
        <v>390</v>
      </c>
      <c r="T135" s="73">
        <v>390</v>
      </c>
      <c r="U135" s="73">
        <v>410</v>
      </c>
      <c r="V135" s="73">
        <v>410</v>
      </c>
      <c r="W135" s="73">
        <v>410</v>
      </c>
      <c r="X135" s="73">
        <v>420</v>
      </c>
      <c r="Y135" s="73">
        <f>'[9]Radevormwald '!$D$13</f>
        <v>420</v>
      </c>
      <c r="Z135" s="73">
        <f>'[9]Radevormwald '!$C$13</f>
        <v>420</v>
      </c>
      <c r="AA135" s="73">
        <v>430</v>
      </c>
      <c r="AB135" s="73">
        <v>430</v>
      </c>
      <c r="AC135" s="73">
        <v>430</v>
      </c>
      <c r="AD135" s="73">
        <v>430</v>
      </c>
      <c r="AE135" s="73">
        <v>430</v>
      </c>
      <c r="AF135" s="73">
        <v>430</v>
      </c>
      <c r="AG135" s="79">
        <f>'[8]Gew-Köln'!$C$26</f>
        <v>430</v>
      </c>
      <c r="AH135" s="79">
        <f>'[1]Gew-Köln'!$C$26</f>
        <v>430</v>
      </c>
      <c r="AI135" s="79">
        <v>440</v>
      </c>
      <c r="AJ135" s="79">
        <f>'[3]Gew-Köln'!$C$26</f>
        <v>440</v>
      </c>
      <c r="AK135" s="79">
        <f>'[3]Gew-Köln'!$D$26</f>
        <v>440</v>
      </c>
      <c r="AL135" s="79">
        <f>'[3]Gew-Köln'!$E$26</f>
        <v>450</v>
      </c>
      <c r="AM135" s="79">
        <f>'[4]Gew-Köln'!$E$26</f>
        <v>450</v>
      </c>
    </row>
    <row r="136" spans="1:39">
      <c r="A136" s="82">
        <v>5374040</v>
      </c>
      <c r="B136" s="82">
        <v>5374</v>
      </c>
      <c r="C136" t="s">
        <v>0</v>
      </c>
      <c r="D136" s="68" t="s">
        <v>388</v>
      </c>
      <c r="E136" s="73">
        <v>330</v>
      </c>
      <c r="F136" s="73">
        <v>330</v>
      </c>
      <c r="G136" s="73">
        <v>345</v>
      </c>
      <c r="H136" s="73">
        <v>345</v>
      </c>
      <c r="I136" s="73">
        <v>345</v>
      </c>
      <c r="J136" s="73">
        <v>360</v>
      </c>
      <c r="K136" s="73">
        <v>360</v>
      </c>
      <c r="L136" s="73">
        <v>375</v>
      </c>
      <c r="M136" s="73">
        <v>375</v>
      </c>
      <c r="N136" s="73">
        <v>375</v>
      </c>
      <c r="O136" s="73">
        <v>375</v>
      </c>
      <c r="P136" s="73">
        <v>385</v>
      </c>
      <c r="Q136" s="73">
        <v>385</v>
      </c>
      <c r="R136" s="73">
        <v>385</v>
      </c>
      <c r="S136" s="73">
        <v>385</v>
      </c>
      <c r="T136" s="73">
        <v>385</v>
      </c>
      <c r="U136" s="73">
        <v>395</v>
      </c>
      <c r="V136" s="73">
        <v>395</v>
      </c>
      <c r="W136" s="73">
        <v>415</v>
      </c>
      <c r="X136" s="73">
        <v>415</v>
      </c>
      <c r="Y136" s="73">
        <f>[9]Reichshof!$D$13</f>
        <v>415</v>
      </c>
      <c r="Z136" s="73">
        <f>[9]Reichshof!$C$13</f>
        <v>415</v>
      </c>
      <c r="AA136" s="73">
        <v>430</v>
      </c>
      <c r="AB136" s="73">
        <v>430</v>
      </c>
      <c r="AC136" s="73">
        <v>430</v>
      </c>
      <c r="AD136" s="73">
        <v>430</v>
      </c>
      <c r="AE136" s="73">
        <v>430</v>
      </c>
      <c r="AF136" s="73">
        <v>430</v>
      </c>
      <c r="AG136" s="79">
        <f>'[8]Gew-Köln'!$C$27</f>
        <v>430</v>
      </c>
      <c r="AH136" s="79">
        <f>'[1]Gew-Köln'!$C$27</f>
        <v>430</v>
      </c>
      <c r="AI136" s="79">
        <v>445</v>
      </c>
      <c r="AJ136" s="79">
        <f>'[3]Gew-Köln'!$C$27</f>
        <v>445</v>
      </c>
      <c r="AK136" s="79">
        <f>'[3]Gew-Köln'!$D$27</f>
        <v>455</v>
      </c>
      <c r="AL136" s="79">
        <f>'[3]Gew-Köln'!$E$27</f>
        <v>455</v>
      </c>
      <c r="AM136" s="79">
        <f>'[4]Gew-Köln'!$E$27</f>
        <v>465</v>
      </c>
    </row>
    <row r="137" spans="1:39">
      <c r="A137" s="82">
        <v>5374044</v>
      </c>
      <c r="B137" s="82">
        <v>5374</v>
      </c>
      <c r="C137" t="s">
        <v>0</v>
      </c>
      <c r="D137" s="68" t="s">
        <v>389</v>
      </c>
      <c r="E137" s="73">
        <v>330</v>
      </c>
      <c r="F137" s="73">
        <v>330</v>
      </c>
      <c r="G137" s="73">
        <v>345</v>
      </c>
      <c r="H137" s="73">
        <v>345</v>
      </c>
      <c r="I137" s="73">
        <v>345</v>
      </c>
      <c r="J137" s="73">
        <v>360</v>
      </c>
      <c r="K137" s="73">
        <v>360</v>
      </c>
      <c r="L137" s="73">
        <v>375</v>
      </c>
      <c r="M137" s="73">
        <v>375</v>
      </c>
      <c r="N137" s="73">
        <v>375</v>
      </c>
      <c r="O137" s="73">
        <v>380</v>
      </c>
      <c r="P137" s="73">
        <v>390</v>
      </c>
      <c r="Q137" s="73">
        <v>390</v>
      </c>
      <c r="R137" s="73">
        <v>390</v>
      </c>
      <c r="S137" s="73">
        <v>390</v>
      </c>
      <c r="T137" s="73">
        <v>390</v>
      </c>
      <c r="U137" s="73">
        <v>390</v>
      </c>
      <c r="V137" s="73">
        <v>390</v>
      </c>
      <c r="W137" s="73">
        <v>415</v>
      </c>
      <c r="X137" s="73">
        <v>420</v>
      </c>
      <c r="Y137" s="73">
        <f>[9]Waldbröl!$D$13</f>
        <v>420</v>
      </c>
      <c r="Z137" s="73">
        <f>[9]Waldbröl!$C$13</f>
        <v>430</v>
      </c>
      <c r="AA137" s="73">
        <v>430</v>
      </c>
      <c r="AB137" s="73">
        <v>430</v>
      </c>
      <c r="AC137" s="73">
        <v>430</v>
      </c>
      <c r="AD137" s="73">
        <v>430</v>
      </c>
      <c r="AE137" s="73">
        <v>430</v>
      </c>
      <c r="AF137" s="73">
        <v>430</v>
      </c>
      <c r="AG137" s="79">
        <f>'[8]Gew-Köln'!$C$28</f>
        <v>430</v>
      </c>
      <c r="AH137" s="79">
        <f>'[1]Gew-Köln'!$C$28</f>
        <v>430</v>
      </c>
      <c r="AI137" s="79">
        <v>430</v>
      </c>
      <c r="AJ137" s="79">
        <f>'[3]Gew-Köln'!$C$28</f>
        <v>440</v>
      </c>
      <c r="AK137" s="79">
        <f>'[3]Gew-Köln'!$D$28</f>
        <v>450</v>
      </c>
      <c r="AL137" s="79">
        <f>'[3]Gew-Köln'!$E$28</f>
        <v>470</v>
      </c>
      <c r="AM137" s="79">
        <f>'[4]Gew-Köln'!$E$28</f>
        <v>500</v>
      </c>
    </row>
    <row r="138" spans="1:39">
      <c r="A138" s="82">
        <v>5374048</v>
      </c>
      <c r="B138" s="82">
        <v>5374</v>
      </c>
      <c r="C138" t="s">
        <v>0</v>
      </c>
      <c r="D138" s="68" t="s">
        <v>390</v>
      </c>
      <c r="E138" s="73">
        <v>330</v>
      </c>
      <c r="F138" s="73">
        <v>330</v>
      </c>
      <c r="G138" s="73">
        <v>345</v>
      </c>
      <c r="H138" s="73">
        <v>345</v>
      </c>
      <c r="I138" s="73">
        <v>345</v>
      </c>
      <c r="J138" s="73">
        <v>345</v>
      </c>
      <c r="K138" s="73">
        <v>345</v>
      </c>
      <c r="L138" s="73">
        <v>345</v>
      </c>
      <c r="M138" s="73">
        <v>345</v>
      </c>
      <c r="N138" s="73">
        <v>345</v>
      </c>
      <c r="O138" s="73">
        <v>365</v>
      </c>
      <c r="P138" s="73">
        <v>365</v>
      </c>
      <c r="Q138" s="73">
        <v>365</v>
      </c>
      <c r="R138" s="73">
        <v>365</v>
      </c>
      <c r="S138" s="73">
        <v>365</v>
      </c>
      <c r="T138" s="73">
        <v>365</v>
      </c>
      <c r="U138" s="73">
        <v>370</v>
      </c>
      <c r="V138" s="73">
        <v>380</v>
      </c>
      <c r="W138" s="73">
        <v>380</v>
      </c>
      <c r="X138" s="73">
        <v>380</v>
      </c>
      <c r="Y138" s="73">
        <f>[9]Wiehl!$D$13</f>
        <v>380</v>
      </c>
      <c r="Z138" s="73">
        <f>[9]Wiehl!$C$13</f>
        <v>420</v>
      </c>
      <c r="AA138" s="73">
        <v>420</v>
      </c>
      <c r="AB138" s="73">
        <v>420</v>
      </c>
      <c r="AC138" s="73">
        <v>420</v>
      </c>
      <c r="AD138" s="73">
        <v>420</v>
      </c>
      <c r="AE138" s="73">
        <v>420</v>
      </c>
      <c r="AF138" s="73">
        <v>420</v>
      </c>
      <c r="AG138" s="79">
        <f>'[8]Gew-Köln'!$C$29</f>
        <v>420</v>
      </c>
      <c r="AH138" s="79">
        <f>'[1]Gew-Köln'!$C$29</f>
        <v>420</v>
      </c>
      <c r="AI138" s="79">
        <v>420</v>
      </c>
      <c r="AJ138" s="79">
        <f>'[3]Gew-Köln'!$C$29</f>
        <v>420</v>
      </c>
      <c r="AK138" s="79">
        <f>'[3]Gew-Köln'!$D$29</f>
        <v>420</v>
      </c>
      <c r="AL138" s="79">
        <f>'[3]Gew-Köln'!$E$29</f>
        <v>420</v>
      </c>
      <c r="AM138" s="79">
        <f>'[4]Gew-Köln'!$E$29</f>
        <v>430</v>
      </c>
    </row>
    <row r="139" spans="1:39">
      <c r="A139" s="82">
        <v>5374052</v>
      </c>
      <c r="B139" s="82">
        <v>5374</v>
      </c>
      <c r="C139" t="s">
        <v>0</v>
      </c>
      <c r="D139" s="68" t="s">
        <v>391</v>
      </c>
      <c r="E139" s="73">
        <v>290</v>
      </c>
      <c r="F139" s="73">
        <v>320</v>
      </c>
      <c r="G139" s="73">
        <v>320</v>
      </c>
      <c r="H139" s="73">
        <v>345</v>
      </c>
      <c r="I139" s="73">
        <v>345</v>
      </c>
      <c r="J139" s="73">
        <v>360</v>
      </c>
      <c r="K139" s="73">
        <v>360</v>
      </c>
      <c r="L139" s="73">
        <v>360</v>
      </c>
      <c r="M139" s="73">
        <v>360</v>
      </c>
      <c r="N139" s="73">
        <v>360</v>
      </c>
      <c r="O139" s="73">
        <v>375</v>
      </c>
      <c r="P139" s="73">
        <v>375</v>
      </c>
      <c r="Q139" s="73">
        <v>390</v>
      </c>
      <c r="R139" s="73">
        <v>390</v>
      </c>
      <c r="S139" s="73">
        <v>410</v>
      </c>
      <c r="T139" s="73">
        <v>410</v>
      </c>
      <c r="U139" s="73">
        <v>410</v>
      </c>
      <c r="V139" s="73">
        <v>410</v>
      </c>
      <c r="W139" s="73">
        <v>410</v>
      </c>
      <c r="X139" s="73">
        <v>415</v>
      </c>
      <c r="Y139" s="73">
        <f>[9]Wipperfürth!$D$13</f>
        <v>415</v>
      </c>
      <c r="Z139" s="73">
        <f>[9]Wipperfürth!$C$13</f>
        <v>415</v>
      </c>
      <c r="AA139" s="73">
        <v>430</v>
      </c>
      <c r="AB139" s="73">
        <v>430</v>
      </c>
      <c r="AC139" s="73">
        <v>450</v>
      </c>
      <c r="AD139" s="73">
        <v>450</v>
      </c>
      <c r="AE139" s="73">
        <v>450</v>
      </c>
      <c r="AF139" s="73">
        <v>450</v>
      </c>
      <c r="AG139" s="79">
        <f>'[8]Gew-Köln'!$C$30</f>
        <v>450</v>
      </c>
      <c r="AH139" s="79">
        <f>'[1]Gew-Köln'!$C$30</f>
        <v>450</v>
      </c>
      <c r="AI139" s="79">
        <v>450</v>
      </c>
      <c r="AJ139" s="79">
        <f>'[3]Gew-Köln'!$C$30</f>
        <v>450</v>
      </c>
      <c r="AK139" s="79">
        <f>'[3]Gew-Köln'!$D$30</f>
        <v>450</v>
      </c>
      <c r="AL139" s="79">
        <f>'[3]Gew-Köln'!$E$30</f>
        <v>450</v>
      </c>
      <c r="AM139" s="79">
        <f>'[4]Gew-Köln'!$E$30</f>
        <v>450</v>
      </c>
    </row>
    <row r="140" spans="1:39">
      <c r="A140" s="82">
        <v>5378004</v>
      </c>
      <c r="B140" s="82">
        <v>5378</v>
      </c>
      <c r="C140" t="s">
        <v>0</v>
      </c>
      <c r="D140" s="68" t="s">
        <v>392</v>
      </c>
      <c r="E140" s="73">
        <v>300</v>
      </c>
      <c r="F140" s="73">
        <v>300</v>
      </c>
      <c r="G140" s="73">
        <v>330</v>
      </c>
      <c r="H140" s="73">
        <v>330</v>
      </c>
      <c r="I140" s="73">
        <v>330</v>
      </c>
      <c r="J140" s="73">
        <v>330</v>
      </c>
      <c r="K140" s="73">
        <v>330</v>
      </c>
      <c r="L140" s="73">
        <v>350</v>
      </c>
      <c r="M140" s="73">
        <v>350</v>
      </c>
      <c r="N140" s="73">
        <v>370</v>
      </c>
      <c r="O140" s="73">
        <v>370</v>
      </c>
      <c r="P140" s="73">
        <v>370</v>
      </c>
      <c r="Q140" s="73">
        <v>400</v>
      </c>
      <c r="R140" s="73">
        <v>400</v>
      </c>
      <c r="S140" s="73">
        <v>400</v>
      </c>
      <c r="T140" s="73">
        <v>400</v>
      </c>
      <c r="U140" s="73">
        <v>420</v>
      </c>
      <c r="V140" s="73">
        <v>420</v>
      </c>
      <c r="W140" s="73">
        <v>420</v>
      </c>
      <c r="X140" s="73">
        <v>420</v>
      </c>
      <c r="Y140" s="73">
        <f>[9]BergGladbach!$D$13</f>
        <v>440</v>
      </c>
      <c r="Z140" s="73">
        <f>[9]BergGladbach!$C$13</f>
        <v>440</v>
      </c>
      <c r="AA140" s="73">
        <v>440</v>
      </c>
      <c r="AB140" s="73">
        <v>450</v>
      </c>
      <c r="AC140" s="73">
        <v>450</v>
      </c>
      <c r="AD140" s="73">
        <v>455</v>
      </c>
      <c r="AE140" s="73">
        <v>455</v>
      </c>
      <c r="AF140" s="73">
        <v>455</v>
      </c>
      <c r="AG140" s="79">
        <f>'[8]Gew-Köln'!$C$32</f>
        <v>455</v>
      </c>
      <c r="AH140" s="79">
        <f>'[1]Gew-Köln'!$C$32</f>
        <v>455</v>
      </c>
      <c r="AI140" s="79">
        <v>460</v>
      </c>
      <c r="AJ140" s="79">
        <f>'[3]Gew-Köln'!$C$32</f>
        <v>460</v>
      </c>
      <c r="AK140" s="79">
        <f>'[3]Gew-Köln'!$D$32</f>
        <v>460</v>
      </c>
      <c r="AL140" s="79">
        <f>'[3]Gew-Köln'!$E$32</f>
        <v>460</v>
      </c>
      <c r="AM140" s="79">
        <f>'[4]Gew-Köln'!$E$32</f>
        <v>460</v>
      </c>
    </row>
    <row r="141" spans="1:39">
      <c r="A141" s="82">
        <v>5378008</v>
      </c>
      <c r="B141" s="82">
        <v>5378</v>
      </c>
      <c r="C141" t="s">
        <v>0</v>
      </c>
      <c r="D141" s="68" t="s">
        <v>393</v>
      </c>
      <c r="E141" s="73">
        <v>300</v>
      </c>
      <c r="F141" s="73">
        <v>300</v>
      </c>
      <c r="G141" s="73">
        <v>345</v>
      </c>
      <c r="H141" s="73">
        <v>345</v>
      </c>
      <c r="I141" s="73">
        <v>345</v>
      </c>
      <c r="J141" s="73">
        <v>345</v>
      </c>
      <c r="K141" s="73">
        <v>360</v>
      </c>
      <c r="L141" s="73">
        <v>375</v>
      </c>
      <c r="M141" s="73">
        <v>415</v>
      </c>
      <c r="N141" s="73">
        <v>415</v>
      </c>
      <c r="O141" s="73">
        <v>415</v>
      </c>
      <c r="P141" s="73">
        <v>415</v>
      </c>
      <c r="Q141" s="73">
        <v>415</v>
      </c>
      <c r="R141" s="73">
        <v>415</v>
      </c>
      <c r="S141" s="73">
        <v>415</v>
      </c>
      <c r="T141" s="73">
        <v>415</v>
      </c>
      <c r="U141" s="73">
        <v>415</v>
      </c>
      <c r="V141" s="73">
        <v>415</v>
      </c>
      <c r="W141" s="73">
        <v>415</v>
      </c>
      <c r="X141" s="73">
        <v>415</v>
      </c>
      <c r="Y141" s="73">
        <f>'[9]Burscheid '!$D$13</f>
        <v>415</v>
      </c>
      <c r="Z141" s="73">
        <f>'[9]Burscheid '!$C$13</f>
        <v>415</v>
      </c>
      <c r="AA141" s="73">
        <v>415</v>
      </c>
      <c r="AB141" s="73">
        <v>415</v>
      </c>
      <c r="AC141" s="73">
        <v>415</v>
      </c>
      <c r="AD141" s="73">
        <v>430</v>
      </c>
      <c r="AE141" s="73">
        <v>430</v>
      </c>
      <c r="AF141" s="73">
        <v>430</v>
      </c>
      <c r="AG141" s="79">
        <f>'[8]Gew-Köln'!$C$33</f>
        <v>430</v>
      </c>
      <c r="AH141" s="79">
        <f>'[1]Gew-Köln'!$C$33</f>
        <v>430</v>
      </c>
      <c r="AI141" s="79">
        <v>430</v>
      </c>
      <c r="AJ141" s="79">
        <f>'[3]Gew-Köln'!$C$33</f>
        <v>430</v>
      </c>
      <c r="AK141" s="79">
        <f>'[3]Gew-Köln'!$D$33</f>
        <v>445</v>
      </c>
      <c r="AL141" s="79">
        <f>'[3]Gew-Köln'!$E$33</f>
        <v>445</v>
      </c>
      <c r="AM141" s="79">
        <f>'[4]Gew-Köln'!$E$33</f>
        <v>445</v>
      </c>
    </row>
    <row r="142" spans="1:39">
      <c r="A142" s="82">
        <v>5378012</v>
      </c>
      <c r="B142" s="82">
        <v>5378</v>
      </c>
      <c r="C142" t="s">
        <v>0</v>
      </c>
      <c r="D142" s="68" t="s">
        <v>394</v>
      </c>
      <c r="E142" s="73">
        <v>275</v>
      </c>
      <c r="F142" s="73">
        <v>280</v>
      </c>
      <c r="G142" s="73">
        <v>300</v>
      </c>
      <c r="H142" s="73">
        <v>320</v>
      </c>
      <c r="I142" s="73">
        <v>320</v>
      </c>
      <c r="J142" s="73">
        <v>320</v>
      </c>
      <c r="K142" s="73">
        <v>320</v>
      </c>
      <c r="L142" s="73">
        <v>320</v>
      </c>
      <c r="M142" s="73">
        <v>320</v>
      </c>
      <c r="N142" s="73">
        <v>350</v>
      </c>
      <c r="O142" s="73">
        <v>350</v>
      </c>
      <c r="P142" s="73">
        <v>370</v>
      </c>
      <c r="Q142" s="73">
        <v>370</v>
      </c>
      <c r="R142" s="73">
        <v>370</v>
      </c>
      <c r="S142" s="73">
        <v>370</v>
      </c>
      <c r="T142" s="73">
        <v>370</v>
      </c>
      <c r="U142" s="73">
        <v>370</v>
      </c>
      <c r="V142" s="73">
        <v>380</v>
      </c>
      <c r="W142" s="73">
        <v>380</v>
      </c>
      <c r="X142" s="73">
        <v>390</v>
      </c>
      <c r="Y142" s="73">
        <f>[9]Kürten!$D$13</f>
        <v>400</v>
      </c>
      <c r="Z142" s="73">
        <f>[9]Kürten!$C$13</f>
        <v>410</v>
      </c>
      <c r="AA142" s="73">
        <v>410</v>
      </c>
      <c r="AB142" s="73">
        <v>420</v>
      </c>
      <c r="AC142" s="73">
        <v>420</v>
      </c>
      <c r="AD142" s="73">
        <v>430</v>
      </c>
      <c r="AE142" s="73">
        <v>430</v>
      </c>
      <c r="AF142" s="73">
        <v>430</v>
      </c>
      <c r="AG142" s="79">
        <f>'[8]Gew-Köln'!$C$34</f>
        <v>430</v>
      </c>
      <c r="AH142" s="79">
        <f>'[1]Gew-Köln'!$C$34</f>
        <v>430</v>
      </c>
      <c r="AI142" s="79">
        <v>440</v>
      </c>
      <c r="AJ142" s="79">
        <f>'[3]Gew-Köln'!$C$34</f>
        <v>460</v>
      </c>
      <c r="AK142" s="79">
        <f>'[3]Gew-Köln'!$D$34</f>
        <v>470</v>
      </c>
      <c r="AL142" s="79">
        <f>'[3]Gew-Köln'!$E$34</f>
        <v>470</v>
      </c>
      <c r="AM142" s="79">
        <f>'[4]Gew-Köln'!$E$34</f>
        <v>470</v>
      </c>
    </row>
    <row r="143" spans="1:39">
      <c r="A143" s="82">
        <v>5378016</v>
      </c>
      <c r="B143" s="82">
        <v>5378</v>
      </c>
      <c r="C143" t="s">
        <v>0</v>
      </c>
      <c r="D143" s="68" t="s">
        <v>395</v>
      </c>
      <c r="E143" s="73">
        <v>300</v>
      </c>
      <c r="F143" s="73">
        <v>315</v>
      </c>
      <c r="G143" s="73">
        <v>315</v>
      </c>
      <c r="H143" s="73">
        <v>315</v>
      </c>
      <c r="I143" s="73">
        <v>350</v>
      </c>
      <c r="J143" s="73">
        <v>350</v>
      </c>
      <c r="K143" s="73">
        <v>350</v>
      </c>
      <c r="L143" s="73">
        <v>375</v>
      </c>
      <c r="M143" s="73">
        <v>375</v>
      </c>
      <c r="N143" s="73">
        <v>390</v>
      </c>
      <c r="O143" s="73">
        <v>390</v>
      </c>
      <c r="P143" s="73">
        <v>390</v>
      </c>
      <c r="Q143" s="73">
        <v>390</v>
      </c>
      <c r="R143" s="73">
        <v>390</v>
      </c>
      <c r="S143" s="73">
        <v>390</v>
      </c>
      <c r="T143" s="73">
        <v>390</v>
      </c>
      <c r="U143" s="73">
        <v>415</v>
      </c>
      <c r="V143" s="73">
        <v>415</v>
      </c>
      <c r="W143" s="73">
        <v>415</v>
      </c>
      <c r="X143" s="73">
        <v>400</v>
      </c>
      <c r="Y143" s="73">
        <f>'[9]Leichlingen '!$D$13</f>
        <v>400</v>
      </c>
      <c r="Z143" s="73">
        <f>'[9]Leichlingen '!$C$13</f>
        <v>400</v>
      </c>
      <c r="AA143" s="73">
        <v>400</v>
      </c>
      <c r="AB143" s="73">
        <v>415</v>
      </c>
      <c r="AC143" s="73">
        <v>430</v>
      </c>
      <c r="AD143" s="73">
        <v>430</v>
      </c>
      <c r="AE143" s="73">
        <v>430</v>
      </c>
      <c r="AF143" s="73">
        <v>430</v>
      </c>
      <c r="AG143" s="79">
        <f>'[8]Gew-Köln'!$C$35</f>
        <v>430</v>
      </c>
      <c r="AH143" s="79">
        <f>'[1]Gew-Köln'!$C$35</f>
        <v>430</v>
      </c>
      <c r="AI143" s="79">
        <v>430</v>
      </c>
      <c r="AJ143" s="79">
        <f>'[3]Gew-Köln'!$C$35</f>
        <v>430</v>
      </c>
      <c r="AK143" s="79">
        <f>'[3]Gew-Köln'!$D$35</f>
        <v>445</v>
      </c>
      <c r="AL143" s="79">
        <f>'[3]Gew-Köln'!$E$35</f>
        <v>445</v>
      </c>
      <c r="AM143" s="79">
        <f>'[4]Gew-Köln'!$E$35</f>
        <v>445</v>
      </c>
    </row>
    <row r="144" spans="1:39">
      <c r="A144" s="82">
        <v>5378020</v>
      </c>
      <c r="B144" s="82">
        <v>5378</v>
      </c>
      <c r="C144" t="s">
        <v>0</v>
      </c>
      <c r="D144" s="68" t="s">
        <v>396</v>
      </c>
      <c r="E144" s="73">
        <v>275</v>
      </c>
      <c r="F144" s="73">
        <v>280</v>
      </c>
      <c r="G144" s="73">
        <v>300</v>
      </c>
      <c r="H144" s="73">
        <v>320</v>
      </c>
      <c r="I144" s="73">
        <v>320</v>
      </c>
      <c r="J144" s="73">
        <v>320</v>
      </c>
      <c r="K144" s="73">
        <v>320</v>
      </c>
      <c r="L144" s="73">
        <v>320</v>
      </c>
      <c r="M144" s="73">
        <v>320</v>
      </c>
      <c r="N144" s="73">
        <v>320</v>
      </c>
      <c r="O144" s="73">
        <v>320</v>
      </c>
      <c r="P144" s="73">
        <v>340</v>
      </c>
      <c r="Q144" s="73">
        <v>340</v>
      </c>
      <c r="R144" s="73">
        <v>350</v>
      </c>
      <c r="S144" s="73">
        <v>350</v>
      </c>
      <c r="T144" s="73">
        <v>350</v>
      </c>
      <c r="U144" s="73">
        <v>380</v>
      </c>
      <c r="V144" s="73">
        <v>380</v>
      </c>
      <c r="W144" s="73">
        <v>380</v>
      </c>
      <c r="X144" s="73">
        <v>380</v>
      </c>
      <c r="Y144" s="73">
        <f>[9]Odenthal!$D$13</f>
        <v>380</v>
      </c>
      <c r="Z144" s="73">
        <f>[9]Odenthal!$C$13</f>
        <v>380</v>
      </c>
      <c r="AA144" s="73">
        <v>424</v>
      </c>
      <c r="AB144" s="73">
        <v>424</v>
      </c>
      <c r="AC144" s="73">
        <v>424</v>
      </c>
      <c r="AD144" s="73">
        <v>424</v>
      </c>
      <c r="AE144" s="73">
        <v>424</v>
      </c>
      <c r="AF144" s="73">
        <v>424</v>
      </c>
      <c r="AG144" s="79">
        <f>'[8]Gew-Köln'!$C$36</f>
        <v>424</v>
      </c>
      <c r="AH144" s="79">
        <f>'[1]Gew-Köln'!$C$36</f>
        <v>424</v>
      </c>
      <c r="AI144" s="79">
        <v>424</v>
      </c>
      <c r="AJ144" s="79">
        <f>'[3]Gew-Köln'!$C$36</f>
        <v>424</v>
      </c>
      <c r="AK144" s="79">
        <f>'[3]Gew-Köln'!$D$36</f>
        <v>424</v>
      </c>
      <c r="AL144" s="79">
        <f>'[3]Gew-Köln'!$E$36</f>
        <v>424</v>
      </c>
      <c r="AM144" s="79">
        <f>'[4]Gew-Köln'!$E$36</f>
        <v>424</v>
      </c>
    </row>
    <row r="145" spans="1:39">
      <c r="A145" s="82">
        <v>5378024</v>
      </c>
      <c r="B145" s="82">
        <v>5378</v>
      </c>
      <c r="C145" t="s">
        <v>0</v>
      </c>
      <c r="D145" s="68" t="s">
        <v>397</v>
      </c>
      <c r="E145" s="73">
        <v>285</v>
      </c>
      <c r="F145" s="73">
        <v>320</v>
      </c>
      <c r="G145" s="73">
        <v>341.25</v>
      </c>
      <c r="H145" s="73">
        <v>341.25</v>
      </c>
      <c r="I145" s="73">
        <v>341.25</v>
      </c>
      <c r="J145" s="73">
        <v>341</v>
      </c>
      <c r="K145" s="73">
        <v>341.25</v>
      </c>
      <c r="L145" s="73">
        <v>350</v>
      </c>
      <c r="M145" s="73">
        <v>350</v>
      </c>
      <c r="N145" s="73">
        <v>350</v>
      </c>
      <c r="O145" s="73">
        <v>350</v>
      </c>
      <c r="P145" s="73">
        <v>350</v>
      </c>
      <c r="Q145" s="73">
        <v>380</v>
      </c>
      <c r="R145" s="73">
        <v>380</v>
      </c>
      <c r="S145" s="73">
        <v>380</v>
      </c>
      <c r="T145" s="73">
        <v>410</v>
      </c>
      <c r="U145" s="73">
        <v>410</v>
      </c>
      <c r="V145" s="73">
        <v>410</v>
      </c>
      <c r="W145" s="73">
        <v>410</v>
      </c>
      <c r="X145" s="73">
        <v>410</v>
      </c>
      <c r="Y145" s="73">
        <f>[9]Overath!$D$13</f>
        <v>410</v>
      </c>
      <c r="Z145" s="73">
        <f>[9]Overath!$C$13</f>
        <v>410</v>
      </c>
      <c r="AA145" s="73">
        <v>440</v>
      </c>
      <c r="AB145" s="73">
        <v>440</v>
      </c>
      <c r="AC145" s="73">
        <v>440</v>
      </c>
      <c r="AD145" s="73">
        <v>440</v>
      </c>
      <c r="AE145" s="73">
        <v>440</v>
      </c>
      <c r="AF145" s="73">
        <v>440</v>
      </c>
      <c r="AG145" s="79">
        <f>'[8]Gew-Köln'!$C$37</f>
        <v>440</v>
      </c>
      <c r="AH145" s="79">
        <f>'[1]Gew-Köln'!$C$37</f>
        <v>440</v>
      </c>
      <c r="AI145" s="79">
        <v>440</v>
      </c>
      <c r="AJ145" s="79">
        <f>'[3]Gew-Köln'!$C$37</f>
        <v>440</v>
      </c>
      <c r="AK145" s="79">
        <f>'[3]Gew-Köln'!$D$37</f>
        <v>442</v>
      </c>
      <c r="AL145" s="79">
        <f>'[3]Gew-Köln'!$E$37</f>
        <v>442</v>
      </c>
      <c r="AM145" s="79">
        <f>'[4]Gew-Köln'!$E$37</f>
        <v>465</v>
      </c>
    </row>
    <row r="146" spans="1:39">
      <c r="A146" s="82">
        <v>5378028</v>
      </c>
      <c r="B146" s="82">
        <v>5378</v>
      </c>
      <c r="C146" t="s">
        <v>0</v>
      </c>
      <c r="D146" s="68" t="s">
        <v>398</v>
      </c>
      <c r="E146" s="73">
        <v>270</v>
      </c>
      <c r="F146" s="73">
        <v>310</v>
      </c>
      <c r="G146" s="73">
        <v>340</v>
      </c>
      <c r="H146" s="73">
        <v>340</v>
      </c>
      <c r="I146" s="73">
        <v>340</v>
      </c>
      <c r="J146" s="73">
        <v>340</v>
      </c>
      <c r="K146" s="73">
        <v>350</v>
      </c>
      <c r="L146" s="73">
        <v>350</v>
      </c>
      <c r="M146" s="73">
        <v>350</v>
      </c>
      <c r="N146" s="73">
        <v>355</v>
      </c>
      <c r="O146" s="73">
        <v>360</v>
      </c>
      <c r="P146" s="73">
        <v>360</v>
      </c>
      <c r="Q146" s="73">
        <v>380</v>
      </c>
      <c r="R146" s="73">
        <v>380</v>
      </c>
      <c r="S146" s="73">
        <v>380</v>
      </c>
      <c r="T146" s="73">
        <v>390</v>
      </c>
      <c r="U146" s="73">
        <v>390</v>
      </c>
      <c r="V146" s="73">
        <v>410</v>
      </c>
      <c r="W146" s="73">
        <v>410</v>
      </c>
      <c r="X146" s="73">
        <v>410</v>
      </c>
      <c r="Y146" s="73">
        <f>[9]Rösrath!$D$13</f>
        <v>430</v>
      </c>
      <c r="Z146" s="73">
        <f>[9]Rösrath!$C$13</f>
        <v>430</v>
      </c>
      <c r="AA146" s="73">
        <v>440</v>
      </c>
      <c r="AB146" s="73">
        <v>440</v>
      </c>
      <c r="AC146" s="73">
        <v>440</v>
      </c>
      <c r="AD146" s="73">
        <v>440</v>
      </c>
      <c r="AE146" s="73">
        <v>440</v>
      </c>
      <c r="AF146" s="73">
        <v>440</v>
      </c>
      <c r="AG146" s="79">
        <f>'[8]Gew-Köln'!$C$38</f>
        <v>440</v>
      </c>
      <c r="AH146" s="79">
        <f>'[1]Gew-Köln'!$C$38</f>
        <v>445</v>
      </c>
      <c r="AI146" s="79">
        <v>445</v>
      </c>
      <c r="AJ146" s="79">
        <f>'[3]Gew-Köln'!$C$38</f>
        <v>445</v>
      </c>
      <c r="AK146" s="79">
        <f>'[3]Gew-Köln'!$D$38</f>
        <v>445</v>
      </c>
      <c r="AL146" s="79">
        <f>'[3]Gew-Köln'!$E$38</f>
        <v>445</v>
      </c>
      <c r="AM146" s="79">
        <f>'[4]Gew-Köln'!$E$38</f>
        <v>480</v>
      </c>
    </row>
    <row r="147" spans="1:39">
      <c r="A147" s="82">
        <v>5378032</v>
      </c>
      <c r="B147" s="82">
        <v>5378</v>
      </c>
      <c r="C147" t="s">
        <v>0</v>
      </c>
      <c r="D147" s="68" t="s">
        <v>399</v>
      </c>
      <c r="E147" s="73">
        <v>276</v>
      </c>
      <c r="F147" s="73">
        <v>320</v>
      </c>
      <c r="G147" s="73">
        <v>320</v>
      </c>
      <c r="H147" s="73">
        <v>320</v>
      </c>
      <c r="I147" s="73">
        <v>320</v>
      </c>
      <c r="J147" s="73">
        <v>340</v>
      </c>
      <c r="K147" s="73">
        <v>340</v>
      </c>
      <c r="L147" s="73">
        <v>350</v>
      </c>
      <c r="M147" s="73">
        <v>350</v>
      </c>
      <c r="N147" s="73">
        <v>350</v>
      </c>
      <c r="O147" s="73">
        <v>350</v>
      </c>
      <c r="P147" s="73">
        <v>350</v>
      </c>
      <c r="Q147" s="73">
        <v>350</v>
      </c>
      <c r="R147" s="73">
        <v>350</v>
      </c>
      <c r="S147" s="73">
        <v>370</v>
      </c>
      <c r="T147" s="73">
        <v>370</v>
      </c>
      <c r="U147" s="73">
        <v>380</v>
      </c>
      <c r="V147" s="73">
        <v>380</v>
      </c>
      <c r="W147" s="73">
        <v>380</v>
      </c>
      <c r="X147" s="73">
        <v>380</v>
      </c>
      <c r="Y147" s="73">
        <f>[9]Wermelskirchen!$D$13</f>
        <v>380</v>
      </c>
      <c r="Z147" s="73">
        <f>[9]Wermelskirchen!$C$13</f>
        <v>380</v>
      </c>
      <c r="AA147" s="73">
        <v>415</v>
      </c>
      <c r="AB147" s="73">
        <v>415</v>
      </c>
      <c r="AC147" s="73">
        <v>415</v>
      </c>
      <c r="AD147" s="73">
        <v>415</v>
      </c>
      <c r="AE147" s="73">
        <v>410</v>
      </c>
      <c r="AF147" s="73">
        <v>407</v>
      </c>
      <c r="AG147" s="79">
        <f>'[8]Gew-Köln'!$C$39</f>
        <v>407</v>
      </c>
      <c r="AH147" s="79">
        <f>'[1]Gew-Köln'!$C$39</f>
        <v>407</v>
      </c>
      <c r="AI147" s="79">
        <v>407</v>
      </c>
      <c r="AJ147" s="79">
        <f>'[3]Gew-Köln'!$C$39</f>
        <v>407</v>
      </c>
      <c r="AK147" s="79">
        <f>'[3]Gew-Köln'!$D$39</f>
        <v>430</v>
      </c>
      <c r="AL147" s="79">
        <f>'[3]Gew-Köln'!$E$39</f>
        <v>430</v>
      </c>
      <c r="AM147" s="79">
        <f>'[4]Gew-Köln'!$E$39</f>
        <v>430</v>
      </c>
    </row>
    <row r="148" spans="1:39">
      <c r="A148" s="82">
        <v>5382004</v>
      </c>
      <c r="B148" s="82">
        <v>5382</v>
      </c>
      <c r="C148" s="77" t="s">
        <v>2</v>
      </c>
      <c r="D148" s="68" t="s">
        <v>400</v>
      </c>
      <c r="E148" s="73">
        <v>280</v>
      </c>
      <c r="F148" s="73">
        <v>310</v>
      </c>
      <c r="G148" s="73">
        <v>345</v>
      </c>
      <c r="H148" s="73">
        <v>345</v>
      </c>
      <c r="I148" s="73">
        <v>345</v>
      </c>
      <c r="J148" s="73">
        <v>360</v>
      </c>
      <c r="K148" s="73">
        <v>360</v>
      </c>
      <c r="L148" s="73">
        <v>360</v>
      </c>
      <c r="M148" s="73">
        <v>360</v>
      </c>
      <c r="N148" s="73">
        <v>360</v>
      </c>
      <c r="O148" s="73">
        <v>360</v>
      </c>
      <c r="P148" s="73">
        <v>380</v>
      </c>
      <c r="Q148" s="73">
        <v>380</v>
      </c>
      <c r="R148" s="73">
        <v>380</v>
      </c>
      <c r="S148" s="73">
        <v>380</v>
      </c>
      <c r="T148" s="73">
        <v>400</v>
      </c>
      <c r="U148" s="73">
        <v>400</v>
      </c>
      <c r="V148" s="73">
        <v>400</v>
      </c>
      <c r="W148" s="73">
        <v>410</v>
      </c>
      <c r="X148" s="73">
        <v>410</v>
      </c>
      <c r="Y148" s="73">
        <f>'[5]Gew-Bonn'!$C$6</f>
        <v>410</v>
      </c>
      <c r="Z148" s="73">
        <f>'[5]Gew-Bonn'!$D$6</f>
        <v>410</v>
      </c>
      <c r="AA148" s="73">
        <v>420</v>
      </c>
      <c r="AB148" s="73">
        <v>420</v>
      </c>
      <c r="AC148" s="73">
        <v>420</v>
      </c>
      <c r="AD148" s="73">
        <v>420</v>
      </c>
      <c r="AE148" s="73">
        <v>420</v>
      </c>
      <c r="AF148" s="73">
        <v>420</v>
      </c>
      <c r="AG148" s="73">
        <f>'[8]Gew-Bonn'!$C$6</f>
        <v>420</v>
      </c>
      <c r="AH148" s="73">
        <f>'[1]Gew-Bonn'!$C$6</f>
        <v>420</v>
      </c>
      <c r="AI148" s="73">
        <v>420</v>
      </c>
      <c r="AJ148" s="73">
        <f>'[3]Gew-Bonn'!$C$6</f>
        <v>420</v>
      </c>
      <c r="AK148" s="73">
        <f>'[3]Gew-Bonn'!$D$6</f>
        <v>420</v>
      </c>
      <c r="AL148" s="73">
        <f>'[3]Gew-Bonn'!$E$6</f>
        <v>435</v>
      </c>
      <c r="AM148" s="73">
        <f>'[4]Gew-Bonn'!$E$6</f>
        <v>450</v>
      </c>
    </row>
    <row r="149" spans="1:39">
      <c r="A149" s="82">
        <v>5382008</v>
      </c>
      <c r="B149" s="82">
        <v>5382</v>
      </c>
      <c r="C149" t="s">
        <v>2</v>
      </c>
      <c r="D149" s="68" t="s">
        <v>401</v>
      </c>
      <c r="E149" s="73">
        <v>275</v>
      </c>
      <c r="F149" s="73">
        <v>295</v>
      </c>
      <c r="G149" s="73">
        <v>330</v>
      </c>
      <c r="H149" s="73">
        <v>330</v>
      </c>
      <c r="I149" s="73">
        <v>330</v>
      </c>
      <c r="J149" s="73">
        <v>330</v>
      </c>
      <c r="K149" s="73">
        <v>330</v>
      </c>
      <c r="L149" s="73">
        <v>360</v>
      </c>
      <c r="M149" s="73">
        <v>360</v>
      </c>
      <c r="N149" s="73">
        <v>360</v>
      </c>
      <c r="O149" s="73">
        <v>360</v>
      </c>
      <c r="P149" s="73">
        <v>360</v>
      </c>
      <c r="Q149" s="73">
        <v>385</v>
      </c>
      <c r="R149" s="73">
        <v>385</v>
      </c>
      <c r="S149" s="73">
        <v>385</v>
      </c>
      <c r="T149" s="73">
        <v>385</v>
      </c>
      <c r="U149" s="73">
        <v>400</v>
      </c>
      <c r="V149" s="73">
        <v>400</v>
      </c>
      <c r="W149" s="73">
        <v>400</v>
      </c>
      <c r="X149" s="73">
        <v>400</v>
      </c>
      <c r="Y149" s="73">
        <f>'[5]Gew-Bonn'!$C$7</f>
        <v>400</v>
      </c>
      <c r="Z149" s="73">
        <f>'[5]Gew-Bonn'!$D$7</f>
        <v>400</v>
      </c>
      <c r="AA149" s="73">
        <v>423</v>
      </c>
      <c r="AB149" s="73">
        <v>423</v>
      </c>
      <c r="AC149" s="73">
        <v>423</v>
      </c>
      <c r="AD149" s="73">
        <v>423</v>
      </c>
      <c r="AE149" s="73">
        <v>423</v>
      </c>
      <c r="AF149" s="73">
        <v>423</v>
      </c>
      <c r="AG149" s="73">
        <f>'[8]Gew-Bonn'!$C$7</f>
        <v>423</v>
      </c>
      <c r="AH149" s="73">
        <f>'[1]Gew-Bonn'!$C$7</f>
        <v>423</v>
      </c>
      <c r="AI149" s="73">
        <v>421</v>
      </c>
      <c r="AJ149" s="73">
        <f>'[3]Gew-Bonn'!$C$7</f>
        <v>423</v>
      </c>
      <c r="AK149" s="73">
        <f>'[3]Gew-Bonn'!$D$7</f>
        <v>423</v>
      </c>
      <c r="AL149" s="73">
        <f>'[3]Gew-Bonn'!$E$7</f>
        <v>423</v>
      </c>
      <c r="AM149" s="73">
        <f>'[4]Gew-Bonn'!$E$7</f>
        <v>423</v>
      </c>
    </row>
    <row r="150" spans="1:39">
      <c r="A150" s="82">
        <v>5382012</v>
      </c>
      <c r="B150" s="82">
        <v>5382</v>
      </c>
      <c r="C150" t="s">
        <v>2</v>
      </c>
      <c r="D150" s="68" t="s">
        <v>402</v>
      </c>
      <c r="E150" s="73">
        <v>275</v>
      </c>
      <c r="F150" s="73">
        <v>300</v>
      </c>
      <c r="G150" s="73">
        <v>300</v>
      </c>
      <c r="H150" s="73">
        <v>320</v>
      </c>
      <c r="I150" s="73">
        <v>320</v>
      </c>
      <c r="J150" s="73">
        <v>320</v>
      </c>
      <c r="K150" s="73">
        <v>350</v>
      </c>
      <c r="L150" s="73">
        <v>350</v>
      </c>
      <c r="M150" s="73">
        <v>350</v>
      </c>
      <c r="N150" s="73">
        <v>350</v>
      </c>
      <c r="O150" s="73">
        <v>380</v>
      </c>
      <c r="P150" s="73">
        <v>380</v>
      </c>
      <c r="Q150" s="73">
        <v>380</v>
      </c>
      <c r="R150" s="73">
        <v>380</v>
      </c>
      <c r="S150" s="73">
        <v>395</v>
      </c>
      <c r="T150" s="73">
        <v>395</v>
      </c>
      <c r="U150" s="73">
        <v>395</v>
      </c>
      <c r="V150" s="73">
        <v>420</v>
      </c>
      <c r="W150" s="73">
        <v>420</v>
      </c>
      <c r="X150" s="73">
        <v>420</v>
      </c>
      <c r="Y150" s="73">
        <f>'[5]Gew-Bonn'!$C$8</f>
        <v>420</v>
      </c>
      <c r="Z150" s="73">
        <f>'[5]Gew-Bonn'!$D$8</f>
        <v>420</v>
      </c>
      <c r="AA150" s="73">
        <v>420</v>
      </c>
      <c r="AB150" s="73">
        <v>420</v>
      </c>
      <c r="AC150" s="73">
        <v>420</v>
      </c>
      <c r="AD150" s="73">
        <v>420</v>
      </c>
      <c r="AE150" s="73">
        <v>420</v>
      </c>
      <c r="AF150" s="73">
        <v>420</v>
      </c>
      <c r="AG150" s="73">
        <f>'[8]Gew-Bonn'!$C$8</f>
        <v>420</v>
      </c>
      <c r="AH150" s="73">
        <f>'[1]Gew-Bonn'!$C$8</f>
        <v>440</v>
      </c>
      <c r="AI150" s="73">
        <v>430</v>
      </c>
      <c r="AJ150" s="73">
        <f>'[3]Gew-Bonn'!$C$8</f>
        <v>440</v>
      </c>
      <c r="AK150" s="73">
        <f>'[3]Gew-Bonn'!$D$8</f>
        <v>465</v>
      </c>
      <c r="AL150" s="73">
        <f>'[3]Gew-Bonn'!$E$8</f>
        <v>465</v>
      </c>
      <c r="AM150" s="73">
        <f>'[4]Gew-Bonn'!$E$8</f>
        <v>485</v>
      </c>
    </row>
    <row r="151" spans="1:39">
      <c r="A151" s="82">
        <v>5382016</v>
      </c>
      <c r="B151" s="82">
        <v>5382</v>
      </c>
      <c r="C151" t="s">
        <v>2</v>
      </c>
      <c r="D151" s="68" t="s">
        <v>403</v>
      </c>
      <c r="E151" s="73">
        <v>330</v>
      </c>
      <c r="F151" s="73">
        <v>330</v>
      </c>
      <c r="G151" s="73">
        <v>345</v>
      </c>
      <c r="H151" s="73">
        <v>345</v>
      </c>
      <c r="I151" s="73">
        <v>345</v>
      </c>
      <c r="J151" s="73">
        <v>345</v>
      </c>
      <c r="K151" s="73">
        <v>345</v>
      </c>
      <c r="L151" s="73">
        <v>345</v>
      </c>
      <c r="M151" s="73">
        <v>345</v>
      </c>
      <c r="N151" s="73">
        <v>345</v>
      </c>
      <c r="O151" s="73">
        <v>375</v>
      </c>
      <c r="P151" s="73">
        <v>375</v>
      </c>
      <c r="Q151" s="73">
        <v>375</v>
      </c>
      <c r="R151" s="73">
        <v>375</v>
      </c>
      <c r="S151" s="73">
        <v>400</v>
      </c>
      <c r="T151" s="73">
        <v>400</v>
      </c>
      <c r="U151" s="73">
        <v>400</v>
      </c>
      <c r="V151" s="73">
        <v>400</v>
      </c>
      <c r="W151" s="73">
        <v>400</v>
      </c>
      <c r="X151" s="73">
        <v>400</v>
      </c>
      <c r="Y151" s="73">
        <f>'[5]Gew-Bonn'!$C$9</f>
        <v>400</v>
      </c>
      <c r="Z151" s="73">
        <f>'[5]Gew-Bonn'!$D$9</f>
        <v>400</v>
      </c>
      <c r="AA151" s="73">
        <v>420</v>
      </c>
      <c r="AB151" s="73">
        <v>420</v>
      </c>
      <c r="AC151" s="73">
        <v>420</v>
      </c>
      <c r="AD151" s="73">
        <v>420</v>
      </c>
      <c r="AE151" s="73">
        <v>420</v>
      </c>
      <c r="AF151" s="73">
        <v>420</v>
      </c>
      <c r="AG151" s="73">
        <f>'[8]Gew-Bonn'!$C$9</f>
        <v>420</v>
      </c>
      <c r="AH151" s="73">
        <f>'[1]Gew-Bonn'!$C$9</f>
        <v>420</v>
      </c>
      <c r="AI151" s="73">
        <v>440</v>
      </c>
      <c r="AJ151" s="73">
        <f>'[3]Gew-Bonn'!$C$9</f>
        <v>440</v>
      </c>
      <c r="AK151" s="73">
        <f>'[3]Gew-Bonn'!$D$9</f>
        <v>440</v>
      </c>
      <c r="AL151" s="73">
        <f>'[3]Gew-Bonn'!$E$9</f>
        <v>440</v>
      </c>
      <c r="AM151" s="73">
        <f>'[4]Gew-Bonn'!$E$9</f>
        <v>460</v>
      </c>
    </row>
    <row r="152" spans="1:39">
      <c r="A152" s="82">
        <v>5382020</v>
      </c>
      <c r="B152" s="82">
        <v>5382</v>
      </c>
      <c r="C152" t="s">
        <v>2</v>
      </c>
      <c r="D152" s="68" t="s">
        <v>404</v>
      </c>
      <c r="E152" s="73">
        <v>315</v>
      </c>
      <c r="F152" s="73">
        <v>330</v>
      </c>
      <c r="G152" s="73">
        <v>345</v>
      </c>
      <c r="H152" s="73">
        <v>375</v>
      </c>
      <c r="I152" s="73">
        <v>370</v>
      </c>
      <c r="J152" s="73">
        <v>370</v>
      </c>
      <c r="K152" s="73">
        <v>370</v>
      </c>
      <c r="L152" s="73">
        <v>375</v>
      </c>
      <c r="M152" s="73">
        <v>375</v>
      </c>
      <c r="N152" s="73">
        <v>375</v>
      </c>
      <c r="O152" s="73">
        <v>385</v>
      </c>
      <c r="P152" s="73">
        <v>400</v>
      </c>
      <c r="Q152" s="73">
        <v>400</v>
      </c>
      <c r="R152" s="73">
        <v>400</v>
      </c>
      <c r="S152" s="73">
        <v>410</v>
      </c>
      <c r="T152" s="73">
        <v>410</v>
      </c>
      <c r="U152" s="73">
        <v>410</v>
      </c>
      <c r="V152" s="73">
        <v>430</v>
      </c>
      <c r="W152" s="73">
        <v>430</v>
      </c>
      <c r="X152" s="73">
        <v>430</v>
      </c>
      <c r="Y152" s="73">
        <f>'[5]Gew-Bonn'!$C$10</f>
        <v>430</v>
      </c>
      <c r="Z152" s="73">
        <f>'[5]Gew-Bonn'!$D$10</f>
        <v>430</v>
      </c>
      <c r="AA152" s="73">
        <v>435</v>
      </c>
      <c r="AB152" s="73">
        <v>435</v>
      </c>
      <c r="AC152" s="73">
        <v>435</v>
      </c>
      <c r="AD152" s="73">
        <v>435</v>
      </c>
      <c r="AE152" s="73">
        <v>435</v>
      </c>
      <c r="AF152" s="73">
        <v>435</v>
      </c>
      <c r="AG152" s="73">
        <f>'[8]Gew-Bonn'!$C$10</f>
        <v>435</v>
      </c>
      <c r="AH152" s="73">
        <f>'[1]Gew-Bonn'!$C$10</f>
        <v>435</v>
      </c>
      <c r="AI152" s="73">
        <v>435</v>
      </c>
      <c r="AJ152" s="73">
        <f>'[3]Gew-Bonn'!$C$10</f>
        <v>435</v>
      </c>
      <c r="AK152" s="73">
        <f>'[3]Gew-Bonn'!$D$10</f>
        <v>470</v>
      </c>
      <c r="AL152" s="73">
        <f>'[3]Gew-Bonn'!$E$10</f>
        <v>470</v>
      </c>
      <c r="AM152" s="73">
        <f>'[4]Gew-Bonn'!$E$10</f>
        <v>470</v>
      </c>
    </row>
    <row r="153" spans="1:39">
      <c r="A153" s="82">
        <v>5382024</v>
      </c>
      <c r="B153" s="82">
        <v>5382</v>
      </c>
      <c r="C153" t="s">
        <v>2</v>
      </c>
      <c r="D153" s="68" t="s">
        <v>405</v>
      </c>
      <c r="E153" s="73">
        <v>300</v>
      </c>
      <c r="F153" s="73">
        <v>300</v>
      </c>
      <c r="G153" s="73">
        <v>300</v>
      </c>
      <c r="H153" s="73">
        <v>320</v>
      </c>
      <c r="I153" s="73">
        <v>320</v>
      </c>
      <c r="J153" s="73">
        <v>350</v>
      </c>
      <c r="K153" s="73">
        <v>350</v>
      </c>
      <c r="L153" s="73">
        <v>350</v>
      </c>
      <c r="M153" s="73">
        <v>350</v>
      </c>
      <c r="N153" s="73">
        <v>350</v>
      </c>
      <c r="O153" s="73">
        <v>380</v>
      </c>
      <c r="P153" s="73">
        <v>395</v>
      </c>
      <c r="Q153" s="73">
        <v>395</v>
      </c>
      <c r="R153" s="73">
        <v>395</v>
      </c>
      <c r="S153" s="73">
        <v>395</v>
      </c>
      <c r="T153" s="73">
        <v>410</v>
      </c>
      <c r="U153" s="73">
        <v>410</v>
      </c>
      <c r="V153" s="73">
        <v>410</v>
      </c>
      <c r="W153" s="73">
        <v>410</v>
      </c>
      <c r="X153" s="73">
        <v>410</v>
      </c>
      <c r="Y153" s="73">
        <f>'[5]Gew-Bonn'!$C$11</f>
        <v>410</v>
      </c>
      <c r="Z153" s="73">
        <f>'[5]Gew-Bonn'!$D$11</f>
        <v>440</v>
      </c>
      <c r="AA153" s="73">
        <v>440</v>
      </c>
      <c r="AB153" s="73">
        <v>440</v>
      </c>
      <c r="AC153" s="73">
        <v>440</v>
      </c>
      <c r="AD153" s="73">
        <v>440</v>
      </c>
      <c r="AE153" s="73">
        <v>440</v>
      </c>
      <c r="AF153" s="73">
        <v>440</v>
      </c>
      <c r="AG153" s="73">
        <f>'[8]Gew-Bonn'!$C$11</f>
        <v>420</v>
      </c>
      <c r="AH153" s="73">
        <f>'[1]Gew-Bonn'!$C$11</f>
        <v>440</v>
      </c>
      <c r="AI153" s="73">
        <v>450</v>
      </c>
      <c r="AJ153" s="73">
        <f>'[3]Gew-Bonn'!$C$11</f>
        <v>450</v>
      </c>
      <c r="AK153" s="73">
        <f>'[3]Gew-Bonn'!$D$11</f>
        <v>450</v>
      </c>
      <c r="AL153" s="73">
        <f>'[3]Gew-Bonn'!$E$11</f>
        <v>450</v>
      </c>
      <c r="AM153" s="73">
        <f>'[4]Gew-Bonn'!$E$11</f>
        <v>470</v>
      </c>
    </row>
    <row r="154" spans="1:39">
      <c r="A154" s="82">
        <v>5382028</v>
      </c>
      <c r="B154" s="82">
        <v>5382</v>
      </c>
      <c r="C154" t="s">
        <v>2</v>
      </c>
      <c r="D154" s="68" t="s">
        <v>406</v>
      </c>
      <c r="E154" s="73">
        <v>260</v>
      </c>
      <c r="F154" s="73">
        <v>310</v>
      </c>
      <c r="G154" s="73">
        <v>320</v>
      </c>
      <c r="H154" s="73">
        <v>340</v>
      </c>
      <c r="I154" s="73">
        <v>340</v>
      </c>
      <c r="J154" s="73">
        <v>365</v>
      </c>
      <c r="K154" s="73">
        <v>365</v>
      </c>
      <c r="L154" s="73">
        <v>380</v>
      </c>
      <c r="M154" s="73">
        <v>380</v>
      </c>
      <c r="N154" s="73">
        <v>380</v>
      </c>
      <c r="O154" s="73">
        <v>380</v>
      </c>
      <c r="P154" s="73">
        <v>380</v>
      </c>
      <c r="Q154" s="73">
        <v>380</v>
      </c>
      <c r="R154" s="73">
        <v>380</v>
      </c>
      <c r="S154" s="73">
        <v>395</v>
      </c>
      <c r="T154" s="73">
        <v>395</v>
      </c>
      <c r="U154" s="73">
        <v>410</v>
      </c>
      <c r="V154" s="73">
        <v>410</v>
      </c>
      <c r="W154" s="73">
        <v>410</v>
      </c>
      <c r="X154" s="73">
        <v>410</v>
      </c>
      <c r="Y154" s="73">
        <f>'[5]Gew-Bonn'!$C$12</f>
        <v>410</v>
      </c>
      <c r="Z154" s="73">
        <f>'[5]Gew-Bonn'!$D$12</f>
        <v>410</v>
      </c>
      <c r="AA154" s="73">
        <v>440</v>
      </c>
      <c r="AB154" s="73">
        <v>440</v>
      </c>
      <c r="AC154" s="73">
        <v>440</v>
      </c>
      <c r="AD154" s="73">
        <v>440</v>
      </c>
      <c r="AE154" s="73">
        <v>440</v>
      </c>
      <c r="AF154" s="73">
        <v>440</v>
      </c>
      <c r="AG154" s="73">
        <f>'[8]Gew-Bonn'!$C$12</f>
        <v>440</v>
      </c>
      <c r="AH154" s="73">
        <f>'[1]Gew-Bonn'!$C$12</f>
        <v>440</v>
      </c>
      <c r="AI154" s="73">
        <v>460</v>
      </c>
      <c r="AJ154" s="73">
        <f>'[3]Gew-Bonn'!$C$12</f>
        <v>460</v>
      </c>
      <c r="AK154" s="73">
        <f>'[3]Gew-Bonn'!$D$12</f>
        <v>460</v>
      </c>
      <c r="AL154" s="73">
        <f>'[3]Gew-Bonn'!$E$12</f>
        <v>460</v>
      </c>
      <c r="AM154" s="73">
        <f>'[4]Gew-Bonn'!$E$12</f>
        <v>485</v>
      </c>
    </row>
    <row r="155" spans="1:39">
      <c r="A155" s="82">
        <v>5382032</v>
      </c>
      <c r="B155" s="82">
        <v>5382</v>
      </c>
      <c r="C155" t="s">
        <v>2</v>
      </c>
      <c r="D155" s="68" t="s">
        <v>407</v>
      </c>
      <c r="E155" s="73">
        <v>255</v>
      </c>
      <c r="F155" s="73">
        <v>300</v>
      </c>
      <c r="G155" s="73">
        <v>300</v>
      </c>
      <c r="H155" s="73">
        <v>320</v>
      </c>
      <c r="I155" s="73">
        <v>320</v>
      </c>
      <c r="J155" s="73">
        <v>320</v>
      </c>
      <c r="K155" s="73">
        <v>320</v>
      </c>
      <c r="L155" s="73">
        <v>320</v>
      </c>
      <c r="M155" s="73">
        <v>320</v>
      </c>
      <c r="N155" s="73">
        <v>350</v>
      </c>
      <c r="O155" s="73">
        <v>350</v>
      </c>
      <c r="P155" s="73">
        <v>380</v>
      </c>
      <c r="Q155" s="73">
        <v>380</v>
      </c>
      <c r="R155" s="73">
        <v>380</v>
      </c>
      <c r="S155" s="73">
        <v>380</v>
      </c>
      <c r="T155" s="73">
        <v>380</v>
      </c>
      <c r="U155" s="73">
        <v>420</v>
      </c>
      <c r="V155" s="73">
        <v>420</v>
      </c>
      <c r="W155" s="73">
        <v>420</v>
      </c>
      <c r="X155" s="73">
        <v>420</v>
      </c>
      <c r="Y155" s="73">
        <f>'[5]Gew-Bonn'!$C$13</f>
        <v>420</v>
      </c>
      <c r="Z155" s="73">
        <f>'[5]Gew-Bonn'!$D$13</f>
        <v>430</v>
      </c>
      <c r="AA155" s="73">
        <v>430</v>
      </c>
      <c r="AB155" s="73">
        <v>430</v>
      </c>
      <c r="AC155" s="73">
        <v>430</v>
      </c>
      <c r="AD155" s="73">
        <v>430</v>
      </c>
      <c r="AE155" s="73">
        <v>430</v>
      </c>
      <c r="AF155" s="73">
        <v>430</v>
      </c>
      <c r="AG155" s="73">
        <f>'[8]Gew-Bonn'!$C$13</f>
        <v>430</v>
      </c>
      <c r="AH155" s="73">
        <f>'[1]Gew-Bonn'!$C$13</f>
        <v>430</v>
      </c>
      <c r="AI155" s="73">
        <v>430</v>
      </c>
      <c r="AJ155" s="73">
        <f>'[3]Gew-Bonn'!$C$13</f>
        <v>430</v>
      </c>
      <c r="AK155" s="73">
        <f>'[3]Gew-Bonn'!$D$13</f>
        <v>430</v>
      </c>
      <c r="AL155" s="73">
        <f>'[3]Gew-Bonn'!$E$13</f>
        <v>430</v>
      </c>
      <c r="AM155" s="73">
        <f>'[4]Gew-Bonn'!$E$13</f>
        <v>445</v>
      </c>
    </row>
    <row r="156" spans="1:39">
      <c r="A156" s="82">
        <v>5382036</v>
      </c>
      <c r="B156" s="82">
        <v>5382</v>
      </c>
      <c r="C156" t="s">
        <v>2</v>
      </c>
      <c r="D156" s="68" t="s">
        <v>408</v>
      </c>
      <c r="E156" s="73">
        <v>275</v>
      </c>
      <c r="F156" s="73">
        <v>280</v>
      </c>
      <c r="G156" s="73">
        <v>320</v>
      </c>
      <c r="H156" s="73">
        <v>320</v>
      </c>
      <c r="I156" s="73">
        <v>320</v>
      </c>
      <c r="J156" s="73">
        <v>320</v>
      </c>
      <c r="K156" s="73">
        <v>320</v>
      </c>
      <c r="L156" s="73">
        <v>320</v>
      </c>
      <c r="M156" s="73">
        <v>320</v>
      </c>
      <c r="N156" s="73">
        <v>340</v>
      </c>
      <c r="O156" s="73">
        <v>350</v>
      </c>
      <c r="P156" s="73">
        <v>370</v>
      </c>
      <c r="Q156" s="73">
        <v>380</v>
      </c>
      <c r="R156" s="73">
        <v>380</v>
      </c>
      <c r="S156" s="73">
        <v>380</v>
      </c>
      <c r="T156" s="73">
        <v>390</v>
      </c>
      <c r="U156" s="73">
        <v>390</v>
      </c>
      <c r="V156" s="73">
        <v>400</v>
      </c>
      <c r="W156" s="73">
        <v>400</v>
      </c>
      <c r="X156" s="73">
        <v>400</v>
      </c>
      <c r="Y156" s="73">
        <f>'[5]Gew-Bonn'!$C$14</f>
        <v>400</v>
      </c>
      <c r="Z156" s="73">
        <f>'[5]Gew-Bonn'!$D$14</f>
        <v>410</v>
      </c>
      <c r="AA156" s="73">
        <v>410</v>
      </c>
      <c r="AB156" s="73">
        <v>410</v>
      </c>
      <c r="AC156" s="73">
        <v>420</v>
      </c>
      <c r="AD156" s="73">
        <v>420</v>
      </c>
      <c r="AE156" s="73">
        <v>420</v>
      </c>
      <c r="AF156" s="73">
        <v>420</v>
      </c>
      <c r="AG156" s="73">
        <f>'[8]Gew-Bonn'!$C$14</f>
        <v>420</v>
      </c>
      <c r="AH156" s="73">
        <f>'[1]Gew-Bonn'!$C$14</f>
        <v>420</v>
      </c>
      <c r="AI156" s="73">
        <v>430</v>
      </c>
      <c r="AJ156" s="73">
        <f>'[3]Gew-Bonn'!$C$14</f>
        <v>430</v>
      </c>
      <c r="AK156" s="73">
        <f>'[3]Gew-Bonn'!$D$14</f>
        <v>450</v>
      </c>
      <c r="AL156" s="73">
        <f>'[3]Gew-Bonn'!$E$14</f>
        <v>450</v>
      </c>
      <c r="AM156" s="73">
        <f>'[4]Gew-Bonn'!$E$14</f>
        <v>450</v>
      </c>
    </row>
    <row r="157" spans="1:39">
      <c r="A157" s="82">
        <v>5382040</v>
      </c>
      <c r="B157" s="82">
        <v>5382</v>
      </c>
      <c r="C157" t="s">
        <v>2</v>
      </c>
      <c r="D157" s="68" t="s">
        <v>409</v>
      </c>
      <c r="E157" s="73">
        <v>260</v>
      </c>
      <c r="F157" s="73">
        <v>280</v>
      </c>
      <c r="G157" s="73">
        <v>300</v>
      </c>
      <c r="H157" s="73">
        <v>330</v>
      </c>
      <c r="I157" s="73">
        <v>330</v>
      </c>
      <c r="J157" s="73">
        <v>350</v>
      </c>
      <c r="K157" s="73">
        <v>350</v>
      </c>
      <c r="L157" s="73">
        <v>350</v>
      </c>
      <c r="M157" s="73">
        <v>350</v>
      </c>
      <c r="N157" s="73">
        <v>360</v>
      </c>
      <c r="O157" s="73">
        <v>370</v>
      </c>
      <c r="P157" s="73">
        <v>370</v>
      </c>
      <c r="Q157" s="73">
        <v>385</v>
      </c>
      <c r="R157" s="73">
        <v>385</v>
      </c>
      <c r="S157" s="73">
        <v>385</v>
      </c>
      <c r="T157" s="73">
        <v>385</v>
      </c>
      <c r="U157" s="73">
        <v>385</v>
      </c>
      <c r="V157" s="73">
        <v>385</v>
      </c>
      <c r="W157" s="73">
        <v>385</v>
      </c>
      <c r="X157" s="73">
        <v>395</v>
      </c>
      <c r="Y157" s="73">
        <f>'[5]Gew-Bonn'!$C$15</f>
        <v>410</v>
      </c>
      <c r="Z157" s="73">
        <f>'[5]Gew-Bonn'!$D$15</f>
        <v>410</v>
      </c>
      <c r="AA157" s="73">
        <v>413</v>
      </c>
      <c r="AB157" s="73">
        <v>413</v>
      </c>
      <c r="AC157" s="73">
        <v>415</v>
      </c>
      <c r="AD157" s="73">
        <v>415</v>
      </c>
      <c r="AE157" s="73">
        <v>415</v>
      </c>
      <c r="AF157" s="73">
        <v>415</v>
      </c>
      <c r="AG157" s="73">
        <f>'[8]Gew-Bonn'!$C$15</f>
        <v>415</v>
      </c>
      <c r="AH157" s="73">
        <f>'[1]Gew-Bonn'!$C$15</f>
        <v>415</v>
      </c>
      <c r="AI157" s="73">
        <v>423</v>
      </c>
      <c r="AJ157" s="73">
        <f>'[3]Gew-Bonn'!$C$15</f>
        <v>423</v>
      </c>
      <c r="AK157" s="73">
        <f>'[3]Gew-Bonn'!$D$15</f>
        <v>455</v>
      </c>
      <c r="AL157" s="73">
        <f>'[3]Gew-Bonn'!$E$15</f>
        <v>465</v>
      </c>
      <c r="AM157" s="73">
        <f>'[4]Gew-Bonn'!$E$15</f>
        <v>477</v>
      </c>
    </row>
    <row r="158" spans="1:39">
      <c r="A158" s="82">
        <v>5382044</v>
      </c>
      <c r="B158" s="82">
        <v>5382</v>
      </c>
      <c r="C158" t="s">
        <v>2</v>
      </c>
      <c r="D158" s="68" t="s">
        <v>410</v>
      </c>
      <c r="E158" s="73">
        <v>287.5</v>
      </c>
      <c r="F158" s="73">
        <v>320</v>
      </c>
      <c r="G158" s="73">
        <v>340</v>
      </c>
      <c r="H158" s="73">
        <v>340</v>
      </c>
      <c r="I158" s="73">
        <v>340</v>
      </c>
      <c r="J158" s="73">
        <v>340</v>
      </c>
      <c r="K158" s="73">
        <v>340</v>
      </c>
      <c r="L158" s="73">
        <v>360</v>
      </c>
      <c r="M158" s="73">
        <v>360</v>
      </c>
      <c r="N158" s="73">
        <v>360</v>
      </c>
      <c r="O158" s="73">
        <v>360</v>
      </c>
      <c r="P158" s="73">
        <v>390</v>
      </c>
      <c r="Q158" s="73">
        <v>390</v>
      </c>
      <c r="R158" s="73">
        <v>390</v>
      </c>
      <c r="S158" s="73">
        <v>410</v>
      </c>
      <c r="T158" s="73">
        <v>410</v>
      </c>
      <c r="U158" s="73">
        <v>410</v>
      </c>
      <c r="V158" s="73">
        <v>410</v>
      </c>
      <c r="W158" s="73">
        <v>410</v>
      </c>
      <c r="X158" s="73">
        <v>410</v>
      </c>
      <c r="Y158" s="73">
        <f>'[5]Gew-Bonn'!$C$16</f>
        <v>410</v>
      </c>
      <c r="Z158" s="73">
        <f>'[5]Gew-Bonn'!$D$16</f>
        <v>410</v>
      </c>
      <c r="AA158" s="73">
        <v>410</v>
      </c>
      <c r="AB158" s="73">
        <v>410</v>
      </c>
      <c r="AC158" s="73">
        <v>420</v>
      </c>
      <c r="AD158" s="73">
        <v>420</v>
      </c>
      <c r="AE158" s="73">
        <v>420</v>
      </c>
      <c r="AF158" s="73">
        <v>420</v>
      </c>
      <c r="AG158" s="73">
        <f>'[8]Gew-Bonn'!$C$16</f>
        <v>420</v>
      </c>
      <c r="AH158" s="73">
        <f>'[1]Gew-Bonn'!$C$16</f>
        <v>440</v>
      </c>
      <c r="AI158" s="73">
        <v>440</v>
      </c>
      <c r="AJ158" s="73">
        <f>'[3]Gew-Bonn'!$C$16</f>
        <v>440</v>
      </c>
      <c r="AK158" s="73">
        <f>'[3]Gew-Bonn'!$D$16</f>
        <v>440</v>
      </c>
      <c r="AL158" s="73">
        <f>'[3]Gew-Bonn'!$E$16</f>
        <v>440</v>
      </c>
      <c r="AM158" s="73">
        <f>'[4]Gew-Bonn'!$E$16</f>
        <v>450</v>
      </c>
    </row>
    <row r="159" spans="1:39">
      <c r="A159" s="82">
        <v>5382048</v>
      </c>
      <c r="B159" s="82">
        <v>5382</v>
      </c>
      <c r="C159" t="s">
        <v>2</v>
      </c>
      <c r="D159" s="68" t="s">
        <v>411</v>
      </c>
      <c r="E159" s="73">
        <v>250</v>
      </c>
      <c r="F159" s="73">
        <v>280</v>
      </c>
      <c r="G159" s="73">
        <v>300</v>
      </c>
      <c r="H159" s="73">
        <v>300</v>
      </c>
      <c r="I159" s="73">
        <v>300</v>
      </c>
      <c r="J159" s="73">
        <v>320</v>
      </c>
      <c r="K159" s="73">
        <v>320</v>
      </c>
      <c r="L159" s="73">
        <v>320</v>
      </c>
      <c r="M159" s="73">
        <v>320</v>
      </c>
      <c r="N159" s="73">
        <v>350</v>
      </c>
      <c r="O159" s="73">
        <v>350</v>
      </c>
      <c r="P159" s="73">
        <v>370</v>
      </c>
      <c r="Q159" s="73">
        <v>370</v>
      </c>
      <c r="R159" s="73">
        <v>390</v>
      </c>
      <c r="S159" s="73">
        <v>390</v>
      </c>
      <c r="T159" s="73">
        <v>390</v>
      </c>
      <c r="U159" s="73">
        <v>390</v>
      </c>
      <c r="V159" s="73">
        <v>390</v>
      </c>
      <c r="W159" s="73">
        <v>410</v>
      </c>
      <c r="X159" s="73">
        <v>410</v>
      </c>
      <c r="Y159" s="73">
        <f>'[5]Gew-Bonn'!$C$17</f>
        <v>410</v>
      </c>
      <c r="Z159" s="73">
        <f>'[5]Gew-Bonn'!$D$17</f>
        <v>410</v>
      </c>
      <c r="AA159" s="73">
        <v>413</v>
      </c>
      <c r="AB159" s="73">
        <v>413</v>
      </c>
      <c r="AC159" s="73">
        <v>413</v>
      </c>
      <c r="AD159" s="73">
        <v>413</v>
      </c>
      <c r="AE159" s="73">
        <v>413</v>
      </c>
      <c r="AF159" s="73">
        <v>413</v>
      </c>
      <c r="AG159" s="73">
        <f>'[8]Gew-Bonn'!$C$17</f>
        <v>435</v>
      </c>
      <c r="AH159" s="73">
        <f>'[1]Gew-Bonn'!$C$17</f>
        <v>435</v>
      </c>
      <c r="AI159" s="73">
        <v>438</v>
      </c>
      <c r="AJ159" s="73">
        <f>'[3]Gew-Bonn'!$C$17</f>
        <v>445</v>
      </c>
      <c r="AK159" s="73">
        <f>'[3]Gew-Bonn'!$D$17</f>
        <v>445</v>
      </c>
      <c r="AL159" s="73">
        <f>'[3]Gew-Bonn'!$E$17</f>
        <v>452</v>
      </c>
      <c r="AM159" s="73">
        <f>'[4]Gew-Bonn'!$E$17</f>
        <v>462</v>
      </c>
    </row>
    <row r="160" spans="1:39">
      <c r="A160" s="82">
        <v>5382052</v>
      </c>
      <c r="B160" s="82">
        <v>5382</v>
      </c>
      <c r="C160" t="s">
        <v>2</v>
      </c>
      <c r="D160" s="68" t="s">
        <v>412</v>
      </c>
      <c r="E160" s="73">
        <v>330</v>
      </c>
      <c r="F160" s="73">
        <v>330</v>
      </c>
      <c r="G160" s="73">
        <v>345</v>
      </c>
      <c r="H160" s="73">
        <v>345</v>
      </c>
      <c r="I160" s="73">
        <v>345</v>
      </c>
      <c r="J160" s="73">
        <v>345</v>
      </c>
      <c r="K160" s="73">
        <v>350</v>
      </c>
      <c r="L160" s="73">
        <v>375</v>
      </c>
      <c r="M160" s="73">
        <v>375</v>
      </c>
      <c r="N160" s="73">
        <v>375</v>
      </c>
      <c r="O160" s="73">
        <v>375</v>
      </c>
      <c r="P160" s="73">
        <v>375</v>
      </c>
      <c r="Q160" s="73">
        <v>390</v>
      </c>
      <c r="R160" s="73">
        <v>390</v>
      </c>
      <c r="S160" s="73">
        <v>390</v>
      </c>
      <c r="T160" s="73">
        <v>390</v>
      </c>
      <c r="U160" s="73">
        <v>400</v>
      </c>
      <c r="V160" s="73">
        <v>400</v>
      </c>
      <c r="W160" s="73">
        <v>400</v>
      </c>
      <c r="X160" s="73">
        <v>400</v>
      </c>
      <c r="Y160" s="73">
        <f>'[5]Gew-Bonn'!$C$18</f>
        <v>400</v>
      </c>
      <c r="Z160" s="73">
        <f>'[5]Gew-Bonn'!$D$18</f>
        <v>400</v>
      </c>
      <c r="AA160" s="73">
        <v>413</v>
      </c>
      <c r="AB160" s="73">
        <v>413</v>
      </c>
      <c r="AC160" s="73">
        <v>413</v>
      </c>
      <c r="AD160" s="73">
        <v>413</v>
      </c>
      <c r="AE160" s="73">
        <v>413</v>
      </c>
      <c r="AF160" s="73">
        <v>413</v>
      </c>
      <c r="AG160" s="73">
        <f>'[8]Gew-Bonn'!$C$18</f>
        <v>413</v>
      </c>
      <c r="AH160" s="73">
        <f>'[1]Gew-Bonn'!$C$18</f>
        <v>413</v>
      </c>
      <c r="AI160" s="73">
        <v>413</v>
      </c>
      <c r="AJ160" s="73">
        <f>'[3]Gew-Bonn'!$C$18</f>
        <v>413</v>
      </c>
      <c r="AK160" s="73">
        <f>'[3]Gew-Bonn'!$D$18</f>
        <v>450</v>
      </c>
      <c r="AL160" s="73">
        <f>'[3]Gew-Bonn'!$E$18</f>
        <v>450</v>
      </c>
      <c r="AM160" s="73">
        <f>'[4]Gew-Bonn'!$E$18</f>
        <v>450</v>
      </c>
    </row>
    <row r="161" spans="1:39">
      <c r="A161" s="82">
        <v>5382056</v>
      </c>
      <c r="B161" s="82">
        <v>5382</v>
      </c>
      <c r="C161" t="s">
        <v>2</v>
      </c>
      <c r="D161" s="68" t="s">
        <v>413</v>
      </c>
      <c r="E161" s="73">
        <v>300</v>
      </c>
      <c r="F161" s="73">
        <v>330</v>
      </c>
      <c r="G161" s="73">
        <v>330</v>
      </c>
      <c r="H161" s="73">
        <v>350</v>
      </c>
      <c r="I161" s="73">
        <v>350</v>
      </c>
      <c r="J161" s="73">
        <v>350</v>
      </c>
      <c r="K161" s="73">
        <v>350</v>
      </c>
      <c r="L161" s="73">
        <v>365</v>
      </c>
      <c r="M161" s="73">
        <v>380</v>
      </c>
      <c r="N161" s="73">
        <v>380</v>
      </c>
      <c r="O161" s="73">
        <v>395</v>
      </c>
      <c r="P161" s="73">
        <v>395</v>
      </c>
      <c r="Q161" s="73">
        <v>395</v>
      </c>
      <c r="R161" s="73">
        <v>410</v>
      </c>
      <c r="S161" s="73">
        <v>410</v>
      </c>
      <c r="T161" s="73">
        <v>420</v>
      </c>
      <c r="U161" s="73">
        <v>420</v>
      </c>
      <c r="V161" s="73">
        <v>440</v>
      </c>
      <c r="W161" s="73">
        <v>440</v>
      </c>
      <c r="X161" s="73">
        <v>440</v>
      </c>
      <c r="Y161" s="73">
        <f>'[5]Gew-Bonn'!$C$19</f>
        <v>450</v>
      </c>
      <c r="Z161" s="73">
        <f>'[5]Gew-Bonn'!$D$19</f>
        <v>450</v>
      </c>
      <c r="AA161" s="73">
        <v>460</v>
      </c>
      <c r="AB161" s="73">
        <v>460</v>
      </c>
      <c r="AC161" s="73">
        <v>460</v>
      </c>
      <c r="AD161" s="73">
        <v>470</v>
      </c>
      <c r="AE161" s="73">
        <v>470</v>
      </c>
      <c r="AF161" s="73">
        <v>470</v>
      </c>
      <c r="AG161" s="73">
        <f>'[8]Gew-Bonn'!$C$19</f>
        <v>470</v>
      </c>
      <c r="AH161" s="73">
        <f>'[1]Gew-Bonn'!$C$19</f>
        <v>470</v>
      </c>
      <c r="AI161" s="73">
        <v>470</v>
      </c>
      <c r="AJ161" s="73">
        <f>'[3]Gew-Bonn'!$C$19</f>
        <v>470</v>
      </c>
      <c r="AK161" s="73">
        <f>'[3]Gew-Bonn'!$D$19</f>
        <v>470</v>
      </c>
      <c r="AL161" s="73">
        <f>'[3]Gew-Bonn'!$E$19</f>
        <v>470</v>
      </c>
      <c r="AM161" s="73">
        <f>'[4]Gew-Bonn'!$E$19</f>
        <v>470</v>
      </c>
    </row>
    <row r="162" spans="1:39">
      <c r="A162" s="82">
        <v>5382060</v>
      </c>
      <c r="B162" s="82">
        <v>5382</v>
      </c>
      <c r="C162" t="s">
        <v>2</v>
      </c>
      <c r="D162" s="68" t="s">
        <v>414</v>
      </c>
      <c r="E162" s="73">
        <v>340</v>
      </c>
      <c r="F162" s="73">
        <v>340</v>
      </c>
      <c r="G162" s="73">
        <v>355</v>
      </c>
      <c r="H162" s="73">
        <v>380</v>
      </c>
      <c r="I162" s="73">
        <v>380</v>
      </c>
      <c r="J162" s="73">
        <v>380</v>
      </c>
      <c r="K162" s="73">
        <v>380</v>
      </c>
      <c r="L162" s="73">
        <v>380</v>
      </c>
      <c r="M162" s="73">
        <v>380</v>
      </c>
      <c r="N162" s="73">
        <v>380</v>
      </c>
      <c r="O162" s="73">
        <v>380</v>
      </c>
      <c r="P162" s="73">
        <v>380</v>
      </c>
      <c r="Q162" s="73">
        <v>380</v>
      </c>
      <c r="R162" s="73">
        <v>400</v>
      </c>
      <c r="S162" s="73">
        <v>400</v>
      </c>
      <c r="T162" s="73">
        <v>400</v>
      </c>
      <c r="U162" s="73">
        <v>435</v>
      </c>
      <c r="V162" s="73">
        <v>435</v>
      </c>
      <c r="W162" s="73">
        <v>435</v>
      </c>
      <c r="X162" s="73">
        <v>435</v>
      </c>
      <c r="Y162" s="73">
        <f>'[5]Gew-Bonn'!$C$20</f>
        <v>435</v>
      </c>
      <c r="Z162" s="73">
        <f>'[5]Gew-Bonn'!$D$20</f>
        <v>450</v>
      </c>
      <c r="AA162" s="73">
        <v>460</v>
      </c>
      <c r="AB162" s="73">
        <v>460</v>
      </c>
      <c r="AC162" s="73">
        <v>460</v>
      </c>
      <c r="AD162" s="73">
        <v>480</v>
      </c>
      <c r="AE162" s="73">
        <v>480</v>
      </c>
      <c r="AF162" s="73">
        <v>480</v>
      </c>
      <c r="AG162" s="73">
        <f>'[8]Gew-Bonn'!$C$20</f>
        <v>480</v>
      </c>
      <c r="AH162" s="73">
        <f>'[1]Gew-Bonn'!$C$20</f>
        <v>480</v>
      </c>
      <c r="AI162" s="73">
        <v>515</v>
      </c>
      <c r="AJ162" s="73">
        <f>'[3]Gew-Bonn'!$C$20</f>
        <v>515</v>
      </c>
      <c r="AK162" s="73">
        <f>'[3]Gew-Bonn'!$D$20</f>
        <v>515</v>
      </c>
      <c r="AL162" s="73">
        <f>'[3]Gew-Bonn'!$E$20</f>
        <v>515</v>
      </c>
      <c r="AM162" s="73">
        <f>'[4]Gew-Bonn'!$E$20</f>
        <v>515</v>
      </c>
    </row>
    <row r="163" spans="1:39">
      <c r="A163" s="82">
        <v>5382064</v>
      </c>
      <c r="B163" s="82">
        <v>5382</v>
      </c>
      <c r="C163" t="s">
        <v>2</v>
      </c>
      <c r="D163" s="68" t="s">
        <v>415</v>
      </c>
      <c r="E163" s="73">
        <v>260</v>
      </c>
      <c r="F163" s="73">
        <v>280</v>
      </c>
      <c r="G163" s="73">
        <v>300</v>
      </c>
      <c r="H163" s="73">
        <v>320</v>
      </c>
      <c r="I163" s="73">
        <v>320</v>
      </c>
      <c r="J163" s="73">
        <v>320</v>
      </c>
      <c r="K163" s="73">
        <v>320</v>
      </c>
      <c r="L163" s="73">
        <v>320</v>
      </c>
      <c r="M163" s="73">
        <v>320</v>
      </c>
      <c r="N163" s="73">
        <v>320</v>
      </c>
      <c r="O163" s="73">
        <v>320</v>
      </c>
      <c r="P163" s="73">
        <v>340</v>
      </c>
      <c r="Q163" s="73">
        <v>340</v>
      </c>
      <c r="R163" s="73">
        <v>340</v>
      </c>
      <c r="S163" s="73">
        <v>340</v>
      </c>
      <c r="T163" s="73">
        <v>340</v>
      </c>
      <c r="U163" s="73">
        <v>370</v>
      </c>
      <c r="V163" s="73">
        <v>380</v>
      </c>
      <c r="W163" s="73">
        <v>380</v>
      </c>
      <c r="X163" s="73">
        <v>380</v>
      </c>
      <c r="Y163" s="73">
        <f>'[5]Gew-Bonn'!$C$21</f>
        <v>380</v>
      </c>
      <c r="Z163" s="73">
        <f>'[5]Gew-Bonn'!$D$21</f>
        <v>390</v>
      </c>
      <c r="AA163" s="73">
        <v>403</v>
      </c>
      <c r="AB163" s="73">
        <v>403</v>
      </c>
      <c r="AC163" s="73">
        <v>415</v>
      </c>
      <c r="AD163" s="73">
        <v>415</v>
      </c>
      <c r="AE163" s="73">
        <v>415</v>
      </c>
      <c r="AF163" s="73">
        <v>415</v>
      </c>
      <c r="AG163" s="73">
        <f>'[8]Gew-Bonn'!$C$21</f>
        <v>415</v>
      </c>
      <c r="AH163" s="73">
        <f>'[1]Gew-Bonn'!$C$21</f>
        <v>415</v>
      </c>
      <c r="AI163" s="73">
        <v>420</v>
      </c>
      <c r="AJ163" s="73">
        <f>'[3]Gew-Bonn'!$C$21</f>
        <v>420</v>
      </c>
      <c r="AK163" s="73">
        <f>'[3]Gew-Bonn'!$D$21</f>
        <v>435</v>
      </c>
      <c r="AL163" s="73">
        <f>'[3]Gew-Bonn'!$E$21</f>
        <v>440</v>
      </c>
      <c r="AM163" s="73">
        <f>'[4]Gew-Bonn'!$E$21</f>
        <v>450</v>
      </c>
    </row>
    <row r="164" spans="1:39">
      <c r="A164" s="82">
        <v>5382068</v>
      </c>
      <c r="B164" s="82">
        <v>5382</v>
      </c>
      <c r="C164" t="s">
        <v>2</v>
      </c>
      <c r="D164" s="68" t="s">
        <v>416</v>
      </c>
      <c r="E164" s="73">
        <v>290</v>
      </c>
      <c r="F164" s="73">
        <v>315</v>
      </c>
      <c r="G164" s="73">
        <v>370</v>
      </c>
      <c r="H164" s="73">
        <v>370</v>
      </c>
      <c r="I164" s="73">
        <v>370</v>
      </c>
      <c r="J164" s="73">
        <v>380</v>
      </c>
      <c r="K164" s="73">
        <v>380</v>
      </c>
      <c r="L164" s="73">
        <v>380</v>
      </c>
      <c r="M164" s="73">
        <v>380</v>
      </c>
      <c r="N164" s="73">
        <v>380</v>
      </c>
      <c r="O164" s="73">
        <v>400</v>
      </c>
      <c r="P164" s="73">
        <v>400</v>
      </c>
      <c r="Q164" s="73">
        <v>400</v>
      </c>
      <c r="R164" s="73">
        <v>400</v>
      </c>
      <c r="S164" s="73">
        <v>400</v>
      </c>
      <c r="T164" s="73">
        <v>420</v>
      </c>
      <c r="U164" s="73">
        <v>420</v>
      </c>
      <c r="V164" s="73">
        <v>440</v>
      </c>
      <c r="W164" s="73">
        <v>440</v>
      </c>
      <c r="X164" s="73">
        <v>440</v>
      </c>
      <c r="Y164" s="73">
        <f>'[5]Gew-Bonn'!$C$22</f>
        <v>440</v>
      </c>
      <c r="Z164" s="73">
        <f>'[5]Gew-Bonn'!$D$22</f>
        <v>440</v>
      </c>
      <c r="AA164" s="73">
        <v>440</v>
      </c>
      <c r="AB164" s="73">
        <v>440</v>
      </c>
      <c r="AC164" s="73">
        <v>440</v>
      </c>
      <c r="AD164" s="73">
        <v>440</v>
      </c>
      <c r="AE164" s="73">
        <v>440</v>
      </c>
      <c r="AF164" s="73">
        <v>440</v>
      </c>
      <c r="AG164" s="73">
        <f>'[8]Gew-Bonn'!$C$22</f>
        <v>440</v>
      </c>
      <c r="AH164" s="73">
        <f>'[1]Gew-Bonn'!$C$22</f>
        <v>440</v>
      </c>
      <c r="AI164" s="73">
        <v>470</v>
      </c>
      <c r="AJ164" s="73">
        <f>'[3]Gew-Bonn'!$C$22</f>
        <v>470</v>
      </c>
      <c r="AK164" s="73">
        <f>'[3]Gew-Bonn'!$D$22</f>
        <v>470</v>
      </c>
      <c r="AL164" s="73">
        <f>'[3]Gew-Bonn'!$E$22</f>
        <v>470</v>
      </c>
      <c r="AM164" s="73">
        <f>'[4]Gew-Bonn'!$E$22</f>
        <v>500</v>
      </c>
    </row>
    <row r="165" spans="1:39">
      <c r="A165" s="82">
        <v>5382072</v>
      </c>
      <c r="B165" s="82">
        <v>5382</v>
      </c>
      <c r="C165" t="s">
        <v>2</v>
      </c>
      <c r="D165" s="68" t="s">
        <v>417</v>
      </c>
      <c r="E165" s="73">
        <v>260</v>
      </c>
      <c r="F165" s="73">
        <v>285</v>
      </c>
      <c r="G165" s="73">
        <v>300</v>
      </c>
      <c r="H165" s="73">
        <v>320</v>
      </c>
      <c r="I165" s="73">
        <v>320</v>
      </c>
      <c r="J165" s="73">
        <v>340</v>
      </c>
      <c r="K165" s="73">
        <v>340</v>
      </c>
      <c r="L165" s="73">
        <v>340</v>
      </c>
      <c r="M165" s="73">
        <v>340</v>
      </c>
      <c r="N165" s="73">
        <v>340</v>
      </c>
      <c r="O165" s="73">
        <v>340</v>
      </c>
      <c r="P165" s="73">
        <v>340</v>
      </c>
      <c r="Q165" s="73">
        <v>340</v>
      </c>
      <c r="R165" s="73">
        <v>340</v>
      </c>
      <c r="S165" s="73">
        <v>390</v>
      </c>
      <c r="T165" s="73">
        <v>390</v>
      </c>
      <c r="U165" s="73">
        <v>395</v>
      </c>
      <c r="V165" s="73">
        <v>410</v>
      </c>
      <c r="W165" s="73">
        <v>410</v>
      </c>
      <c r="X165" s="73">
        <v>410</v>
      </c>
      <c r="Y165" s="73">
        <f>'[5]Gew-Bonn'!$C$23</f>
        <v>410</v>
      </c>
      <c r="Z165" s="73">
        <f>'[5]Gew-Bonn'!$D$23</f>
        <v>410</v>
      </c>
      <c r="AA165" s="73">
        <v>408</v>
      </c>
      <c r="AB165" s="73">
        <v>408</v>
      </c>
      <c r="AC165" s="73">
        <v>413</v>
      </c>
      <c r="AD165" s="73">
        <v>413</v>
      </c>
      <c r="AE165" s="73">
        <v>413</v>
      </c>
      <c r="AF165" s="73">
        <v>413</v>
      </c>
      <c r="AG165" s="73">
        <f>'[8]Gew-Bonn'!$C$23</f>
        <v>413</v>
      </c>
      <c r="AH165" s="73">
        <f>'[1]Gew-Bonn'!$C$23</f>
        <v>440</v>
      </c>
      <c r="AI165" s="73">
        <v>440</v>
      </c>
      <c r="AJ165" s="73">
        <f>'[3]Gew-Bonn'!$C$23</f>
        <v>440</v>
      </c>
      <c r="AK165" s="73">
        <f>'[3]Gew-Bonn'!$D$23</f>
        <v>440</v>
      </c>
      <c r="AL165" s="73">
        <f>'[3]Gew-Bonn'!$E$23</f>
        <v>440</v>
      </c>
      <c r="AM165" s="73">
        <f>'[4]Gew-Bonn'!$E$23</f>
        <v>440</v>
      </c>
    </row>
    <row r="166" spans="1:39">
      <c r="A166" s="82">
        <v>5382076</v>
      </c>
      <c r="B166" s="82">
        <v>5382</v>
      </c>
      <c r="C166" t="s">
        <v>2</v>
      </c>
      <c r="D166" s="68" t="s">
        <v>418</v>
      </c>
      <c r="E166" s="73">
        <v>330</v>
      </c>
      <c r="F166" s="73">
        <v>330</v>
      </c>
      <c r="G166" s="73">
        <v>345</v>
      </c>
      <c r="H166" s="73">
        <v>345</v>
      </c>
      <c r="I166" s="73">
        <v>345</v>
      </c>
      <c r="J166" s="73">
        <v>360</v>
      </c>
      <c r="K166" s="73">
        <v>360</v>
      </c>
      <c r="L166" s="73">
        <v>375</v>
      </c>
      <c r="M166" s="73">
        <v>375</v>
      </c>
      <c r="N166" s="73">
        <v>375</v>
      </c>
      <c r="O166" s="73">
        <v>375</v>
      </c>
      <c r="P166" s="73">
        <v>400</v>
      </c>
      <c r="Q166" s="73">
        <v>400</v>
      </c>
      <c r="R166" s="73">
        <v>400</v>
      </c>
      <c r="S166" s="73">
        <v>400</v>
      </c>
      <c r="T166" s="73">
        <v>400</v>
      </c>
      <c r="U166" s="73">
        <v>400</v>
      </c>
      <c r="V166" s="73">
        <v>420</v>
      </c>
      <c r="W166" s="73">
        <v>420</v>
      </c>
      <c r="X166" s="73">
        <v>420</v>
      </c>
      <c r="Y166" s="73">
        <f>'[5]Gew-Bonn'!$C$24</f>
        <v>420</v>
      </c>
      <c r="Z166" s="73">
        <f>'[5]Gew-Bonn'!$D$24</f>
        <v>420</v>
      </c>
      <c r="AA166" s="73">
        <v>420</v>
      </c>
      <c r="AB166" s="73">
        <v>420</v>
      </c>
      <c r="AC166" s="73">
        <v>420</v>
      </c>
      <c r="AD166" s="73">
        <v>420</v>
      </c>
      <c r="AE166" s="73">
        <v>420</v>
      </c>
      <c r="AF166" s="73">
        <v>420</v>
      </c>
      <c r="AG166" s="73">
        <f>'[8]Gew-Bonn'!$C$24</f>
        <v>420</v>
      </c>
      <c r="AH166" s="73">
        <f>'[1]Gew-Bonn'!$C$24</f>
        <v>420</v>
      </c>
      <c r="AI166" s="73">
        <v>420</v>
      </c>
      <c r="AJ166" s="73">
        <f>'[3]Gew-Bonn'!$C$24</f>
        <v>428</v>
      </c>
      <c r="AK166" s="73">
        <f>'[3]Gew-Bonn'!$D$24</f>
        <v>440</v>
      </c>
      <c r="AL166" s="73">
        <f>'[3]Gew-Bonn'!$E$24</f>
        <v>440</v>
      </c>
      <c r="AM166" s="73">
        <f>'[4]Gew-Bonn'!$E$24</f>
        <v>440</v>
      </c>
    </row>
    <row r="167" spans="1:39">
      <c r="A167" s="82">
        <v>99995512</v>
      </c>
      <c r="B167" s="76">
        <v>9999</v>
      </c>
      <c r="C167" t="s">
        <v>3</v>
      </c>
      <c r="D167" s="68" t="s">
        <v>419</v>
      </c>
      <c r="E167" s="73">
        <v>345</v>
      </c>
      <c r="F167" s="73">
        <v>365</v>
      </c>
      <c r="G167" s="73">
        <v>395</v>
      </c>
      <c r="H167" s="73">
        <v>395</v>
      </c>
      <c r="I167" s="73">
        <v>395</v>
      </c>
      <c r="J167" s="73">
        <v>415</v>
      </c>
      <c r="K167" s="73">
        <v>415</v>
      </c>
      <c r="L167" s="73">
        <v>415</v>
      </c>
      <c r="M167" s="73">
        <v>415</v>
      </c>
      <c r="N167" s="73">
        <v>415</v>
      </c>
      <c r="O167" s="73">
        <v>430</v>
      </c>
      <c r="P167" s="73">
        <v>430</v>
      </c>
      <c r="Q167" s="73">
        <v>430</v>
      </c>
      <c r="R167" s="73">
        <v>430</v>
      </c>
      <c r="S167" s="73">
        <v>430</v>
      </c>
      <c r="T167" s="73">
        <v>450</v>
      </c>
      <c r="U167" s="73">
        <v>470</v>
      </c>
      <c r="V167" s="73">
        <v>470</v>
      </c>
      <c r="W167" s="73">
        <v>470</v>
      </c>
      <c r="X167" s="73">
        <v>470</v>
      </c>
      <c r="Y167" s="80">
        <v>490</v>
      </c>
      <c r="Z167" s="80">
        <v>490</v>
      </c>
      <c r="AA167" s="73">
        <v>490</v>
      </c>
      <c r="AB167" s="73">
        <v>490</v>
      </c>
      <c r="AC167" s="73">
        <v>490</v>
      </c>
      <c r="AD167" s="73">
        <v>490</v>
      </c>
      <c r="AE167" s="79">
        <v>490</v>
      </c>
      <c r="AF167" s="79">
        <v>490</v>
      </c>
      <c r="AG167" s="79">
        <f>'[8]Gew-Vestische Gruppe'!$C$4</f>
        <v>490</v>
      </c>
      <c r="AH167" s="79">
        <f>'[1]Gew-Vestische Gruppe'!$C$4</f>
        <v>490</v>
      </c>
      <c r="AI167" s="79">
        <v>490</v>
      </c>
      <c r="AJ167" s="79">
        <f>'[3]Gew-Vestische Gruppe'!$C$4</f>
        <v>490</v>
      </c>
      <c r="AK167" s="79">
        <f>'[3]Gew-Vestische Gruppe'!$D$4</f>
        <v>490</v>
      </c>
      <c r="AL167" s="79">
        <f>'[3]Gew-Vestische Gruppe'!$E$4</f>
        <v>490</v>
      </c>
      <c r="AM167" s="79">
        <f>'[4]Gew-Vestische Gruppe'!$E$4</f>
        <v>490</v>
      </c>
    </row>
    <row r="168" spans="1:39">
      <c r="A168" s="82">
        <v>99995513</v>
      </c>
      <c r="B168" s="76">
        <v>9999</v>
      </c>
      <c r="C168" t="s">
        <v>3</v>
      </c>
      <c r="D168" s="68" t="s">
        <v>420</v>
      </c>
      <c r="E168" s="73">
        <v>350</v>
      </c>
      <c r="F168" s="73">
        <v>385</v>
      </c>
      <c r="G168" s="73">
        <v>420</v>
      </c>
      <c r="H168" s="73">
        <v>420</v>
      </c>
      <c r="I168" s="73">
        <v>420</v>
      </c>
      <c r="J168" s="73">
        <v>420</v>
      </c>
      <c r="K168" s="73">
        <v>420</v>
      </c>
      <c r="L168" s="73">
        <v>420</v>
      </c>
      <c r="M168" s="73">
        <v>420</v>
      </c>
      <c r="N168" s="73">
        <v>420</v>
      </c>
      <c r="O168" s="73">
        <v>420</v>
      </c>
      <c r="P168" s="73">
        <v>440</v>
      </c>
      <c r="Q168" s="73">
        <v>440</v>
      </c>
      <c r="R168" s="73">
        <v>440</v>
      </c>
      <c r="S168" s="73">
        <v>440</v>
      </c>
      <c r="T168" s="73">
        <v>440</v>
      </c>
      <c r="U168" s="73">
        <v>450</v>
      </c>
      <c r="V168" s="73">
        <v>450</v>
      </c>
      <c r="W168" s="73">
        <v>460</v>
      </c>
      <c r="X168" s="73">
        <v>460</v>
      </c>
      <c r="Y168" s="80">
        <v>480</v>
      </c>
      <c r="Z168" s="80">
        <v>480</v>
      </c>
      <c r="AA168" s="73">
        <v>480</v>
      </c>
      <c r="AB168" s="73">
        <v>480</v>
      </c>
      <c r="AC168" s="73">
        <v>480</v>
      </c>
      <c r="AD168" s="73">
        <v>480</v>
      </c>
      <c r="AE168" s="79">
        <v>480</v>
      </c>
      <c r="AF168" s="79">
        <v>480</v>
      </c>
      <c r="AG168" s="79">
        <f>'[8]Gew-Vestische Gruppe'!$C$5</f>
        <v>480</v>
      </c>
      <c r="AH168" s="79">
        <f>'[1]Gew-Vestische Gruppe'!$C$5</f>
        <v>480</v>
      </c>
      <c r="AI168" s="79">
        <v>480</v>
      </c>
      <c r="AJ168" s="79">
        <f>'[3]Gew-Vestische Gruppe'!$C$5</f>
        <v>480</v>
      </c>
      <c r="AK168" s="79">
        <f>'[3]Gew-Vestische Gruppe'!$D$5</f>
        <v>480</v>
      </c>
      <c r="AL168" s="79">
        <f>'[3]Gew-Vestische Gruppe'!$E$5</f>
        <v>480</v>
      </c>
      <c r="AM168" s="79">
        <f>'[4]Gew-Vestische Gruppe'!$E$5</f>
        <v>480</v>
      </c>
    </row>
    <row r="169" spans="1:39">
      <c r="A169" s="82">
        <v>99995515</v>
      </c>
      <c r="B169" s="76">
        <v>9999</v>
      </c>
      <c r="C169" t="s">
        <v>3</v>
      </c>
      <c r="D169" s="68" t="s">
        <v>421</v>
      </c>
      <c r="E169" s="73">
        <v>300</v>
      </c>
      <c r="F169" s="73">
        <v>300</v>
      </c>
      <c r="G169" s="73">
        <v>330</v>
      </c>
      <c r="H169" s="73">
        <v>330</v>
      </c>
      <c r="I169" s="73">
        <v>330</v>
      </c>
      <c r="J169" s="73">
        <v>330</v>
      </c>
      <c r="K169" s="73">
        <v>330</v>
      </c>
      <c r="L169" s="73">
        <v>380</v>
      </c>
      <c r="M169" s="73">
        <v>380</v>
      </c>
      <c r="N169" s="73">
        <v>380</v>
      </c>
      <c r="O169" s="73">
        <v>380</v>
      </c>
      <c r="P169" s="73">
        <v>430</v>
      </c>
      <c r="Q169" s="73">
        <v>430</v>
      </c>
      <c r="R169" s="73">
        <v>430</v>
      </c>
      <c r="S169" s="73">
        <v>440</v>
      </c>
      <c r="T169" s="73">
        <v>440</v>
      </c>
      <c r="U169" s="73">
        <v>440</v>
      </c>
      <c r="V169" s="73">
        <v>440</v>
      </c>
      <c r="W169" s="73">
        <v>440</v>
      </c>
      <c r="X169" s="73">
        <v>440</v>
      </c>
      <c r="Y169" s="80">
        <v>440</v>
      </c>
      <c r="Z169" s="80">
        <v>440</v>
      </c>
      <c r="AA169" s="73">
        <v>440</v>
      </c>
      <c r="AB169" s="73">
        <v>440</v>
      </c>
      <c r="AC169" s="73">
        <v>440</v>
      </c>
      <c r="AD169" s="73">
        <v>440</v>
      </c>
      <c r="AE169" s="79">
        <v>440</v>
      </c>
      <c r="AF169" s="79">
        <v>440</v>
      </c>
      <c r="AG169" s="79">
        <f>'[8]Gew-Münster'!$C$4</f>
        <v>440</v>
      </c>
      <c r="AH169" s="79">
        <f>'[1]Gew-Münster'!$C$4</f>
        <v>440</v>
      </c>
      <c r="AI169" s="79">
        <v>460</v>
      </c>
      <c r="AJ169" s="79">
        <f>'[3]Gew-Münster'!$C$4</f>
        <v>460</v>
      </c>
      <c r="AK169" s="79">
        <f>'[3]Gew-Münster'!$D$4</f>
        <v>460</v>
      </c>
      <c r="AL169" s="79">
        <f>'[3]Gew-Münster'!$E$4</f>
        <v>460</v>
      </c>
      <c r="AM169" s="79">
        <f>'[4]Gew-Münster'!$E$4</f>
        <v>460</v>
      </c>
    </row>
    <row r="170" spans="1:39">
      <c r="A170" s="82">
        <v>5554004</v>
      </c>
      <c r="B170" s="82">
        <v>5554</v>
      </c>
      <c r="C170" t="s">
        <v>3</v>
      </c>
      <c r="D170" s="68" t="s">
        <v>422</v>
      </c>
      <c r="E170" s="73">
        <v>280</v>
      </c>
      <c r="F170" s="73">
        <v>300</v>
      </c>
      <c r="G170" s="73">
        <v>300</v>
      </c>
      <c r="H170" s="73">
        <v>300</v>
      </c>
      <c r="I170" s="73">
        <v>320</v>
      </c>
      <c r="J170" s="73">
        <v>320</v>
      </c>
      <c r="K170" s="73">
        <v>320</v>
      </c>
      <c r="L170" s="73">
        <v>320</v>
      </c>
      <c r="M170" s="73">
        <v>320</v>
      </c>
      <c r="N170" s="73">
        <v>320</v>
      </c>
      <c r="O170" s="73">
        <v>320</v>
      </c>
      <c r="P170" s="73">
        <v>320</v>
      </c>
      <c r="Q170" s="73">
        <v>350</v>
      </c>
      <c r="R170" s="73">
        <v>350</v>
      </c>
      <c r="S170" s="73">
        <v>350</v>
      </c>
      <c r="T170" s="73">
        <v>350</v>
      </c>
      <c r="U170" s="73">
        <v>360</v>
      </c>
      <c r="V170" s="73">
        <v>370</v>
      </c>
      <c r="W170" s="73">
        <v>370</v>
      </c>
      <c r="X170" s="73">
        <v>370</v>
      </c>
      <c r="Y170" s="80">
        <v>403</v>
      </c>
      <c r="Z170" s="80">
        <v>403</v>
      </c>
      <c r="AA170" s="73">
        <v>403</v>
      </c>
      <c r="AB170" s="73">
        <v>403</v>
      </c>
      <c r="AC170" s="73">
        <v>403</v>
      </c>
      <c r="AD170" s="73">
        <v>403</v>
      </c>
      <c r="AE170" s="79">
        <v>403</v>
      </c>
      <c r="AF170" s="79">
        <v>403</v>
      </c>
      <c r="AG170" s="79">
        <f>'[8]Gew-Münster'!$C$6</f>
        <v>403</v>
      </c>
      <c r="AH170" s="79">
        <f>'[1]Gew-Münster'!$C$6</f>
        <v>403</v>
      </c>
      <c r="AI170" s="79">
        <v>411</v>
      </c>
      <c r="AJ170" s="79">
        <f>'[3]Gew-Münster'!$C$6</f>
        <v>411</v>
      </c>
      <c r="AK170" s="79">
        <f>'[3]Gew-Münster'!$D$6</f>
        <v>411</v>
      </c>
      <c r="AL170" s="79">
        <f>'[3]Gew-Münster'!$E$6</f>
        <v>411</v>
      </c>
      <c r="AM170" s="79">
        <f>'[4]Gew-Münster'!$E$6</f>
        <v>415</v>
      </c>
    </row>
    <row r="171" spans="1:39">
      <c r="A171" s="82">
        <v>5554008</v>
      </c>
      <c r="B171" s="82">
        <v>5554</v>
      </c>
      <c r="C171" t="s">
        <v>3</v>
      </c>
      <c r="D171" s="68" t="s">
        <v>423</v>
      </c>
      <c r="E171" s="73">
        <v>276</v>
      </c>
      <c r="F171" s="73">
        <v>300</v>
      </c>
      <c r="G171" s="73">
        <v>300</v>
      </c>
      <c r="H171" s="73">
        <v>300</v>
      </c>
      <c r="I171" s="73">
        <v>320</v>
      </c>
      <c r="J171" s="73">
        <v>350</v>
      </c>
      <c r="K171" s="73">
        <v>350</v>
      </c>
      <c r="L171" s="73">
        <v>350</v>
      </c>
      <c r="M171" s="73">
        <v>350</v>
      </c>
      <c r="N171" s="73">
        <v>350</v>
      </c>
      <c r="O171" s="73">
        <v>350</v>
      </c>
      <c r="P171" s="73">
        <v>350</v>
      </c>
      <c r="Q171" s="73">
        <v>350</v>
      </c>
      <c r="R171" s="73">
        <v>350</v>
      </c>
      <c r="S171" s="73">
        <v>350</v>
      </c>
      <c r="T171" s="73">
        <v>360</v>
      </c>
      <c r="U171" s="73">
        <v>370</v>
      </c>
      <c r="V171" s="73">
        <v>380</v>
      </c>
      <c r="W171" s="73">
        <v>380</v>
      </c>
      <c r="X171" s="73">
        <v>380</v>
      </c>
      <c r="Y171" s="80">
        <v>403</v>
      </c>
      <c r="Z171" s="80">
        <v>403</v>
      </c>
      <c r="AA171" s="73">
        <v>403</v>
      </c>
      <c r="AB171" s="73">
        <v>403</v>
      </c>
      <c r="AC171" s="73">
        <v>403</v>
      </c>
      <c r="AD171" s="73">
        <v>403</v>
      </c>
      <c r="AE171" s="79">
        <v>403</v>
      </c>
      <c r="AF171" s="79">
        <v>403</v>
      </c>
      <c r="AG171" s="79">
        <f>'[8]Gew-Münster'!$C$7</f>
        <v>403</v>
      </c>
      <c r="AH171" s="79">
        <f>'[1]Gew-Münster'!$C$7</f>
        <v>403</v>
      </c>
      <c r="AI171" s="79">
        <v>432</v>
      </c>
      <c r="AJ171" s="79">
        <f>'[3]Gew-Münster'!$C$7</f>
        <v>432</v>
      </c>
      <c r="AK171" s="79">
        <f>'[3]Gew-Münster'!$D$7</f>
        <v>432</v>
      </c>
      <c r="AL171" s="79">
        <f>'[3]Gew-Münster'!$E$7</f>
        <v>432</v>
      </c>
      <c r="AM171" s="79">
        <f>'[4]Gew-Münster'!$E$7</f>
        <v>432</v>
      </c>
    </row>
    <row r="172" spans="1:39">
      <c r="A172" s="82">
        <v>5554012</v>
      </c>
      <c r="B172" s="82">
        <v>5554</v>
      </c>
      <c r="C172" t="s">
        <v>3</v>
      </c>
      <c r="D172" s="68" t="s">
        <v>424</v>
      </c>
      <c r="E172" s="73">
        <v>280</v>
      </c>
      <c r="F172" s="73">
        <v>280</v>
      </c>
      <c r="G172" s="73">
        <v>280</v>
      </c>
      <c r="H172" s="73">
        <v>300</v>
      </c>
      <c r="I172" s="73">
        <v>300</v>
      </c>
      <c r="J172" s="73">
        <v>300</v>
      </c>
      <c r="K172" s="73">
        <v>325</v>
      </c>
      <c r="L172" s="73">
        <v>325</v>
      </c>
      <c r="M172" s="73">
        <v>325</v>
      </c>
      <c r="N172" s="73">
        <v>325</v>
      </c>
      <c r="O172" s="73">
        <v>325</v>
      </c>
      <c r="P172" s="73">
        <v>350</v>
      </c>
      <c r="Q172" s="73">
        <v>350</v>
      </c>
      <c r="R172" s="73">
        <v>350</v>
      </c>
      <c r="S172" s="73">
        <v>350</v>
      </c>
      <c r="T172" s="73">
        <v>350</v>
      </c>
      <c r="U172" s="73">
        <v>370</v>
      </c>
      <c r="V172" s="73">
        <v>380</v>
      </c>
      <c r="W172" s="73">
        <v>380</v>
      </c>
      <c r="X172" s="73">
        <v>380</v>
      </c>
      <c r="Y172" s="80">
        <v>403</v>
      </c>
      <c r="Z172" s="80">
        <v>403</v>
      </c>
      <c r="AA172" s="73">
        <v>403</v>
      </c>
      <c r="AB172" s="73">
        <v>403</v>
      </c>
      <c r="AC172" s="73">
        <v>403</v>
      </c>
      <c r="AD172" s="73">
        <v>403</v>
      </c>
      <c r="AE172" s="79">
        <v>403</v>
      </c>
      <c r="AF172" s="79">
        <v>403</v>
      </c>
      <c r="AG172" s="79">
        <f>'[8]Gew-Münster'!$C$8</f>
        <v>403</v>
      </c>
      <c r="AH172" s="79">
        <f>'[1]Gew-Münster'!$C$8</f>
        <v>403</v>
      </c>
      <c r="AI172" s="79">
        <v>411</v>
      </c>
      <c r="AJ172" s="79">
        <f>'[3]Gew-Münster'!$C$8</f>
        <v>411</v>
      </c>
      <c r="AK172" s="79">
        <f>'[3]Gew-Münster'!$D$8</f>
        <v>411</v>
      </c>
      <c r="AL172" s="79">
        <f>'[3]Gew-Münster'!$E$8</f>
        <v>411</v>
      </c>
      <c r="AM172" s="79">
        <f>'[4]Gew-Münster'!$E$8</f>
        <v>415</v>
      </c>
    </row>
    <row r="173" spans="1:39">
      <c r="A173" s="82">
        <v>5554016</v>
      </c>
      <c r="B173" s="82">
        <v>5554</v>
      </c>
      <c r="C173" t="s">
        <v>3</v>
      </c>
      <c r="D173" s="68" t="s">
        <v>425</v>
      </c>
      <c r="E173" s="73">
        <v>260</v>
      </c>
      <c r="F173" s="73">
        <v>280</v>
      </c>
      <c r="G173" s="73">
        <v>280</v>
      </c>
      <c r="H173" s="73">
        <v>300</v>
      </c>
      <c r="I173" s="73">
        <v>320</v>
      </c>
      <c r="J173" s="73">
        <v>350</v>
      </c>
      <c r="K173" s="73">
        <v>350</v>
      </c>
      <c r="L173" s="73">
        <v>350</v>
      </c>
      <c r="M173" s="73">
        <v>350</v>
      </c>
      <c r="N173" s="73">
        <v>350</v>
      </c>
      <c r="O173" s="73">
        <v>350</v>
      </c>
      <c r="P173" s="73">
        <v>350</v>
      </c>
      <c r="Q173" s="73">
        <v>370</v>
      </c>
      <c r="R173" s="73">
        <v>370</v>
      </c>
      <c r="S173" s="73">
        <v>370</v>
      </c>
      <c r="T173" s="73">
        <v>370</v>
      </c>
      <c r="U173" s="73">
        <v>380</v>
      </c>
      <c r="V173" s="73">
        <v>380</v>
      </c>
      <c r="W173" s="73">
        <v>380</v>
      </c>
      <c r="X173" s="73">
        <v>380</v>
      </c>
      <c r="Y173" s="80">
        <v>403</v>
      </c>
      <c r="Z173" s="80">
        <v>403</v>
      </c>
      <c r="AA173" s="73">
        <v>403</v>
      </c>
      <c r="AB173" s="73">
        <v>403</v>
      </c>
      <c r="AC173" s="73">
        <v>403</v>
      </c>
      <c r="AD173" s="73">
        <v>403</v>
      </c>
      <c r="AE173" s="79">
        <v>403</v>
      </c>
      <c r="AF173" s="79">
        <v>403</v>
      </c>
      <c r="AG173" s="79">
        <f>'[8]Gew-Münster'!$C$9</f>
        <v>403</v>
      </c>
      <c r="AH173" s="79">
        <f>'[1]Gew-Münster'!$C$9</f>
        <v>403</v>
      </c>
      <c r="AI173" s="79">
        <v>411</v>
      </c>
      <c r="AJ173" s="79">
        <f>'[3]Gew-Münster'!$C$9</f>
        <v>411</v>
      </c>
      <c r="AK173" s="79">
        <f>'[3]Gew-Münster'!$D$9</f>
        <v>411</v>
      </c>
      <c r="AL173" s="79">
        <f>'[3]Gew-Münster'!$E$9</f>
        <v>411</v>
      </c>
      <c r="AM173" s="79">
        <f>'[4]Gew-Münster'!$E$9</f>
        <v>444</v>
      </c>
    </row>
    <row r="174" spans="1:39">
      <c r="A174" s="82">
        <v>5554020</v>
      </c>
      <c r="B174" s="82">
        <v>5554</v>
      </c>
      <c r="C174" t="s">
        <v>3</v>
      </c>
      <c r="D174" s="68" t="s">
        <v>426</v>
      </c>
      <c r="E174" s="73">
        <v>276</v>
      </c>
      <c r="F174" s="73">
        <v>285</v>
      </c>
      <c r="G174" s="73">
        <v>300</v>
      </c>
      <c r="H174" s="73">
        <v>300</v>
      </c>
      <c r="I174" s="73">
        <v>320</v>
      </c>
      <c r="J174" s="73">
        <v>320</v>
      </c>
      <c r="K174" s="73">
        <v>320</v>
      </c>
      <c r="L174" s="73">
        <v>350</v>
      </c>
      <c r="M174" s="73">
        <v>350</v>
      </c>
      <c r="N174" s="73">
        <v>350</v>
      </c>
      <c r="O174" s="73">
        <v>350</v>
      </c>
      <c r="P174" s="73">
        <v>350</v>
      </c>
      <c r="Q174" s="73">
        <v>350</v>
      </c>
      <c r="R174" s="73">
        <v>350</v>
      </c>
      <c r="S174" s="73">
        <v>350</v>
      </c>
      <c r="T174" s="73">
        <v>350</v>
      </c>
      <c r="U174" s="73">
        <v>380</v>
      </c>
      <c r="V174" s="73">
        <v>380</v>
      </c>
      <c r="W174" s="73">
        <v>380</v>
      </c>
      <c r="X174" s="73">
        <v>380</v>
      </c>
      <c r="Y174" s="80">
        <v>403</v>
      </c>
      <c r="Z174" s="80">
        <v>403</v>
      </c>
      <c r="AA174" s="73">
        <v>380</v>
      </c>
      <c r="AB174" s="73">
        <v>403</v>
      </c>
      <c r="AC174" s="73">
        <v>403</v>
      </c>
      <c r="AD174" s="73">
        <v>403</v>
      </c>
      <c r="AE174" s="79">
        <v>403</v>
      </c>
      <c r="AF174" s="79">
        <v>403</v>
      </c>
      <c r="AG174" s="79">
        <f>'[8]Gew-Münster'!$C$10</f>
        <v>403</v>
      </c>
      <c r="AH174" s="79">
        <f>'[1]Gew-Münster'!$C$10</f>
        <v>403</v>
      </c>
      <c r="AI174" s="79">
        <v>403</v>
      </c>
      <c r="AJ174" s="79">
        <f>'[3]Gew-Münster'!$C$10</f>
        <v>403</v>
      </c>
      <c r="AK174" s="79">
        <f>'[3]Gew-Münster'!$D$10</f>
        <v>403</v>
      </c>
      <c r="AL174" s="79">
        <f>'[3]Gew-Münster'!$E$10</f>
        <v>403</v>
      </c>
      <c r="AM174" s="79">
        <f>'[4]Gew-Münster'!$E$10</f>
        <v>403</v>
      </c>
    </row>
    <row r="175" spans="1:39">
      <c r="A175" s="82">
        <v>5554024</v>
      </c>
      <c r="B175" s="82">
        <v>5554</v>
      </c>
      <c r="C175" t="s">
        <v>3</v>
      </c>
      <c r="D175" s="68" t="s">
        <v>427</v>
      </c>
      <c r="E175" s="73">
        <v>260</v>
      </c>
      <c r="F175" s="73">
        <v>270</v>
      </c>
      <c r="G175" s="73">
        <v>280</v>
      </c>
      <c r="H175" s="73">
        <v>300</v>
      </c>
      <c r="I175" s="73">
        <v>320</v>
      </c>
      <c r="J175" s="73">
        <v>320</v>
      </c>
      <c r="K175" s="73">
        <v>320</v>
      </c>
      <c r="L175" s="73">
        <v>320</v>
      </c>
      <c r="M175" s="73">
        <v>320</v>
      </c>
      <c r="N175" s="73">
        <v>320</v>
      </c>
      <c r="O175" s="73">
        <v>320</v>
      </c>
      <c r="P175" s="73">
        <v>320</v>
      </c>
      <c r="Q175" s="73">
        <v>320</v>
      </c>
      <c r="R175" s="73">
        <v>320</v>
      </c>
      <c r="S175" s="73">
        <v>320</v>
      </c>
      <c r="T175" s="73">
        <v>320</v>
      </c>
      <c r="U175" s="73">
        <v>330</v>
      </c>
      <c r="V175" s="73">
        <v>330</v>
      </c>
      <c r="W175" s="73">
        <v>330</v>
      </c>
      <c r="X175" s="73">
        <v>330</v>
      </c>
      <c r="Y175" s="80">
        <v>380</v>
      </c>
      <c r="Z175" s="80">
        <v>403</v>
      </c>
      <c r="AA175" s="73">
        <v>380</v>
      </c>
      <c r="AB175" s="73">
        <v>380</v>
      </c>
      <c r="AC175" s="73">
        <v>380</v>
      </c>
      <c r="AD175" s="73">
        <v>380</v>
      </c>
      <c r="AE175" s="79">
        <v>380</v>
      </c>
      <c r="AF175" s="79">
        <v>403</v>
      </c>
      <c r="AG175" s="79">
        <f>'[8]Gew-Münster'!$C$11</f>
        <v>403</v>
      </c>
      <c r="AH175" s="79">
        <f>'[1]Gew-Münster'!$C$11</f>
        <v>403</v>
      </c>
      <c r="AI175" s="79">
        <v>403</v>
      </c>
      <c r="AJ175" s="79">
        <f>'[3]Gew-Münster'!$C$11</f>
        <v>403</v>
      </c>
      <c r="AK175" s="79">
        <f>'[3]Gew-Münster'!$D$11</f>
        <v>403</v>
      </c>
      <c r="AL175" s="79">
        <f>'[3]Gew-Münster'!$E$11</f>
        <v>403</v>
      </c>
      <c r="AM175" s="79">
        <f>'[4]Gew-Münster'!$E$11</f>
        <v>403</v>
      </c>
    </row>
    <row r="176" spans="1:39">
      <c r="A176" s="82">
        <v>5554028</v>
      </c>
      <c r="B176" s="82">
        <v>5554</v>
      </c>
      <c r="C176" t="s">
        <v>3</v>
      </c>
      <c r="D176" s="68" t="s">
        <v>428</v>
      </c>
      <c r="E176" s="73">
        <v>260</v>
      </c>
      <c r="F176" s="73">
        <v>280</v>
      </c>
      <c r="G176" s="73">
        <v>300</v>
      </c>
      <c r="H176" s="73">
        <v>300</v>
      </c>
      <c r="I176" s="73">
        <v>320</v>
      </c>
      <c r="J176" s="73">
        <v>320</v>
      </c>
      <c r="K176" s="73">
        <v>320</v>
      </c>
      <c r="L176" s="73">
        <v>320</v>
      </c>
      <c r="M176" s="73">
        <v>320</v>
      </c>
      <c r="N176" s="73">
        <v>320</v>
      </c>
      <c r="O176" s="73">
        <v>320</v>
      </c>
      <c r="P176" s="73">
        <v>320</v>
      </c>
      <c r="Q176" s="73">
        <v>335</v>
      </c>
      <c r="R176" s="73">
        <v>335</v>
      </c>
      <c r="S176" s="73">
        <v>360</v>
      </c>
      <c r="T176" s="73">
        <v>360</v>
      </c>
      <c r="U176" s="73">
        <v>370</v>
      </c>
      <c r="V176" s="73">
        <v>380</v>
      </c>
      <c r="W176" s="73">
        <v>380</v>
      </c>
      <c r="X176" s="73">
        <v>380</v>
      </c>
      <c r="Y176" s="80">
        <v>403</v>
      </c>
      <c r="Z176" s="80">
        <v>403</v>
      </c>
      <c r="AA176" s="73">
        <v>403</v>
      </c>
      <c r="AB176" s="73">
        <v>403</v>
      </c>
      <c r="AC176" s="73">
        <v>403</v>
      </c>
      <c r="AD176" s="73">
        <v>403</v>
      </c>
      <c r="AE176" s="79">
        <v>403</v>
      </c>
      <c r="AF176" s="79">
        <v>403</v>
      </c>
      <c r="AG176" s="79">
        <f>'[8]Gew-Münster'!$C$12</f>
        <v>403</v>
      </c>
      <c r="AH176" s="79">
        <f>'[1]Gew-Münster'!$C$12</f>
        <v>403</v>
      </c>
      <c r="AI176" s="79">
        <v>403</v>
      </c>
      <c r="AJ176" s="79">
        <f>'[3]Gew-Münster'!$C$12</f>
        <v>411</v>
      </c>
      <c r="AK176" s="79">
        <f>'[3]Gew-Münster'!$D$12</f>
        <v>411</v>
      </c>
      <c r="AL176" s="79">
        <f>'[3]Gew-Münster'!$E$12</f>
        <v>411</v>
      </c>
      <c r="AM176" s="79">
        <f>'[4]Gew-Münster'!$E$12</f>
        <v>415</v>
      </c>
    </row>
    <row r="177" spans="1:39">
      <c r="A177" s="82">
        <v>5554032</v>
      </c>
      <c r="B177" s="82">
        <v>5554</v>
      </c>
      <c r="C177" t="s">
        <v>3</v>
      </c>
      <c r="D177" s="68" t="s">
        <v>429</v>
      </c>
      <c r="E177" s="73">
        <v>275</v>
      </c>
      <c r="F177" s="73">
        <v>280</v>
      </c>
      <c r="G177" s="73">
        <v>280</v>
      </c>
      <c r="H177" s="73">
        <v>300</v>
      </c>
      <c r="I177" s="73">
        <v>320</v>
      </c>
      <c r="J177" s="73">
        <v>330</v>
      </c>
      <c r="K177" s="73">
        <v>330</v>
      </c>
      <c r="L177" s="73">
        <v>330</v>
      </c>
      <c r="M177" s="73">
        <v>330</v>
      </c>
      <c r="N177" s="73">
        <v>330</v>
      </c>
      <c r="O177" s="73">
        <v>330</v>
      </c>
      <c r="P177" s="73">
        <v>350</v>
      </c>
      <c r="Q177" s="73">
        <v>375</v>
      </c>
      <c r="R177" s="73">
        <v>375</v>
      </c>
      <c r="S177" s="73">
        <v>375</v>
      </c>
      <c r="T177" s="73">
        <v>375</v>
      </c>
      <c r="U177" s="73">
        <v>375</v>
      </c>
      <c r="V177" s="73">
        <v>380</v>
      </c>
      <c r="W177" s="73">
        <v>380</v>
      </c>
      <c r="X177" s="73">
        <v>380</v>
      </c>
      <c r="Y177" s="80">
        <v>403</v>
      </c>
      <c r="Z177" s="80">
        <v>403</v>
      </c>
      <c r="AA177" s="73">
        <v>403</v>
      </c>
      <c r="AB177" s="73">
        <v>403</v>
      </c>
      <c r="AC177" s="73">
        <v>403</v>
      </c>
      <c r="AD177" s="73">
        <v>403</v>
      </c>
      <c r="AE177" s="79">
        <v>403</v>
      </c>
      <c r="AF177" s="79">
        <v>403</v>
      </c>
      <c r="AG177" s="79">
        <f>'[8]Gew-Münster'!$C$13</f>
        <v>403</v>
      </c>
      <c r="AH177" s="79">
        <f>'[1]Gew-Münster'!$C$13</f>
        <v>416</v>
      </c>
      <c r="AI177" s="79">
        <v>416</v>
      </c>
      <c r="AJ177" s="79">
        <f>'[3]Gew-Münster'!$C$13</f>
        <v>416</v>
      </c>
      <c r="AK177" s="79">
        <f>'[3]Gew-Münster'!$D$13</f>
        <v>416</v>
      </c>
      <c r="AL177" s="79">
        <f>'[3]Gew-Münster'!$E$13</f>
        <v>416</v>
      </c>
      <c r="AM177" s="79">
        <f>'[4]Gew-Münster'!$E$13</f>
        <v>416</v>
      </c>
    </row>
    <row r="178" spans="1:39">
      <c r="A178" s="82">
        <v>5554036</v>
      </c>
      <c r="B178" s="82">
        <v>5554</v>
      </c>
      <c r="C178" t="s">
        <v>3</v>
      </c>
      <c r="D178" s="68" t="s">
        <v>430</v>
      </c>
      <c r="E178" s="73">
        <v>275</v>
      </c>
      <c r="F178" s="73">
        <v>280</v>
      </c>
      <c r="G178" s="73">
        <v>300</v>
      </c>
      <c r="H178" s="73">
        <v>320</v>
      </c>
      <c r="I178" s="73">
        <v>320</v>
      </c>
      <c r="J178" s="73">
        <v>320</v>
      </c>
      <c r="K178" s="73">
        <v>340</v>
      </c>
      <c r="L178" s="73">
        <v>350</v>
      </c>
      <c r="M178" s="73">
        <v>350</v>
      </c>
      <c r="N178" s="73">
        <v>350</v>
      </c>
      <c r="O178" s="73">
        <v>350</v>
      </c>
      <c r="P178" s="73">
        <v>350</v>
      </c>
      <c r="Q178" s="73">
        <v>350</v>
      </c>
      <c r="R178" s="73">
        <v>350</v>
      </c>
      <c r="S178" s="73">
        <v>350</v>
      </c>
      <c r="T178" s="73">
        <v>360</v>
      </c>
      <c r="U178" s="73">
        <v>370</v>
      </c>
      <c r="V178" s="73">
        <v>380</v>
      </c>
      <c r="W178" s="73">
        <v>380</v>
      </c>
      <c r="X178" s="73">
        <v>380</v>
      </c>
      <c r="Y178" s="80">
        <v>403</v>
      </c>
      <c r="Z178" s="80">
        <v>403</v>
      </c>
      <c r="AA178" s="73">
        <v>403</v>
      </c>
      <c r="AB178" s="73">
        <v>403</v>
      </c>
      <c r="AC178" s="73">
        <v>403</v>
      </c>
      <c r="AD178" s="73">
        <v>403</v>
      </c>
      <c r="AE178" s="79">
        <v>403</v>
      </c>
      <c r="AF178" s="79">
        <v>403</v>
      </c>
      <c r="AG178" s="79">
        <f>'[8]Gew-Münster'!$C$14</f>
        <v>403</v>
      </c>
      <c r="AH178" s="79">
        <f>'[1]Gew-Münster'!$C$14</f>
        <v>403</v>
      </c>
      <c r="AI178" s="79">
        <v>411</v>
      </c>
      <c r="AJ178" s="79">
        <f>'[3]Gew-Münster'!$C$14</f>
        <v>411</v>
      </c>
      <c r="AK178" s="79">
        <f>'[3]Gew-Münster'!$D$14</f>
        <v>448</v>
      </c>
      <c r="AL178" s="79">
        <f>'[3]Gew-Münster'!$E$14</f>
        <v>448</v>
      </c>
      <c r="AM178" s="79">
        <f>'[4]Gew-Münster'!$E$14</f>
        <v>448</v>
      </c>
    </row>
    <row r="179" spans="1:39">
      <c r="A179" s="82">
        <v>5554040</v>
      </c>
      <c r="B179" s="82">
        <v>5554</v>
      </c>
      <c r="C179" t="s">
        <v>3</v>
      </c>
      <c r="D179" s="68" t="s">
        <v>431</v>
      </c>
      <c r="E179" s="73">
        <v>260</v>
      </c>
      <c r="F179" s="73">
        <v>260</v>
      </c>
      <c r="G179" s="73">
        <v>260</v>
      </c>
      <c r="H179" s="73">
        <v>260</v>
      </c>
      <c r="I179" s="73">
        <v>260</v>
      </c>
      <c r="J179" s="73">
        <v>260</v>
      </c>
      <c r="K179" s="73">
        <v>260</v>
      </c>
      <c r="L179" s="73">
        <v>260</v>
      </c>
      <c r="M179" s="73">
        <v>260</v>
      </c>
      <c r="N179" s="73">
        <v>260</v>
      </c>
      <c r="O179" s="73">
        <v>260</v>
      </c>
      <c r="P179" s="73">
        <v>260</v>
      </c>
      <c r="Q179" s="73">
        <v>260</v>
      </c>
      <c r="R179" s="73">
        <v>280</v>
      </c>
      <c r="S179" s="73">
        <v>280</v>
      </c>
      <c r="T179" s="73">
        <v>300</v>
      </c>
      <c r="U179" s="73">
        <v>300</v>
      </c>
      <c r="V179" s="73">
        <v>300</v>
      </c>
      <c r="W179" s="73">
        <v>300</v>
      </c>
      <c r="X179" s="73">
        <v>300</v>
      </c>
      <c r="Y179" s="80">
        <v>300</v>
      </c>
      <c r="Z179" s="80">
        <v>300</v>
      </c>
      <c r="AA179" s="73">
        <v>370</v>
      </c>
      <c r="AB179" s="73">
        <v>370</v>
      </c>
      <c r="AC179" s="73">
        <v>370</v>
      </c>
      <c r="AD179" s="73">
        <v>370</v>
      </c>
      <c r="AE179" s="79">
        <v>403</v>
      </c>
      <c r="AF179" s="79">
        <v>403</v>
      </c>
      <c r="AG179" s="79">
        <f>'[8]Gew-Münster'!$C$15</f>
        <v>403</v>
      </c>
      <c r="AH179" s="79">
        <f>'[1]Gew-Münster'!$C$15</f>
        <v>403</v>
      </c>
      <c r="AI179" s="79">
        <v>411</v>
      </c>
      <c r="AJ179" s="79">
        <f>'[3]Gew-Münster'!$C$15</f>
        <v>411</v>
      </c>
      <c r="AK179" s="79">
        <f>'[3]Gew-Münster'!$D$15</f>
        <v>411</v>
      </c>
      <c r="AL179" s="79">
        <f>'[3]Gew-Münster'!$E$15</f>
        <v>411</v>
      </c>
      <c r="AM179" s="79">
        <f>'[4]Gew-Münster'!$E$15</f>
        <v>415</v>
      </c>
    </row>
    <row r="180" spans="1:39">
      <c r="A180" s="82">
        <v>5554044</v>
      </c>
      <c r="B180" s="82">
        <v>5554</v>
      </c>
      <c r="C180" t="s">
        <v>3</v>
      </c>
      <c r="D180" s="68" t="s">
        <v>432</v>
      </c>
      <c r="E180" s="73">
        <v>250</v>
      </c>
      <c r="F180" s="73">
        <v>250</v>
      </c>
      <c r="G180" s="73">
        <v>280</v>
      </c>
      <c r="H180" s="73">
        <v>320</v>
      </c>
      <c r="I180" s="73">
        <v>320</v>
      </c>
      <c r="J180" s="73">
        <v>320</v>
      </c>
      <c r="K180" s="73">
        <v>320</v>
      </c>
      <c r="L180" s="73">
        <v>320</v>
      </c>
      <c r="M180" s="73">
        <v>320</v>
      </c>
      <c r="N180" s="73">
        <v>320</v>
      </c>
      <c r="O180" s="73">
        <v>320</v>
      </c>
      <c r="P180" s="73">
        <v>340</v>
      </c>
      <c r="Q180" s="73">
        <v>340</v>
      </c>
      <c r="R180" s="73">
        <v>340</v>
      </c>
      <c r="S180" s="73">
        <v>340</v>
      </c>
      <c r="T180" s="73">
        <v>340</v>
      </c>
      <c r="U180" s="73">
        <v>360</v>
      </c>
      <c r="V180" s="73">
        <v>360</v>
      </c>
      <c r="W180" s="73">
        <v>360</v>
      </c>
      <c r="X180" s="73">
        <v>360</v>
      </c>
      <c r="Y180" s="80">
        <v>400</v>
      </c>
      <c r="Z180" s="80">
        <v>400</v>
      </c>
      <c r="AA180" s="73">
        <v>400</v>
      </c>
      <c r="AB180" s="73">
        <v>400</v>
      </c>
      <c r="AC180" s="73">
        <v>400</v>
      </c>
      <c r="AD180" s="73">
        <v>400</v>
      </c>
      <c r="AE180" s="79">
        <v>400</v>
      </c>
      <c r="AF180" s="79">
        <v>400</v>
      </c>
      <c r="AG180" s="79">
        <f>'[8]Gew-Münster'!$C$16</f>
        <v>400</v>
      </c>
      <c r="AH180" s="79">
        <f>'[1]Gew-Münster'!$C$16</f>
        <v>400</v>
      </c>
      <c r="AI180" s="79">
        <v>400</v>
      </c>
      <c r="AJ180" s="79">
        <f>'[3]Gew-Münster'!$C$16</f>
        <v>400</v>
      </c>
      <c r="AK180" s="79">
        <f>'[3]Gew-Münster'!$D$16</f>
        <v>400</v>
      </c>
      <c r="AL180" s="79">
        <f>'[3]Gew-Münster'!$E$16</f>
        <v>400</v>
      </c>
      <c r="AM180" s="79">
        <f>'[4]Gew-Münster'!$E$16</f>
        <v>400</v>
      </c>
    </row>
    <row r="181" spans="1:39">
      <c r="A181" s="82">
        <v>5554048</v>
      </c>
      <c r="B181" s="82">
        <v>5554</v>
      </c>
      <c r="C181" t="s">
        <v>3</v>
      </c>
      <c r="D181" s="68" t="s">
        <v>61</v>
      </c>
      <c r="E181" s="73">
        <v>260</v>
      </c>
      <c r="F181" s="73">
        <v>280</v>
      </c>
      <c r="G181" s="73">
        <v>300</v>
      </c>
      <c r="H181" s="73">
        <v>300</v>
      </c>
      <c r="I181" s="73">
        <v>320</v>
      </c>
      <c r="J181" s="73">
        <v>320</v>
      </c>
      <c r="K181" s="73">
        <v>330</v>
      </c>
      <c r="L181" s="73">
        <v>330</v>
      </c>
      <c r="M181" s="73">
        <v>330</v>
      </c>
      <c r="N181" s="73">
        <v>330</v>
      </c>
      <c r="O181" s="73">
        <v>330</v>
      </c>
      <c r="P181" s="73">
        <v>330</v>
      </c>
      <c r="Q181" s="73">
        <v>330</v>
      </c>
      <c r="R181" s="73">
        <v>330</v>
      </c>
      <c r="S181" s="73">
        <v>330</v>
      </c>
      <c r="T181" s="73">
        <v>350</v>
      </c>
      <c r="U181" s="73">
        <v>370</v>
      </c>
      <c r="V181" s="73">
        <v>380</v>
      </c>
      <c r="W181" s="73">
        <v>380</v>
      </c>
      <c r="X181" s="73">
        <v>380</v>
      </c>
      <c r="Y181" s="80">
        <v>380</v>
      </c>
      <c r="Z181" s="80">
        <v>380</v>
      </c>
      <c r="AA181" s="73">
        <v>403</v>
      </c>
      <c r="AB181" s="73">
        <v>403</v>
      </c>
      <c r="AC181" s="73">
        <v>403</v>
      </c>
      <c r="AD181" s="73">
        <v>403</v>
      </c>
      <c r="AE181" s="79">
        <v>403</v>
      </c>
      <c r="AF181" s="79">
        <v>403</v>
      </c>
      <c r="AG181" s="79">
        <f>'[8]Gew-Münster'!$C$17</f>
        <v>403</v>
      </c>
      <c r="AH181" s="79">
        <f>'[1]Gew-Münster'!$C$17</f>
        <v>403</v>
      </c>
      <c r="AI181" s="79">
        <v>411</v>
      </c>
      <c r="AJ181" s="79">
        <f>'[3]Gew-Münster'!$C$17</f>
        <v>411</v>
      </c>
      <c r="AK181" s="79">
        <f>'[3]Gew-Münster'!$D$17</f>
        <v>411</v>
      </c>
      <c r="AL181" s="79">
        <f>'[3]Gew-Münster'!$E$17</f>
        <v>412</v>
      </c>
      <c r="AM181" s="79">
        <f>'[4]Gew-Münster'!$E$17</f>
        <v>415</v>
      </c>
    </row>
    <row r="182" spans="1:39">
      <c r="A182" s="82">
        <v>5554052</v>
      </c>
      <c r="B182" s="82">
        <v>5554</v>
      </c>
      <c r="C182" t="s">
        <v>3</v>
      </c>
      <c r="D182" s="68" t="s">
        <v>433</v>
      </c>
      <c r="E182" s="73">
        <v>250</v>
      </c>
      <c r="F182" s="73">
        <v>265</v>
      </c>
      <c r="G182" s="73">
        <v>275</v>
      </c>
      <c r="H182" s="73">
        <v>290</v>
      </c>
      <c r="I182" s="73">
        <v>290</v>
      </c>
      <c r="J182" s="73">
        <v>300</v>
      </c>
      <c r="K182" s="73">
        <v>300</v>
      </c>
      <c r="L182" s="73">
        <v>300</v>
      </c>
      <c r="M182" s="73">
        <v>300</v>
      </c>
      <c r="N182" s="73">
        <v>320</v>
      </c>
      <c r="O182" s="73">
        <v>320</v>
      </c>
      <c r="P182" s="73">
        <v>330</v>
      </c>
      <c r="Q182" s="73">
        <v>330</v>
      </c>
      <c r="R182" s="73">
        <v>330</v>
      </c>
      <c r="S182" s="73">
        <v>360</v>
      </c>
      <c r="T182" s="73">
        <v>375</v>
      </c>
      <c r="U182" s="73">
        <v>375</v>
      </c>
      <c r="V182" s="73">
        <v>380</v>
      </c>
      <c r="W182" s="73">
        <v>380</v>
      </c>
      <c r="X182" s="73">
        <v>380</v>
      </c>
      <c r="Y182" s="80">
        <v>403</v>
      </c>
      <c r="Z182" s="80">
        <v>403</v>
      </c>
      <c r="AA182" s="73">
        <v>403</v>
      </c>
      <c r="AB182" s="73">
        <v>403</v>
      </c>
      <c r="AC182" s="73">
        <v>403</v>
      </c>
      <c r="AD182" s="73">
        <v>403</v>
      </c>
      <c r="AE182" s="79">
        <v>403</v>
      </c>
      <c r="AF182" s="79">
        <v>403</v>
      </c>
      <c r="AG182" s="79">
        <f>'[8]Gew-Münster'!$C$18</f>
        <v>403</v>
      </c>
      <c r="AH182" s="79">
        <f>'[1]Gew-Münster'!$C$18</f>
        <v>403</v>
      </c>
      <c r="AI182" s="79">
        <v>403</v>
      </c>
      <c r="AJ182" s="79">
        <f>'[3]Gew-Münster'!$C$18</f>
        <v>411</v>
      </c>
      <c r="AK182" s="79">
        <f>'[3]Gew-Münster'!$D$18</f>
        <v>411</v>
      </c>
      <c r="AL182" s="79">
        <f>'[3]Gew-Münster'!$E$18</f>
        <v>411</v>
      </c>
      <c r="AM182" s="79">
        <f>'[4]Gew-Münster'!$E$18</f>
        <v>411</v>
      </c>
    </row>
    <row r="183" spans="1:39">
      <c r="A183" s="82">
        <v>5554056</v>
      </c>
      <c r="B183" s="82">
        <v>5554</v>
      </c>
      <c r="C183" t="s">
        <v>3</v>
      </c>
      <c r="D183" s="68" t="s">
        <v>434</v>
      </c>
      <c r="E183" s="73">
        <v>250</v>
      </c>
      <c r="F183" s="73">
        <v>280</v>
      </c>
      <c r="G183" s="73">
        <v>280</v>
      </c>
      <c r="H183" s="73">
        <v>280</v>
      </c>
      <c r="I183" s="73">
        <v>280</v>
      </c>
      <c r="J183" s="73">
        <v>295</v>
      </c>
      <c r="K183" s="73">
        <v>295</v>
      </c>
      <c r="L183" s="73">
        <v>295</v>
      </c>
      <c r="M183" s="73">
        <v>295</v>
      </c>
      <c r="N183" s="73">
        <v>295</v>
      </c>
      <c r="O183" s="73">
        <v>320</v>
      </c>
      <c r="P183" s="73">
        <v>320</v>
      </c>
      <c r="Q183" s="73">
        <v>320</v>
      </c>
      <c r="R183" s="73">
        <v>350</v>
      </c>
      <c r="S183" s="73">
        <v>350</v>
      </c>
      <c r="T183" s="73">
        <v>350</v>
      </c>
      <c r="U183" s="73">
        <v>350</v>
      </c>
      <c r="V183" s="73">
        <v>380</v>
      </c>
      <c r="W183" s="73">
        <v>380</v>
      </c>
      <c r="X183" s="73">
        <v>380</v>
      </c>
      <c r="Y183" s="80">
        <v>403</v>
      </c>
      <c r="Z183" s="80">
        <v>403</v>
      </c>
      <c r="AA183" s="73">
        <v>403</v>
      </c>
      <c r="AB183" s="73">
        <v>403</v>
      </c>
      <c r="AC183" s="73">
        <v>403</v>
      </c>
      <c r="AD183" s="73">
        <v>403</v>
      </c>
      <c r="AE183" s="79">
        <v>403</v>
      </c>
      <c r="AF183" s="79">
        <v>403</v>
      </c>
      <c r="AG183" s="79">
        <f>'[8]Gew-Münster'!$C$19</f>
        <v>403</v>
      </c>
      <c r="AH183" s="79">
        <f>'[1]Gew-Münster'!$C$19</f>
        <v>403</v>
      </c>
      <c r="AI183" s="79">
        <v>411</v>
      </c>
      <c r="AJ183" s="79">
        <f>'[3]Gew-Münster'!$C$19</f>
        <v>411</v>
      </c>
      <c r="AK183" s="79">
        <f>'[3]Gew-Münster'!$D$19</f>
        <v>411</v>
      </c>
      <c r="AL183" s="79">
        <f>'[3]Gew-Münster'!$E$19</f>
        <v>411</v>
      </c>
      <c r="AM183" s="79">
        <f>'[4]Gew-Münster'!$E$19</f>
        <v>415</v>
      </c>
    </row>
    <row r="184" spans="1:39">
      <c r="A184" s="82">
        <v>5554060</v>
      </c>
      <c r="B184" s="82">
        <v>5554</v>
      </c>
      <c r="C184" t="s">
        <v>3</v>
      </c>
      <c r="D184" s="68" t="s">
        <v>435</v>
      </c>
      <c r="E184" s="73">
        <v>260</v>
      </c>
      <c r="F184" s="73">
        <v>270</v>
      </c>
      <c r="G184" s="73">
        <v>280</v>
      </c>
      <c r="H184" s="73">
        <v>300</v>
      </c>
      <c r="I184" s="73">
        <v>320</v>
      </c>
      <c r="J184" s="73">
        <v>320</v>
      </c>
      <c r="K184" s="73">
        <v>320</v>
      </c>
      <c r="L184" s="73">
        <v>320</v>
      </c>
      <c r="M184" s="73">
        <v>320</v>
      </c>
      <c r="N184" s="73">
        <v>320</v>
      </c>
      <c r="O184" s="73">
        <v>320</v>
      </c>
      <c r="P184" s="73">
        <v>340</v>
      </c>
      <c r="Q184" s="73">
        <v>350</v>
      </c>
      <c r="R184" s="73">
        <v>350</v>
      </c>
      <c r="S184" s="73">
        <v>350</v>
      </c>
      <c r="T184" s="73">
        <v>350</v>
      </c>
      <c r="U184" s="73">
        <v>370</v>
      </c>
      <c r="V184" s="73">
        <v>380</v>
      </c>
      <c r="W184" s="73">
        <v>380</v>
      </c>
      <c r="X184" s="73">
        <v>380</v>
      </c>
      <c r="Y184" s="80">
        <v>403</v>
      </c>
      <c r="Z184" s="80">
        <v>403</v>
      </c>
      <c r="AA184" s="73">
        <v>403</v>
      </c>
      <c r="AB184" s="73">
        <v>403</v>
      </c>
      <c r="AC184" s="73">
        <v>403</v>
      </c>
      <c r="AD184" s="73">
        <v>403</v>
      </c>
      <c r="AE184" s="79">
        <v>403</v>
      </c>
      <c r="AF184" s="79">
        <v>403</v>
      </c>
      <c r="AG184" s="79">
        <f>'[8]Gew-Münster'!$C$20</f>
        <v>403</v>
      </c>
      <c r="AH184" s="79">
        <f>'[1]Gew-Münster'!$C$20</f>
        <v>403</v>
      </c>
      <c r="AI184" s="79">
        <v>411</v>
      </c>
      <c r="AJ184" s="79">
        <f>'[3]Gew-Münster'!$C$20</f>
        <v>411</v>
      </c>
      <c r="AK184" s="79">
        <f>'[3]Gew-Münster'!$D$20</f>
        <v>411</v>
      </c>
      <c r="AL184" s="79">
        <f>'[3]Gew-Münster'!$E$20</f>
        <v>411</v>
      </c>
      <c r="AM184" s="79">
        <f>'[4]Gew-Münster'!$E$20</f>
        <v>415</v>
      </c>
    </row>
    <row r="185" spans="1:39">
      <c r="A185" s="82">
        <v>5554064</v>
      </c>
      <c r="B185" s="82">
        <v>5554</v>
      </c>
      <c r="C185" t="s">
        <v>3</v>
      </c>
      <c r="D185" s="68" t="s">
        <v>436</v>
      </c>
      <c r="E185" s="73">
        <v>260</v>
      </c>
      <c r="F185" s="73">
        <v>260</v>
      </c>
      <c r="G185" s="73">
        <v>260</v>
      </c>
      <c r="H185" s="73">
        <v>300</v>
      </c>
      <c r="I185" s="73">
        <v>320</v>
      </c>
      <c r="J185" s="73">
        <v>320</v>
      </c>
      <c r="K185" s="73">
        <v>320</v>
      </c>
      <c r="L185" s="73">
        <v>320</v>
      </c>
      <c r="M185" s="73">
        <v>320</v>
      </c>
      <c r="N185" s="73">
        <v>320</v>
      </c>
      <c r="O185" s="73">
        <v>320</v>
      </c>
      <c r="P185" s="73">
        <v>320</v>
      </c>
      <c r="Q185" s="73">
        <v>350</v>
      </c>
      <c r="R185" s="73">
        <v>350</v>
      </c>
      <c r="S185" s="73">
        <v>350</v>
      </c>
      <c r="T185" s="73">
        <v>350</v>
      </c>
      <c r="U185" s="73">
        <v>370</v>
      </c>
      <c r="V185" s="73">
        <v>370</v>
      </c>
      <c r="W185" s="73">
        <v>370</v>
      </c>
      <c r="X185" s="73">
        <v>360</v>
      </c>
      <c r="Y185" s="80">
        <v>403</v>
      </c>
      <c r="Z185" s="80">
        <v>403</v>
      </c>
      <c r="AA185" s="73">
        <v>403</v>
      </c>
      <c r="AB185" s="73">
        <v>403</v>
      </c>
      <c r="AC185" s="73">
        <v>403</v>
      </c>
      <c r="AD185" s="73">
        <v>403</v>
      </c>
      <c r="AE185" s="79">
        <v>403</v>
      </c>
      <c r="AF185" s="79">
        <v>403</v>
      </c>
      <c r="AG185" s="79">
        <f>'[8]Gew-Münster'!$C$21</f>
        <v>403</v>
      </c>
      <c r="AH185" s="79">
        <f>'[1]Gew-Münster'!$C$21</f>
        <v>403</v>
      </c>
      <c r="AI185" s="79">
        <v>411</v>
      </c>
      <c r="AJ185" s="79">
        <f>'[3]Gew-Münster'!$C$21</f>
        <v>411</v>
      </c>
      <c r="AK185" s="79">
        <f>'[3]Gew-Münster'!$D$21</f>
        <v>411</v>
      </c>
      <c r="AL185" s="79">
        <f>'[3]Gew-Münster'!$E$21</f>
        <v>411</v>
      </c>
      <c r="AM185" s="79">
        <f>'[4]Gew-Münster'!$E$21</f>
        <v>411</v>
      </c>
    </row>
    <row r="186" spans="1:39">
      <c r="A186" s="82">
        <v>5554068</v>
      </c>
      <c r="B186" s="82">
        <v>5554</v>
      </c>
      <c r="C186" t="s">
        <v>3</v>
      </c>
      <c r="D186" s="68" t="s">
        <v>437</v>
      </c>
      <c r="E186" s="73">
        <v>260</v>
      </c>
      <c r="F186" s="73">
        <v>280</v>
      </c>
      <c r="G186" s="73">
        <v>290</v>
      </c>
      <c r="H186" s="73">
        <v>300</v>
      </c>
      <c r="I186" s="73">
        <v>300</v>
      </c>
      <c r="J186" s="73">
        <v>320</v>
      </c>
      <c r="K186" s="73">
        <v>320</v>
      </c>
      <c r="L186" s="73">
        <v>320</v>
      </c>
      <c r="M186" s="73">
        <v>320</v>
      </c>
      <c r="N186" s="73">
        <v>330</v>
      </c>
      <c r="O186" s="73">
        <v>330</v>
      </c>
      <c r="P186" s="73">
        <v>340</v>
      </c>
      <c r="Q186" s="73">
        <v>350</v>
      </c>
      <c r="R186" s="73">
        <v>350</v>
      </c>
      <c r="S186" s="73">
        <v>350</v>
      </c>
      <c r="T186" s="73">
        <v>350</v>
      </c>
      <c r="U186" s="73">
        <v>365</v>
      </c>
      <c r="V186" s="73">
        <v>373</v>
      </c>
      <c r="W186" s="73">
        <v>373</v>
      </c>
      <c r="X186" s="73">
        <v>373</v>
      </c>
      <c r="Y186" s="80">
        <v>403</v>
      </c>
      <c r="Z186" s="80">
        <v>403</v>
      </c>
      <c r="AA186" s="73">
        <v>403</v>
      </c>
      <c r="AB186" s="73">
        <v>403</v>
      </c>
      <c r="AC186" s="73">
        <v>403</v>
      </c>
      <c r="AD186" s="73">
        <v>403</v>
      </c>
      <c r="AE186" s="79">
        <v>403</v>
      </c>
      <c r="AF186" s="79">
        <v>403</v>
      </c>
      <c r="AG186" s="79">
        <f>'[8]Gew-Münster'!$C$22</f>
        <v>403</v>
      </c>
      <c r="AH186" s="79">
        <f>'[1]Gew-Münster'!$C$22</f>
        <v>403</v>
      </c>
      <c r="AI186" s="79">
        <v>411</v>
      </c>
      <c r="AJ186" s="79">
        <f>'[3]Gew-Münster'!$C$22</f>
        <v>411</v>
      </c>
      <c r="AK186" s="79">
        <f>'[3]Gew-Münster'!$D$22</f>
        <v>411</v>
      </c>
      <c r="AL186" s="79">
        <f>'[3]Gew-Münster'!$E$22</f>
        <v>412</v>
      </c>
      <c r="AM186" s="79">
        <f>'[4]Gew-Münster'!$E$22</f>
        <v>415</v>
      </c>
    </row>
    <row r="187" spans="1:39">
      <c r="A187" s="82">
        <v>5558004</v>
      </c>
      <c r="B187" s="82">
        <v>5558</v>
      </c>
      <c r="C187" t="s">
        <v>3</v>
      </c>
      <c r="D187" s="68" t="s">
        <v>438</v>
      </c>
      <c r="E187" s="73">
        <v>265</v>
      </c>
      <c r="F187" s="73">
        <v>290</v>
      </c>
      <c r="G187" s="73">
        <v>310</v>
      </c>
      <c r="H187" s="73">
        <v>320</v>
      </c>
      <c r="I187" s="73">
        <v>320</v>
      </c>
      <c r="J187" s="73">
        <v>335</v>
      </c>
      <c r="K187" s="73">
        <v>335</v>
      </c>
      <c r="L187" s="73">
        <v>335</v>
      </c>
      <c r="M187" s="73">
        <v>335</v>
      </c>
      <c r="N187" s="73">
        <v>335</v>
      </c>
      <c r="O187" s="73">
        <v>335</v>
      </c>
      <c r="P187" s="73">
        <v>350</v>
      </c>
      <c r="Q187" s="73">
        <v>350</v>
      </c>
      <c r="R187" s="73">
        <v>350</v>
      </c>
      <c r="S187" s="73">
        <v>340</v>
      </c>
      <c r="T187" s="73">
        <v>340</v>
      </c>
      <c r="U187" s="73">
        <v>360</v>
      </c>
      <c r="V187" s="73">
        <v>370</v>
      </c>
      <c r="W187" s="73">
        <v>370</v>
      </c>
      <c r="X187" s="73">
        <v>370</v>
      </c>
      <c r="Y187" s="80">
        <v>403</v>
      </c>
      <c r="Z187" s="80">
        <v>403</v>
      </c>
      <c r="AA187" s="73">
        <v>403</v>
      </c>
      <c r="AB187" s="73">
        <v>403</v>
      </c>
      <c r="AC187" s="73">
        <v>403</v>
      </c>
      <c r="AD187" s="73">
        <v>403</v>
      </c>
      <c r="AE187" s="79">
        <v>403</v>
      </c>
      <c r="AF187" s="79">
        <v>403</v>
      </c>
      <c r="AG187" s="79">
        <f>'[8]Gew-Münster'!$C$24</f>
        <v>403</v>
      </c>
      <c r="AH187" s="79">
        <f>'[1]Gew-Münster'!$C$24</f>
        <v>403</v>
      </c>
      <c r="AI187" s="79">
        <v>411</v>
      </c>
      <c r="AJ187" s="79">
        <f>'[3]Gew-Münster'!$C$24</f>
        <v>411</v>
      </c>
      <c r="AK187" s="79">
        <f>'[3]Gew-Münster'!$D$24</f>
        <v>411</v>
      </c>
      <c r="AL187" s="79">
        <f>'[3]Gew-Münster'!$E$24</f>
        <v>411</v>
      </c>
      <c r="AM187" s="79">
        <f>'[4]Gew-Münster'!$E$24</f>
        <v>429</v>
      </c>
    </row>
    <row r="188" spans="1:39">
      <c r="A188" s="82">
        <v>5558008</v>
      </c>
      <c r="B188" s="82">
        <v>5558</v>
      </c>
      <c r="C188" t="s">
        <v>3</v>
      </c>
      <c r="D188" s="68" t="s">
        <v>439</v>
      </c>
      <c r="E188" s="73">
        <v>280</v>
      </c>
      <c r="F188" s="73">
        <v>300</v>
      </c>
      <c r="G188" s="73">
        <v>330</v>
      </c>
      <c r="H188" s="73">
        <v>330</v>
      </c>
      <c r="I188" s="73">
        <v>330</v>
      </c>
      <c r="J188" s="73">
        <v>330</v>
      </c>
      <c r="K188" s="73">
        <v>330</v>
      </c>
      <c r="L188" s="73">
        <v>330</v>
      </c>
      <c r="M188" s="73">
        <v>330</v>
      </c>
      <c r="N188" s="73">
        <v>330</v>
      </c>
      <c r="O188" s="73">
        <v>330</v>
      </c>
      <c r="P188" s="73">
        <v>350</v>
      </c>
      <c r="Q188" s="73">
        <v>350</v>
      </c>
      <c r="R188" s="73">
        <v>350</v>
      </c>
      <c r="S188" s="73">
        <v>350</v>
      </c>
      <c r="T188" s="73">
        <v>380</v>
      </c>
      <c r="U188" s="73">
        <v>380</v>
      </c>
      <c r="V188" s="73">
        <v>380</v>
      </c>
      <c r="W188" s="73">
        <v>380</v>
      </c>
      <c r="X188" s="73">
        <v>380</v>
      </c>
      <c r="Y188" s="80">
        <v>403</v>
      </c>
      <c r="Z188" s="80">
        <v>403</v>
      </c>
      <c r="AA188" s="73">
        <v>403</v>
      </c>
      <c r="AB188" s="73">
        <v>403</v>
      </c>
      <c r="AC188" s="73">
        <v>403</v>
      </c>
      <c r="AD188" s="73">
        <v>403</v>
      </c>
      <c r="AE188" s="79">
        <v>403</v>
      </c>
      <c r="AF188" s="79">
        <v>403</v>
      </c>
      <c r="AG188" s="79">
        <f>'[8]Gew-Münster'!$C$25</f>
        <v>403</v>
      </c>
      <c r="AH188" s="79">
        <f>'[1]Gew-Münster'!$C$25</f>
        <v>403</v>
      </c>
      <c r="AI188" s="79">
        <v>440</v>
      </c>
      <c r="AJ188" s="79">
        <f>'[3]Gew-Münster'!$C$25</f>
        <v>440</v>
      </c>
      <c r="AK188" s="79">
        <f>'[3]Gew-Münster'!$D$25</f>
        <v>440</v>
      </c>
      <c r="AL188" s="79">
        <f>'[3]Gew-Münster'!$E$25</f>
        <v>440</v>
      </c>
      <c r="AM188" s="79">
        <f>'[4]Gew-Münster'!$E$25</f>
        <v>440</v>
      </c>
    </row>
    <row r="189" spans="1:39">
      <c r="A189" s="82">
        <v>5558012</v>
      </c>
      <c r="B189" s="82">
        <v>5558</v>
      </c>
      <c r="C189" t="s">
        <v>3</v>
      </c>
      <c r="D189" s="68" t="s">
        <v>440</v>
      </c>
      <c r="E189" s="73">
        <v>300</v>
      </c>
      <c r="F189" s="73">
        <v>320</v>
      </c>
      <c r="G189" s="73">
        <v>330</v>
      </c>
      <c r="H189" s="73">
        <v>330</v>
      </c>
      <c r="I189" s="73">
        <v>330</v>
      </c>
      <c r="J189" s="73">
        <v>330</v>
      </c>
      <c r="K189" s="73">
        <v>330</v>
      </c>
      <c r="L189" s="73">
        <v>330</v>
      </c>
      <c r="M189" s="73">
        <v>350</v>
      </c>
      <c r="N189" s="73">
        <v>350</v>
      </c>
      <c r="O189" s="73">
        <v>350</v>
      </c>
      <c r="P189" s="73">
        <v>350</v>
      </c>
      <c r="Q189" s="73">
        <v>350</v>
      </c>
      <c r="R189" s="73">
        <v>350</v>
      </c>
      <c r="S189" s="73">
        <v>350</v>
      </c>
      <c r="T189" s="73">
        <v>350</v>
      </c>
      <c r="U189" s="73">
        <v>380</v>
      </c>
      <c r="V189" s="73">
        <v>380</v>
      </c>
      <c r="W189" s="73">
        <v>380</v>
      </c>
      <c r="X189" s="73">
        <v>380</v>
      </c>
      <c r="Y189" s="80">
        <v>420</v>
      </c>
      <c r="Z189" s="80">
        <v>420</v>
      </c>
      <c r="AA189" s="73">
        <v>403</v>
      </c>
      <c r="AB189" s="73">
        <v>403</v>
      </c>
      <c r="AC189" s="73">
        <v>403</v>
      </c>
      <c r="AD189" s="73">
        <v>420</v>
      </c>
      <c r="AE189" s="79">
        <v>420</v>
      </c>
      <c r="AF189" s="79">
        <v>420</v>
      </c>
      <c r="AG189" s="79">
        <f>'[8]Gew-Münster'!$C$26</f>
        <v>420</v>
      </c>
      <c r="AH189" s="79">
        <f>'[1]Gew-Münster'!$C$26</f>
        <v>420</v>
      </c>
      <c r="AI189" s="79">
        <v>435</v>
      </c>
      <c r="AJ189" s="79">
        <f>'[3]Gew-Münster'!$C$26</f>
        <v>435</v>
      </c>
      <c r="AK189" s="79">
        <f>'[3]Gew-Münster'!$D$26</f>
        <v>450</v>
      </c>
      <c r="AL189" s="79">
        <f>'[3]Gew-Münster'!$E$26</f>
        <v>450</v>
      </c>
      <c r="AM189" s="79">
        <f>'[4]Gew-Münster'!$E$26</f>
        <v>450</v>
      </c>
    </row>
    <row r="190" spans="1:39">
      <c r="A190" s="82">
        <v>5558016</v>
      </c>
      <c r="B190" s="82">
        <v>5558</v>
      </c>
      <c r="C190" t="s">
        <v>3</v>
      </c>
      <c r="D190" s="68" t="s">
        <v>441</v>
      </c>
      <c r="E190" s="73">
        <v>275</v>
      </c>
      <c r="F190" s="73">
        <v>300</v>
      </c>
      <c r="G190" s="73">
        <v>300</v>
      </c>
      <c r="H190" s="73">
        <v>300</v>
      </c>
      <c r="I190" s="73">
        <v>320</v>
      </c>
      <c r="J190" s="73">
        <v>320</v>
      </c>
      <c r="K190" s="73">
        <v>320</v>
      </c>
      <c r="L190" s="73">
        <v>350</v>
      </c>
      <c r="M190" s="73">
        <v>350</v>
      </c>
      <c r="N190" s="73">
        <v>350</v>
      </c>
      <c r="O190" s="73">
        <v>350</v>
      </c>
      <c r="P190" s="73">
        <v>350</v>
      </c>
      <c r="Q190" s="73">
        <v>350</v>
      </c>
      <c r="R190" s="73">
        <v>350</v>
      </c>
      <c r="S190" s="73">
        <v>350</v>
      </c>
      <c r="T190" s="73">
        <v>350</v>
      </c>
      <c r="U190" s="73">
        <v>380</v>
      </c>
      <c r="V190" s="73">
        <v>380</v>
      </c>
      <c r="W190" s="73">
        <v>380</v>
      </c>
      <c r="X190" s="73">
        <v>380</v>
      </c>
      <c r="Y190" s="80">
        <v>420</v>
      </c>
      <c r="Z190" s="80">
        <v>420</v>
      </c>
      <c r="AA190" s="73">
        <v>403</v>
      </c>
      <c r="AB190" s="73">
        <v>403</v>
      </c>
      <c r="AC190" s="73">
        <v>403</v>
      </c>
      <c r="AD190" s="73">
        <v>420</v>
      </c>
      <c r="AE190" s="79">
        <v>420</v>
      </c>
      <c r="AF190" s="79">
        <v>420</v>
      </c>
      <c r="AG190" s="79">
        <f>'[8]Gew-Münster'!$C$27</f>
        <v>420</v>
      </c>
      <c r="AH190" s="79">
        <f>'[1]Gew-Münster'!$C$27</f>
        <v>420</v>
      </c>
      <c r="AI190" s="79">
        <v>435</v>
      </c>
      <c r="AJ190" s="79">
        <f>'[3]Gew-Münster'!$C$27</f>
        <v>435</v>
      </c>
      <c r="AK190" s="79">
        <f>'[3]Gew-Münster'!$D$27</f>
        <v>435</v>
      </c>
      <c r="AL190" s="79">
        <f>'[3]Gew-Münster'!$E$27</f>
        <v>435</v>
      </c>
      <c r="AM190" s="79">
        <f>'[4]Gew-Münster'!$E$27</f>
        <v>435</v>
      </c>
    </row>
    <row r="191" spans="1:39">
      <c r="A191" s="82">
        <v>5558020</v>
      </c>
      <c r="B191" s="82">
        <v>5558</v>
      </c>
      <c r="C191" t="s">
        <v>3</v>
      </c>
      <c r="D191" s="68" t="s">
        <v>442</v>
      </c>
      <c r="E191" s="73">
        <v>250</v>
      </c>
      <c r="F191" s="73">
        <v>270</v>
      </c>
      <c r="G191" s="73">
        <v>300</v>
      </c>
      <c r="H191" s="73">
        <v>300</v>
      </c>
      <c r="I191" s="73">
        <v>320</v>
      </c>
      <c r="J191" s="73">
        <v>320</v>
      </c>
      <c r="K191" s="73">
        <v>320</v>
      </c>
      <c r="L191" s="73">
        <v>320</v>
      </c>
      <c r="M191" s="73">
        <v>320</v>
      </c>
      <c r="N191" s="73">
        <v>320</v>
      </c>
      <c r="O191" s="73">
        <v>320</v>
      </c>
      <c r="P191" s="73">
        <v>350</v>
      </c>
      <c r="Q191" s="73">
        <v>350</v>
      </c>
      <c r="R191" s="73">
        <v>350</v>
      </c>
      <c r="S191" s="73">
        <v>350</v>
      </c>
      <c r="T191" s="73">
        <v>420</v>
      </c>
      <c r="U191" s="73">
        <v>420</v>
      </c>
      <c r="V191" s="73">
        <v>420</v>
      </c>
      <c r="W191" s="73">
        <v>420</v>
      </c>
      <c r="X191" s="73">
        <v>420</v>
      </c>
      <c r="Y191" s="80">
        <v>420</v>
      </c>
      <c r="Z191" s="80">
        <v>420</v>
      </c>
      <c r="AA191" s="73">
        <v>420</v>
      </c>
      <c r="AB191" s="73">
        <v>403</v>
      </c>
      <c r="AC191" s="73">
        <v>403</v>
      </c>
      <c r="AD191" s="73">
        <v>420</v>
      </c>
      <c r="AE191" s="79">
        <v>420</v>
      </c>
      <c r="AF191" s="79">
        <v>420</v>
      </c>
      <c r="AG191" s="79">
        <f>'[8]Gew-Münster'!$C$28</f>
        <v>420</v>
      </c>
      <c r="AH191" s="79">
        <f>'[1]Gew-Münster'!$C$28</f>
        <v>420</v>
      </c>
      <c r="AI191" s="79">
        <v>420</v>
      </c>
      <c r="AJ191" s="79">
        <f>'[3]Gew-Münster'!$C$28</f>
        <v>435</v>
      </c>
      <c r="AK191" s="79">
        <f>'[3]Gew-Münster'!$D$28</f>
        <v>435</v>
      </c>
      <c r="AL191" s="79">
        <f>'[3]Gew-Münster'!$E$28</f>
        <v>435</v>
      </c>
      <c r="AM191" s="79">
        <f>'[4]Gew-Münster'!$E$28</f>
        <v>435</v>
      </c>
    </row>
    <row r="192" spans="1:39">
      <c r="A192" s="82">
        <v>5558024</v>
      </c>
      <c r="B192" s="82">
        <v>5558</v>
      </c>
      <c r="C192" t="s">
        <v>3</v>
      </c>
      <c r="D192" s="68" t="s">
        <v>443</v>
      </c>
      <c r="E192" s="73">
        <v>280</v>
      </c>
      <c r="F192" s="73">
        <v>300</v>
      </c>
      <c r="G192" s="73">
        <v>330</v>
      </c>
      <c r="H192" s="73">
        <v>330</v>
      </c>
      <c r="I192" s="73">
        <v>330</v>
      </c>
      <c r="J192" s="73">
        <v>350</v>
      </c>
      <c r="K192" s="73">
        <v>350</v>
      </c>
      <c r="L192" s="73">
        <v>350</v>
      </c>
      <c r="M192" s="73">
        <v>350</v>
      </c>
      <c r="N192" s="73">
        <v>350</v>
      </c>
      <c r="O192" s="73">
        <v>350</v>
      </c>
      <c r="P192" s="73">
        <v>380</v>
      </c>
      <c r="Q192" s="73">
        <v>380</v>
      </c>
      <c r="R192" s="73">
        <v>380</v>
      </c>
      <c r="S192" s="73">
        <v>380</v>
      </c>
      <c r="T192" s="73">
        <v>380</v>
      </c>
      <c r="U192" s="73">
        <v>380</v>
      </c>
      <c r="V192" s="73">
        <v>380</v>
      </c>
      <c r="W192" s="73">
        <v>380</v>
      </c>
      <c r="X192" s="73">
        <v>380</v>
      </c>
      <c r="Y192" s="80">
        <v>420</v>
      </c>
      <c r="Z192" s="80">
        <v>420</v>
      </c>
      <c r="AA192" s="73">
        <v>403</v>
      </c>
      <c r="AB192" s="73">
        <v>403</v>
      </c>
      <c r="AC192" s="73">
        <v>403</v>
      </c>
      <c r="AD192" s="73">
        <v>420</v>
      </c>
      <c r="AE192" s="79">
        <v>420</v>
      </c>
      <c r="AF192" s="79">
        <v>420</v>
      </c>
      <c r="AG192" s="79">
        <f>'[8]Gew-Münster'!$C$29</f>
        <v>420</v>
      </c>
      <c r="AH192" s="79">
        <f>'[1]Gew-Münster'!$C$29</f>
        <v>420</v>
      </c>
      <c r="AI192" s="79">
        <v>440</v>
      </c>
      <c r="AJ192" s="79">
        <f>'[3]Gew-Münster'!$C$29</f>
        <v>460</v>
      </c>
      <c r="AK192" s="79">
        <f>'[3]Gew-Münster'!$D$29</f>
        <v>460</v>
      </c>
      <c r="AL192" s="79">
        <f>'[3]Gew-Münster'!$E$29</f>
        <v>460</v>
      </c>
      <c r="AM192" s="79">
        <f>'[4]Gew-Münster'!$E$29</f>
        <v>460</v>
      </c>
    </row>
    <row r="193" spans="1:39">
      <c r="A193" s="82">
        <v>5558028</v>
      </c>
      <c r="B193" s="82">
        <v>5558</v>
      </c>
      <c r="C193" t="s">
        <v>3</v>
      </c>
      <c r="D193" s="68" t="s">
        <v>444</v>
      </c>
      <c r="E193" s="73">
        <v>250</v>
      </c>
      <c r="F193" s="73">
        <v>280</v>
      </c>
      <c r="G193" s="73">
        <v>280</v>
      </c>
      <c r="H193" s="73">
        <v>300</v>
      </c>
      <c r="I193" s="73">
        <v>320</v>
      </c>
      <c r="J193" s="73">
        <v>320</v>
      </c>
      <c r="K193" s="73">
        <v>320</v>
      </c>
      <c r="L193" s="73">
        <v>350</v>
      </c>
      <c r="M193" s="73">
        <v>350</v>
      </c>
      <c r="N193" s="73">
        <v>350</v>
      </c>
      <c r="O193" s="73">
        <v>350</v>
      </c>
      <c r="P193" s="73">
        <v>350</v>
      </c>
      <c r="Q193" s="73">
        <v>350</v>
      </c>
      <c r="R193" s="73">
        <v>350</v>
      </c>
      <c r="S193" s="73">
        <v>350</v>
      </c>
      <c r="T193" s="73">
        <v>350</v>
      </c>
      <c r="U193" s="73">
        <v>380</v>
      </c>
      <c r="V193" s="73">
        <v>380</v>
      </c>
      <c r="W193" s="73">
        <v>380</v>
      </c>
      <c r="X193" s="73">
        <v>380</v>
      </c>
      <c r="Y193" s="80">
        <v>424</v>
      </c>
      <c r="Z193" s="80">
        <v>424</v>
      </c>
      <c r="AA193" s="73">
        <v>424</v>
      </c>
      <c r="AB193" s="73">
        <v>424</v>
      </c>
      <c r="AC193" s="73">
        <v>424</v>
      </c>
      <c r="AD193" s="73">
        <v>424</v>
      </c>
      <c r="AE193" s="79">
        <v>424</v>
      </c>
      <c r="AF193" s="79">
        <v>424</v>
      </c>
      <c r="AG193" s="79">
        <f>'[8]Gew-Münster'!$C$30</f>
        <v>424</v>
      </c>
      <c r="AH193" s="79">
        <f>'[1]Gew-Münster'!$C$30</f>
        <v>424</v>
      </c>
      <c r="AI193" s="79">
        <v>424</v>
      </c>
      <c r="AJ193" s="79">
        <f>'[3]Gew-Münster'!$C$30</f>
        <v>450</v>
      </c>
      <c r="AK193" s="79">
        <f>'[3]Gew-Münster'!$D$30</f>
        <v>450</v>
      </c>
      <c r="AL193" s="79">
        <f>'[3]Gew-Münster'!$E$30</f>
        <v>450</v>
      </c>
      <c r="AM193" s="79">
        <f>'[4]Gew-Münster'!$E$30</f>
        <v>450</v>
      </c>
    </row>
    <row r="194" spans="1:39">
      <c r="A194" s="82">
        <v>5558032</v>
      </c>
      <c r="B194" s="82">
        <v>5558</v>
      </c>
      <c r="C194" t="s">
        <v>3</v>
      </c>
      <c r="D194" s="68" t="s">
        <v>445</v>
      </c>
      <c r="E194" s="73">
        <v>250</v>
      </c>
      <c r="F194" s="73">
        <v>250</v>
      </c>
      <c r="G194" s="73">
        <v>275</v>
      </c>
      <c r="H194" s="73">
        <v>300</v>
      </c>
      <c r="I194" s="73">
        <v>320</v>
      </c>
      <c r="J194" s="73">
        <v>320</v>
      </c>
      <c r="K194" s="73">
        <v>320</v>
      </c>
      <c r="L194" s="73">
        <v>340</v>
      </c>
      <c r="M194" s="73">
        <v>340</v>
      </c>
      <c r="N194" s="73">
        <v>340</v>
      </c>
      <c r="O194" s="73">
        <v>340</v>
      </c>
      <c r="P194" s="73">
        <v>340</v>
      </c>
      <c r="Q194" s="73">
        <v>350</v>
      </c>
      <c r="R194" s="73">
        <v>350</v>
      </c>
      <c r="S194" s="73">
        <v>350</v>
      </c>
      <c r="T194" s="73">
        <v>350</v>
      </c>
      <c r="U194" s="73">
        <v>380</v>
      </c>
      <c r="V194" s="73">
        <v>380</v>
      </c>
      <c r="W194" s="73">
        <v>380</v>
      </c>
      <c r="X194" s="73">
        <v>380</v>
      </c>
      <c r="Y194" s="80">
        <v>413</v>
      </c>
      <c r="Z194" s="80">
        <v>413</v>
      </c>
      <c r="AA194" s="73">
        <v>403</v>
      </c>
      <c r="AB194" s="73">
        <v>403</v>
      </c>
      <c r="AC194" s="73">
        <v>403</v>
      </c>
      <c r="AD194" s="73">
        <v>413</v>
      </c>
      <c r="AE194" s="79">
        <v>413</v>
      </c>
      <c r="AF194" s="79">
        <v>413</v>
      </c>
      <c r="AG194" s="79">
        <f>'[8]Gew-Münster'!$C$31</f>
        <v>413</v>
      </c>
      <c r="AH194" s="79">
        <f>'[1]Gew-Münster'!$C$31</f>
        <v>430</v>
      </c>
      <c r="AI194" s="79">
        <v>430</v>
      </c>
      <c r="AJ194" s="79">
        <f>'[3]Gew-Münster'!$C$31</f>
        <v>430</v>
      </c>
      <c r="AK194" s="79">
        <f>'[3]Gew-Münster'!$D$31</f>
        <v>430</v>
      </c>
      <c r="AL194" s="79">
        <f>'[3]Gew-Münster'!$E$31</f>
        <v>430</v>
      </c>
      <c r="AM194" s="79">
        <f>'[4]Gew-Münster'!$E$31</f>
        <v>430</v>
      </c>
    </row>
    <row r="195" spans="1:39">
      <c r="A195" s="82">
        <v>5558036</v>
      </c>
      <c r="B195" s="82">
        <v>5558</v>
      </c>
      <c r="C195" t="s">
        <v>3</v>
      </c>
      <c r="D195" s="68" t="s">
        <v>446</v>
      </c>
      <c r="E195" s="73">
        <v>250</v>
      </c>
      <c r="F195" s="73">
        <v>280</v>
      </c>
      <c r="G195" s="73">
        <v>280</v>
      </c>
      <c r="H195" s="73">
        <v>300</v>
      </c>
      <c r="I195" s="73">
        <v>320</v>
      </c>
      <c r="J195" s="73">
        <v>320</v>
      </c>
      <c r="K195" s="73">
        <v>320</v>
      </c>
      <c r="L195" s="73">
        <v>320</v>
      </c>
      <c r="M195" s="73">
        <v>320</v>
      </c>
      <c r="N195" s="73">
        <v>320</v>
      </c>
      <c r="O195" s="73">
        <v>320</v>
      </c>
      <c r="P195" s="73">
        <v>340</v>
      </c>
      <c r="Q195" s="73">
        <v>350</v>
      </c>
      <c r="R195" s="73">
        <v>350</v>
      </c>
      <c r="S195" s="73">
        <v>350</v>
      </c>
      <c r="T195" s="73">
        <v>350</v>
      </c>
      <c r="U195" s="73">
        <v>400</v>
      </c>
      <c r="V195" s="73">
        <v>400</v>
      </c>
      <c r="W195" s="73">
        <v>400</v>
      </c>
      <c r="X195" s="73">
        <v>400</v>
      </c>
      <c r="Y195" s="80">
        <v>403</v>
      </c>
      <c r="Z195" s="80">
        <v>403</v>
      </c>
      <c r="AA195" s="73">
        <v>403</v>
      </c>
      <c r="AB195" s="73">
        <v>403</v>
      </c>
      <c r="AC195" s="73">
        <v>403</v>
      </c>
      <c r="AD195" s="73">
        <v>403</v>
      </c>
      <c r="AE195" s="79">
        <v>403</v>
      </c>
      <c r="AF195" s="79">
        <v>403</v>
      </c>
      <c r="AG195" s="79">
        <f>'[8]Gew-Münster'!$C$32</f>
        <v>403</v>
      </c>
      <c r="AH195" s="79">
        <f>'[1]Gew-Münster'!$C$32</f>
        <v>395</v>
      </c>
      <c r="AI195" s="79">
        <v>395</v>
      </c>
      <c r="AJ195" s="79">
        <f>'[3]Gew-Münster'!$C$32</f>
        <v>395</v>
      </c>
      <c r="AK195" s="79">
        <f>'[3]Gew-Münster'!$D$32</f>
        <v>395</v>
      </c>
      <c r="AL195" s="79">
        <f>'[3]Gew-Münster'!$E$32</f>
        <v>395</v>
      </c>
      <c r="AM195" s="79">
        <f>'[4]Gew-Münster'!$E$32</f>
        <v>399</v>
      </c>
    </row>
    <row r="196" spans="1:39">
      <c r="A196" s="82">
        <v>5558040</v>
      </c>
      <c r="B196" s="82">
        <v>5558</v>
      </c>
      <c r="C196" t="s">
        <v>3</v>
      </c>
      <c r="D196" s="68" t="s">
        <v>447</v>
      </c>
      <c r="E196" s="73">
        <v>250</v>
      </c>
      <c r="F196" s="73">
        <v>250</v>
      </c>
      <c r="G196" s="73">
        <v>285</v>
      </c>
      <c r="H196" s="73">
        <v>300</v>
      </c>
      <c r="I196" s="73">
        <v>320</v>
      </c>
      <c r="J196" s="73">
        <v>320</v>
      </c>
      <c r="K196" s="73">
        <v>320</v>
      </c>
      <c r="L196" s="73">
        <v>320</v>
      </c>
      <c r="M196" s="73">
        <v>320</v>
      </c>
      <c r="N196" s="73">
        <v>320</v>
      </c>
      <c r="O196" s="73">
        <v>350</v>
      </c>
      <c r="P196" s="73">
        <v>350</v>
      </c>
      <c r="Q196" s="73">
        <v>350</v>
      </c>
      <c r="R196" s="73">
        <v>350</v>
      </c>
      <c r="S196" s="73">
        <v>350</v>
      </c>
      <c r="T196" s="73">
        <v>350</v>
      </c>
      <c r="U196" s="73">
        <v>380</v>
      </c>
      <c r="V196" s="73">
        <v>380</v>
      </c>
      <c r="W196" s="73">
        <v>380</v>
      </c>
      <c r="X196" s="73">
        <v>380</v>
      </c>
      <c r="Y196" s="80">
        <v>403</v>
      </c>
      <c r="Z196" s="80">
        <v>420</v>
      </c>
      <c r="AA196" s="73">
        <v>403</v>
      </c>
      <c r="AB196" s="73">
        <v>403</v>
      </c>
      <c r="AC196" s="73">
        <v>403</v>
      </c>
      <c r="AD196" s="73">
        <v>403</v>
      </c>
      <c r="AE196" s="79">
        <v>403</v>
      </c>
      <c r="AF196" s="79">
        <v>420</v>
      </c>
      <c r="AG196" s="79">
        <f>'[8]Gew-Münster'!$C$33</f>
        <v>420</v>
      </c>
      <c r="AH196" s="79">
        <f>'[1]Gew-Münster'!$C$33</f>
        <v>420</v>
      </c>
      <c r="AI196" s="79">
        <v>462</v>
      </c>
      <c r="AJ196" s="79">
        <f>'[3]Gew-Münster'!$C$33</f>
        <v>465</v>
      </c>
      <c r="AK196" s="79">
        <f>'[3]Gew-Münster'!$D$33</f>
        <v>465</v>
      </c>
      <c r="AL196" s="79">
        <f>'[3]Gew-Münster'!$E$33</f>
        <v>465</v>
      </c>
      <c r="AM196" s="79">
        <f>'[4]Gew-Münster'!$E$33</f>
        <v>465</v>
      </c>
    </row>
    <row r="197" spans="1:39">
      <c r="A197" s="82">
        <v>5558044</v>
      </c>
      <c r="B197" s="82">
        <v>5558</v>
      </c>
      <c r="C197" t="s">
        <v>3</v>
      </c>
      <c r="D197" s="68" t="s">
        <v>448</v>
      </c>
      <c r="E197" s="73">
        <v>250</v>
      </c>
      <c r="F197" s="73">
        <v>265</v>
      </c>
      <c r="G197" s="73">
        <v>285</v>
      </c>
      <c r="H197" s="73">
        <v>320</v>
      </c>
      <c r="I197" s="73">
        <v>320</v>
      </c>
      <c r="J197" s="73">
        <v>320</v>
      </c>
      <c r="K197" s="73">
        <v>320</v>
      </c>
      <c r="L197" s="73">
        <v>320</v>
      </c>
      <c r="M197" s="73">
        <v>320</v>
      </c>
      <c r="N197" s="73">
        <v>320</v>
      </c>
      <c r="O197" s="73">
        <v>320</v>
      </c>
      <c r="P197" s="73">
        <v>350</v>
      </c>
      <c r="Q197" s="73">
        <v>350</v>
      </c>
      <c r="R197" s="73">
        <v>350</v>
      </c>
      <c r="S197" s="73">
        <v>350</v>
      </c>
      <c r="T197" s="73">
        <v>350</v>
      </c>
      <c r="U197" s="73">
        <v>380</v>
      </c>
      <c r="V197" s="73">
        <v>380</v>
      </c>
      <c r="W197" s="73">
        <v>380</v>
      </c>
      <c r="X197" s="73">
        <v>380</v>
      </c>
      <c r="Y197" s="80">
        <v>403</v>
      </c>
      <c r="Z197" s="80">
        <v>403</v>
      </c>
      <c r="AA197" s="73">
        <v>403</v>
      </c>
      <c r="AB197" s="73">
        <v>403</v>
      </c>
      <c r="AC197" s="73">
        <v>403</v>
      </c>
      <c r="AD197" s="73">
        <v>403</v>
      </c>
      <c r="AE197" s="79">
        <v>403</v>
      </c>
      <c r="AF197" s="79">
        <v>403</v>
      </c>
      <c r="AG197" s="79">
        <f>'[8]Gew-Münster'!$C$34</f>
        <v>403</v>
      </c>
      <c r="AH197" s="79">
        <f>'[1]Gew-Münster'!$C$34</f>
        <v>403</v>
      </c>
      <c r="AI197" s="79">
        <v>411</v>
      </c>
      <c r="AJ197" s="79">
        <f>'[3]Gew-Münster'!$C$34</f>
        <v>430</v>
      </c>
      <c r="AK197" s="79">
        <f>'[3]Gew-Münster'!$D$34</f>
        <v>430</v>
      </c>
      <c r="AL197" s="79">
        <f>'[3]Gew-Münster'!$E$34</f>
        <v>430</v>
      </c>
      <c r="AM197" s="79">
        <f>'[4]Gew-Münster'!$E$34</f>
        <v>430</v>
      </c>
    </row>
    <row r="198" spans="1:39">
      <c r="A198" s="82">
        <v>5562004</v>
      </c>
      <c r="B198" s="82">
        <v>5562</v>
      </c>
      <c r="C198" t="s">
        <v>3</v>
      </c>
      <c r="D198" s="68" t="s">
        <v>449</v>
      </c>
      <c r="E198" s="73">
        <v>335</v>
      </c>
      <c r="F198" s="73">
        <v>360</v>
      </c>
      <c r="G198" s="73">
        <v>400</v>
      </c>
      <c r="H198" s="73">
        <v>400</v>
      </c>
      <c r="I198" s="73">
        <v>400</v>
      </c>
      <c r="J198" s="73">
        <v>400</v>
      </c>
      <c r="K198" s="73">
        <v>440</v>
      </c>
      <c r="L198" s="73">
        <v>420</v>
      </c>
      <c r="M198" s="73">
        <v>420</v>
      </c>
      <c r="N198" s="73">
        <v>420</v>
      </c>
      <c r="O198" s="73">
        <v>420</v>
      </c>
      <c r="P198" s="73">
        <v>420</v>
      </c>
      <c r="Q198" s="73">
        <v>420</v>
      </c>
      <c r="R198" s="73">
        <v>420</v>
      </c>
      <c r="S198" s="73">
        <v>420</v>
      </c>
      <c r="T198" s="73">
        <v>450</v>
      </c>
      <c r="U198" s="73">
        <v>450</v>
      </c>
      <c r="V198" s="73">
        <v>470</v>
      </c>
      <c r="W198" s="73">
        <v>470</v>
      </c>
      <c r="X198" s="73">
        <v>470</v>
      </c>
      <c r="Y198" s="80">
        <v>470</v>
      </c>
      <c r="Z198" s="80">
        <v>470</v>
      </c>
      <c r="AA198" s="73">
        <v>470</v>
      </c>
      <c r="AB198" s="73">
        <v>470</v>
      </c>
      <c r="AC198" s="73">
        <v>470</v>
      </c>
      <c r="AD198" s="73">
        <v>470</v>
      </c>
      <c r="AE198" s="79">
        <v>470</v>
      </c>
      <c r="AF198" s="79">
        <v>470</v>
      </c>
      <c r="AG198" s="79">
        <f>'[8]Gew-Vestische Gruppe'!$C$7</f>
        <v>470</v>
      </c>
      <c r="AH198" s="79">
        <f>'[1]Gew-Vestische Gruppe'!$C$7</f>
        <v>470</v>
      </c>
      <c r="AI198" s="79">
        <v>470</v>
      </c>
      <c r="AJ198" s="79">
        <f>'[3]Gew-Vestische Gruppe'!$C$7</f>
        <v>480</v>
      </c>
      <c r="AK198" s="79">
        <f>'[3]Gew-Vestische Gruppe'!$D$7</f>
        <v>480</v>
      </c>
      <c r="AL198" s="79">
        <f>'[3]Gew-Vestische Gruppe'!$E$7</f>
        <v>500</v>
      </c>
      <c r="AM198" s="79">
        <f>'[4]Gew-Vestische Gruppe'!$E$7</f>
        <v>500</v>
      </c>
    </row>
    <row r="199" spans="1:39">
      <c r="A199" s="82">
        <v>5562008</v>
      </c>
      <c r="B199" s="82">
        <v>5562</v>
      </c>
      <c r="C199" t="s">
        <v>3</v>
      </c>
      <c r="D199" s="68" t="s">
        <v>450</v>
      </c>
      <c r="E199" s="73">
        <v>300</v>
      </c>
      <c r="F199" s="73">
        <v>350</v>
      </c>
      <c r="G199" s="73">
        <v>395</v>
      </c>
      <c r="H199" s="73">
        <v>395</v>
      </c>
      <c r="I199" s="73">
        <v>395</v>
      </c>
      <c r="J199" s="73">
        <v>395</v>
      </c>
      <c r="K199" s="73">
        <v>395</v>
      </c>
      <c r="L199" s="73">
        <v>395</v>
      </c>
      <c r="M199" s="73">
        <v>395</v>
      </c>
      <c r="N199" s="73">
        <v>395</v>
      </c>
      <c r="O199" s="73">
        <v>395</v>
      </c>
      <c r="P199" s="73">
        <v>395</v>
      </c>
      <c r="Q199" s="73">
        <v>395</v>
      </c>
      <c r="R199" s="73">
        <v>425</v>
      </c>
      <c r="S199" s="73">
        <v>425</v>
      </c>
      <c r="T199" s="73">
        <v>425</v>
      </c>
      <c r="U199" s="73">
        <v>425</v>
      </c>
      <c r="V199" s="73">
        <v>425</v>
      </c>
      <c r="W199" s="73">
        <v>425</v>
      </c>
      <c r="X199" s="73">
        <v>425</v>
      </c>
      <c r="Y199" s="80">
        <v>425</v>
      </c>
      <c r="Z199" s="80">
        <v>425</v>
      </c>
      <c r="AA199" s="73">
        <v>425</v>
      </c>
      <c r="AB199" s="73">
        <v>425</v>
      </c>
      <c r="AC199" s="73">
        <v>425</v>
      </c>
      <c r="AD199" s="73">
        <v>425</v>
      </c>
      <c r="AE199" s="79">
        <v>425</v>
      </c>
      <c r="AF199" s="79">
        <v>425</v>
      </c>
      <c r="AG199" s="79">
        <f>'[8]Gew-Vestische Gruppe'!$C$8</f>
        <v>425</v>
      </c>
      <c r="AH199" s="79">
        <f>'[1]Gew-Vestische Gruppe'!$C$8</f>
        <v>440</v>
      </c>
      <c r="AI199" s="79">
        <v>440</v>
      </c>
      <c r="AJ199" s="79">
        <f>'[3]Gew-Vestische Gruppe'!$C$8</f>
        <v>450</v>
      </c>
      <c r="AK199" s="79">
        <f>'[3]Gew-Vestische Gruppe'!$D$8</f>
        <v>470</v>
      </c>
      <c r="AL199" s="79">
        <f>'[3]Gew-Vestische Gruppe'!$E$8</f>
        <v>470</v>
      </c>
      <c r="AM199" s="79">
        <f>'[4]Gew-Vestische Gruppe'!$E$8</f>
        <v>480</v>
      </c>
    </row>
    <row r="200" spans="1:39">
      <c r="A200" s="82">
        <v>5562012</v>
      </c>
      <c r="B200" s="82">
        <v>5562</v>
      </c>
      <c r="C200" t="s">
        <v>3</v>
      </c>
      <c r="D200" s="68" t="s">
        <v>451</v>
      </c>
      <c r="E200" s="73">
        <v>345</v>
      </c>
      <c r="F200" s="73">
        <v>345</v>
      </c>
      <c r="G200" s="73">
        <v>345</v>
      </c>
      <c r="H200" s="73">
        <v>345</v>
      </c>
      <c r="I200" s="73">
        <v>345</v>
      </c>
      <c r="J200" s="73">
        <v>360</v>
      </c>
      <c r="K200" s="73">
        <v>360</v>
      </c>
      <c r="L200" s="73">
        <v>395</v>
      </c>
      <c r="M200" s="73">
        <v>395</v>
      </c>
      <c r="N200" s="73">
        <v>395</v>
      </c>
      <c r="O200" s="73">
        <v>395</v>
      </c>
      <c r="P200" s="73">
        <v>410</v>
      </c>
      <c r="Q200" s="73">
        <v>410</v>
      </c>
      <c r="R200" s="73">
        <v>425</v>
      </c>
      <c r="S200" s="73">
        <v>425</v>
      </c>
      <c r="T200" s="73">
        <v>440</v>
      </c>
      <c r="U200" s="73">
        <v>440</v>
      </c>
      <c r="V200" s="73">
        <v>440</v>
      </c>
      <c r="W200" s="73">
        <v>440</v>
      </c>
      <c r="X200" s="73">
        <v>440</v>
      </c>
      <c r="Y200" s="80">
        <v>460</v>
      </c>
      <c r="Z200" s="80">
        <v>460</v>
      </c>
      <c r="AA200" s="73">
        <v>440</v>
      </c>
      <c r="AB200" s="73">
        <v>440</v>
      </c>
      <c r="AC200" s="73">
        <v>440</v>
      </c>
      <c r="AD200" s="73">
        <v>460</v>
      </c>
      <c r="AE200" s="79">
        <v>460</v>
      </c>
      <c r="AF200" s="79">
        <v>460</v>
      </c>
      <c r="AG200" s="79">
        <f>'[8]Gew-Vestische Gruppe'!$C$9</f>
        <v>460</v>
      </c>
      <c r="AH200" s="79">
        <f>'[1]Gew-Vestische Gruppe'!$C$9</f>
        <v>460</v>
      </c>
      <c r="AI200" s="79">
        <v>480</v>
      </c>
      <c r="AJ200" s="79">
        <f>'[3]Gew-Vestische Gruppe'!$C$9</f>
        <v>490</v>
      </c>
      <c r="AK200" s="79">
        <f>'[3]Gew-Vestische Gruppe'!$D$9</f>
        <v>495</v>
      </c>
      <c r="AL200" s="79">
        <f>'[3]Gew-Vestische Gruppe'!$E$9</f>
        <v>495</v>
      </c>
      <c r="AM200" s="79">
        <f>'[4]Gew-Vestische Gruppe'!$E$9</f>
        <v>495</v>
      </c>
    </row>
    <row r="201" spans="1:39">
      <c r="A201" s="82">
        <v>5562014</v>
      </c>
      <c r="B201" s="82">
        <v>5562</v>
      </c>
      <c r="C201" t="s">
        <v>3</v>
      </c>
      <c r="D201" s="68" t="s">
        <v>452</v>
      </c>
      <c r="E201" s="73">
        <v>350</v>
      </c>
      <c r="F201" s="73">
        <v>370</v>
      </c>
      <c r="G201" s="73">
        <v>395</v>
      </c>
      <c r="H201" s="73">
        <v>395</v>
      </c>
      <c r="I201" s="73">
        <v>395</v>
      </c>
      <c r="J201" s="73">
        <v>395</v>
      </c>
      <c r="K201" s="73">
        <v>395</v>
      </c>
      <c r="L201" s="73">
        <v>425</v>
      </c>
      <c r="M201" s="73">
        <v>425</v>
      </c>
      <c r="N201" s="73">
        <v>425</v>
      </c>
      <c r="O201" s="73">
        <v>425</v>
      </c>
      <c r="P201" s="73">
        <v>425</v>
      </c>
      <c r="Q201" s="73">
        <v>425</v>
      </c>
      <c r="R201" s="73">
        <v>425</v>
      </c>
      <c r="S201" s="73">
        <v>425</v>
      </c>
      <c r="T201" s="73">
        <v>425</v>
      </c>
      <c r="U201" s="73">
        <v>430</v>
      </c>
      <c r="V201" s="73">
        <v>440</v>
      </c>
      <c r="W201" s="73">
        <v>440</v>
      </c>
      <c r="X201" s="73">
        <v>440</v>
      </c>
      <c r="Y201" s="80">
        <v>440</v>
      </c>
      <c r="Z201" s="80">
        <v>440</v>
      </c>
      <c r="AA201" s="73">
        <v>440</v>
      </c>
      <c r="AB201" s="73">
        <v>440</v>
      </c>
      <c r="AC201" s="73">
        <v>440</v>
      </c>
      <c r="AD201" s="73">
        <v>440</v>
      </c>
      <c r="AE201" s="79">
        <v>440</v>
      </c>
      <c r="AF201" s="79">
        <v>440</v>
      </c>
      <c r="AG201" s="79">
        <f>'[8]Gew-Vestische Gruppe'!$C$10</f>
        <v>440</v>
      </c>
      <c r="AH201" s="79">
        <f>'[1]Gew-Vestische Gruppe'!$C$10</f>
        <v>440</v>
      </c>
      <c r="AI201" s="79">
        <v>440</v>
      </c>
      <c r="AJ201" s="79">
        <f>'[3]Gew-Vestische Gruppe'!$C$10</f>
        <v>480</v>
      </c>
      <c r="AK201" s="79">
        <f>'[3]Gew-Vestische Gruppe'!$D$10</f>
        <v>480</v>
      </c>
      <c r="AL201" s="79">
        <f>'[3]Gew-Vestische Gruppe'!$E$10</f>
        <v>480</v>
      </c>
      <c r="AM201" s="79">
        <f>'[4]Gew-Vestische Gruppe'!$E$10</f>
        <v>480</v>
      </c>
    </row>
    <row r="202" spans="1:39">
      <c r="A202" s="82">
        <v>5562016</v>
      </c>
      <c r="B202" s="82">
        <v>5562</v>
      </c>
      <c r="C202" t="s">
        <v>3</v>
      </c>
      <c r="D202" s="68" t="s">
        <v>453</v>
      </c>
      <c r="E202" s="73">
        <v>325</v>
      </c>
      <c r="F202" s="73">
        <v>325</v>
      </c>
      <c r="G202" s="73">
        <v>360</v>
      </c>
      <c r="H202" s="73">
        <v>360</v>
      </c>
      <c r="I202" s="73">
        <v>360</v>
      </c>
      <c r="J202" s="73">
        <v>360</v>
      </c>
      <c r="K202" s="73">
        <v>360</v>
      </c>
      <c r="L202" s="73">
        <v>370</v>
      </c>
      <c r="M202" s="73">
        <v>370</v>
      </c>
      <c r="N202" s="73">
        <v>370</v>
      </c>
      <c r="O202" s="73">
        <v>395</v>
      </c>
      <c r="P202" s="73">
        <v>425</v>
      </c>
      <c r="Q202" s="73">
        <v>430</v>
      </c>
      <c r="R202" s="73">
        <v>430</v>
      </c>
      <c r="S202" s="73">
        <v>430</v>
      </c>
      <c r="T202" s="73">
        <v>435</v>
      </c>
      <c r="U202" s="73">
        <v>440</v>
      </c>
      <c r="V202" s="73">
        <v>440</v>
      </c>
      <c r="W202" s="73">
        <v>440</v>
      </c>
      <c r="X202" s="73">
        <v>450</v>
      </c>
      <c r="Y202" s="80">
        <v>450</v>
      </c>
      <c r="Z202" s="80">
        <v>450</v>
      </c>
      <c r="AA202" s="73">
        <v>450</v>
      </c>
      <c r="AB202" s="73">
        <v>450</v>
      </c>
      <c r="AC202" s="73">
        <v>450</v>
      </c>
      <c r="AD202" s="73">
        <v>450</v>
      </c>
      <c r="AE202" s="79">
        <v>450</v>
      </c>
      <c r="AF202" s="79">
        <v>450</v>
      </c>
      <c r="AG202" s="79">
        <f>'[8]Gew-Vestische Gruppe'!$C$11</f>
        <v>450</v>
      </c>
      <c r="AH202" s="79">
        <f>'[1]Gew-Vestische Gruppe'!$C$11</f>
        <v>450</v>
      </c>
      <c r="AI202" s="79">
        <v>450</v>
      </c>
      <c r="AJ202" s="79">
        <f>'[3]Gew-Vestische Gruppe'!$C$11</f>
        <v>470</v>
      </c>
      <c r="AK202" s="79">
        <f>'[3]Gew-Vestische Gruppe'!$D$11</f>
        <v>500</v>
      </c>
      <c r="AL202" s="79">
        <f>'[3]Gew-Vestische Gruppe'!$E$11</f>
        <v>500</v>
      </c>
      <c r="AM202" s="79">
        <f>'[4]Gew-Vestische Gruppe'!$E$11</f>
        <v>500</v>
      </c>
    </row>
    <row r="203" spans="1:39">
      <c r="A203" s="82">
        <v>5562020</v>
      </c>
      <c r="B203" s="82">
        <v>5562</v>
      </c>
      <c r="C203" t="s">
        <v>3</v>
      </c>
      <c r="D203" s="68" t="s">
        <v>454</v>
      </c>
      <c r="E203" s="73">
        <v>320</v>
      </c>
      <c r="F203" s="73">
        <v>340</v>
      </c>
      <c r="G203" s="73">
        <v>360</v>
      </c>
      <c r="H203" s="73">
        <v>360</v>
      </c>
      <c r="I203" s="73">
        <v>360</v>
      </c>
      <c r="J203" s="73">
        <v>380</v>
      </c>
      <c r="K203" s="73">
        <v>380</v>
      </c>
      <c r="L203" s="73">
        <v>380</v>
      </c>
      <c r="M203" s="73">
        <v>380</v>
      </c>
      <c r="N203" s="73">
        <v>395</v>
      </c>
      <c r="O203" s="73">
        <v>410</v>
      </c>
      <c r="P203" s="73">
        <v>420</v>
      </c>
      <c r="Q203" s="73">
        <v>420</v>
      </c>
      <c r="R203" s="73">
        <v>420</v>
      </c>
      <c r="S203" s="73">
        <v>420</v>
      </c>
      <c r="T203" s="73">
        <v>420</v>
      </c>
      <c r="U203" s="73">
        <v>420</v>
      </c>
      <c r="V203" s="73">
        <v>420</v>
      </c>
      <c r="W203" s="73">
        <v>420</v>
      </c>
      <c r="X203" s="73">
        <v>420</v>
      </c>
      <c r="Y203" s="80">
        <v>420</v>
      </c>
      <c r="Z203" s="80">
        <v>430</v>
      </c>
      <c r="AA203" s="73">
        <v>420</v>
      </c>
      <c r="AB203" s="73">
        <v>420</v>
      </c>
      <c r="AC203" s="73">
        <v>420</v>
      </c>
      <c r="AD203" s="73">
        <v>420</v>
      </c>
      <c r="AE203" s="79">
        <v>430</v>
      </c>
      <c r="AF203" s="79">
        <v>430</v>
      </c>
      <c r="AG203" s="79">
        <f>'[8]Gew-Vestische Gruppe'!$C$12</f>
        <v>430</v>
      </c>
      <c r="AH203" s="79">
        <f>'[1]Gew-Vestische Gruppe'!$C$12</f>
        <v>430</v>
      </c>
      <c r="AI203" s="79">
        <v>430</v>
      </c>
      <c r="AJ203" s="79">
        <f>'[3]Gew-Vestische Gruppe'!$C$12</f>
        <v>430</v>
      </c>
      <c r="AK203" s="79">
        <f>'[3]Gew-Vestische Gruppe'!$D$12</f>
        <v>480</v>
      </c>
      <c r="AL203" s="79">
        <f>'[3]Gew-Vestische Gruppe'!$E$12</f>
        <v>480</v>
      </c>
      <c r="AM203" s="79">
        <f>'[4]Gew-Vestische Gruppe'!$E$12</f>
        <v>480</v>
      </c>
    </row>
    <row r="204" spans="1:39">
      <c r="A204" s="82">
        <v>5562024</v>
      </c>
      <c r="B204" s="82">
        <v>5562</v>
      </c>
      <c r="C204" t="s">
        <v>3</v>
      </c>
      <c r="D204" s="68" t="s">
        <v>88</v>
      </c>
      <c r="E204" s="73">
        <v>340</v>
      </c>
      <c r="F204" s="73">
        <v>370</v>
      </c>
      <c r="G204" s="73">
        <v>410</v>
      </c>
      <c r="H204" s="73">
        <v>410</v>
      </c>
      <c r="I204" s="73">
        <v>410</v>
      </c>
      <c r="J204" s="73">
        <v>410</v>
      </c>
      <c r="K204" s="73">
        <v>400</v>
      </c>
      <c r="L204" s="73">
        <v>400</v>
      </c>
      <c r="M204" s="73">
        <v>400</v>
      </c>
      <c r="N204" s="73">
        <v>400</v>
      </c>
      <c r="O204" s="73">
        <v>420</v>
      </c>
      <c r="P204" s="73">
        <v>420</v>
      </c>
      <c r="Q204" s="73">
        <v>430</v>
      </c>
      <c r="R204" s="73">
        <v>440</v>
      </c>
      <c r="S204" s="73">
        <v>440</v>
      </c>
      <c r="T204" s="73">
        <v>440</v>
      </c>
      <c r="U204" s="73">
        <v>440</v>
      </c>
      <c r="V204" s="73">
        <v>440</v>
      </c>
      <c r="W204" s="73">
        <v>440</v>
      </c>
      <c r="X204" s="73">
        <v>440</v>
      </c>
      <c r="Y204" s="80">
        <v>480</v>
      </c>
      <c r="Z204" s="80">
        <v>480</v>
      </c>
      <c r="AA204" s="73">
        <v>460</v>
      </c>
      <c r="AB204" s="73">
        <v>460</v>
      </c>
      <c r="AC204" s="73">
        <v>460</v>
      </c>
      <c r="AD204" s="73">
        <v>480</v>
      </c>
      <c r="AE204" s="79">
        <v>480</v>
      </c>
      <c r="AF204" s="79">
        <v>480</v>
      </c>
      <c r="AG204" s="79">
        <f>'[8]Gew-Vestische Gruppe'!$C$13</f>
        <v>480</v>
      </c>
      <c r="AH204" s="79">
        <f>'[1]Gew-Vestische Gruppe'!$C$13</f>
        <v>480</v>
      </c>
      <c r="AI204" s="79">
        <v>480</v>
      </c>
      <c r="AJ204" s="79">
        <f>'[3]Gew-Vestische Gruppe'!$C$13</f>
        <v>480</v>
      </c>
      <c r="AK204" s="79">
        <f>'[3]Gew-Vestische Gruppe'!$D$13</f>
        <v>500</v>
      </c>
      <c r="AL204" s="79">
        <f>'[3]Gew-Vestische Gruppe'!$E$13</f>
        <v>530</v>
      </c>
      <c r="AM204" s="79">
        <f>'[4]Gew-Vestische Gruppe'!$E$13</f>
        <v>530</v>
      </c>
    </row>
    <row r="205" spans="1:39">
      <c r="A205" s="82">
        <v>5562028</v>
      </c>
      <c r="B205" s="82">
        <v>5562</v>
      </c>
      <c r="C205" t="s">
        <v>3</v>
      </c>
      <c r="D205" s="68" t="s">
        <v>455</v>
      </c>
      <c r="E205" s="73">
        <v>300</v>
      </c>
      <c r="F205" s="73">
        <v>300</v>
      </c>
      <c r="G205" s="73">
        <v>350</v>
      </c>
      <c r="H205" s="73">
        <v>350</v>
      </c>
      <c r="I205" s="73">
        <v>350</v>
      </c>
      <c r="J205" s="73">
        <v>350</v>
      </c>
      <c r="K205" s="73">
        <v>350</v>
      </c>
      <c r="L205" s="73">
        <v>395</v>
      </c>
      <c r="M205" s="73">
        <v>395</v>
      </c>
      <c r="N205" s="73">
        <v>395</v>
      </c>
      <c r="O205" s="73">
        <v>395</v>
      </c>
      <c r="P205" s="73">
        <v>395</v>
      </c>
      <c r="Q205" s="73">
        <v>430</v>
      </c>
      <c r="R205" s="73">
        <v>430</v>
      </c>
      <c r="S205" s="73">
        <v>430</v>
      </c>
      <c r="T205" s="73">
        <v>430</v>
      </c>
      <c r="U205" s="73">
        <v>450</v>
      </c>
      <c r="V205" s="73">
        <v>450</v>
      </c>
      <c r="W205" s="73">
        <v>450</v>
      </c>
      <c r="X205" s="73">
        <v>450</v>
      </c>
      <c r="Y205" s="80">
        <v>470</v>
      </c>
      <c r="Z205" s="80">
        <v>470</v>
      </c>
      <c r="AA205" s="73">
        <v>460</v>
      </c>
      <c r="AB205" s="73">
        <v>470</v>
      </c>
      <c r="AC205" s="73">
        <v>470</v>
      </c>
      <c r="AD205" s="73">
        <v>470</v>
      </c>
      <c r="AE205" s="79">
        <v>470</v>
      </c>
      <c r="AF205" s="79">
        <v>470</v>
      </c>
      <c r="AG205" s="79">
        <f>'[8]Gew-Vestische Gruppe'!$C$14</f>
        <v>470</v>
      </c>
      <c r="AH205" s="79">
        <f>'[1]Gew-Vestische Gruppe'!$C$14</f>
        <v>470</v>
      </c>
      <c r="AI205" s="79">
        <v>470</v>
      </c>
      <c r="AJ205" s="79">
        <f>'[3]Gew-Vestische Gruppe'!$C$14</f>
        <v>470</v>
      </c>
      <c r="AK205" s="79">
        <f>'[3]Gew-Vestische Gruppe'!$D$14</f>
        <v>475</v>
      </c>
      <c r="AL205" s="79">
        <f>'[3]Gew-Vestische Gruppe'!$E$14</f>
        <v>480</v>
      </c>
      <c r="AM205" s="79">
        <f>'[4]Gew-Vestische Gruppe'!$E$14</f>
        <v>485</v>
      </c>
    </row>
    <row r="206" spans="1:39">
      <c r="A206" s="82">
        <v>5562032</v>
      </c>
      <c r="B206" s="82">
        <v>5562</v>
      </c>
      <c r="C206" t="s">
        <v>3</v>
      </c>
      <c r="D206" s="68" t="s">
        <v>456</v>
      </c>
      <c r="E206" s="73">
        <v>340</v>
      </c>
      <c r="F206" s="73">
        <v>370</v>
      </c>
      <c r="G206" s="73">
        <v>400</v>
      </c>
      <c r="H206" s="73">
        <v>400</v>
      </c>
      <c r="I206" s="73">
        <v>400</v>
      </c>
      <c r="J206" s="73">
        <v>400</v>
      </c>
      <c r="K206" s="73">
        <v>400</v>
      </c>
      <c r="L206" s="73">
        <v>410</v>
      </c>
      <c r="M206" s="73">
        <v>410</v>
      </c>
      <c r="N206" s="73">
        <v>410</v>
      </c>
      <c r="O206" s="73">
        <v>430</v>
      </c>
      <c r="P206" s="73">
        <v>430</v>
      </c>
      <c r="Q206" s="73">
        <v>430</v>
      </c>
      <c r="R206" s="73">
        <v>430</v>
      </c>
      <c r="S206" s="73">
        <v>430</v>
      </c>
      <c r="T206" s="73">
        <v>450</v>
      </c>
      <c r="U206" s="73">
        <v>450</v>
      </c>
      <c r="V206" s="73">
        <v>450</v>
      </c>
      <c r="W206" s="73">
        <v>450</v>
      </c>
      <c r="X206" s="73">
        <v>450</v>
      </c>
      <c r="Y206" s="80">
        <v>450</v>
      </c>
      <c r="Z206" s="80">
        <v>450</v>
      </c>
      <c r="AA206" s="73">
        <v>450</v>
      </c>
      <c r="AB206" s="73">
        <v>450</v>
      </c>
      <c r="AC206" s="73">
        <v>450</v>
      </c>
      <c r="AD206" s="73">
        <v>450</v>
      </c>
      <c r="AE206" s="79">
        <v>450</v>
      </c>
      <c r="AF206" s="79">
        <v>450</v>
      </c>
      <c r="AG206" s="79">
        <f>'[8]Gew-Vestische Gruppe'!$C$15</f>
        <v>450</v>
      </c>
      <c r="AH206" s="79">
        <f>'[1]Gew-Vestische Gruppe'!$C$15</f>
        <v>450</v>
      </c>
      <c r="AI206" s="79">
        <v>470</v>
      </c>
      <c r="AJ206" s="79">
        <f>'[3]Gew-Vestische Gruppe'!$C$15</f>
        <v>470</v>
      </c>
      <c r="AK206" s="79">
        <f>'[3]Gew-Vestische Gruppe'!$D$15</f>
        <v>490</v>
      </c>
      <c r="AL206" s="79">
        <f>'[3]Gew-Vestische Gruppe'!$E$15</f>
        <v>490</v>
      </c>
      <c r="AM206" s="79">
        <f>'[4]Gew-Vestische Gruppe'!$E$15</f>
        <v>510</v>
      </c>
    </row>
    <row r="207" spans="1:39">
      <c r="A207" s="82">
        <v>5562036</v>
      </c>
      <c r="B207" s="82">
        <v>5562</v>
      </c>
      <c r="C207" t="s">
        <v>3</v>
      </c>
      <c r="D207" s="68" t="s">
        <v>457</v>
      </c>
      <c r="E207" s="73">
        <v>275</v>
      </c>
      <c r="F207" s="73">
        <v>310</v>
      </c>
      <c r="G207" s="73">
        <v>350</v>
      </c>
      <c r="H207" s="73">
        <v>350</v>
      </c>
      <c r="I207" s="73">
        <v>350</v>
      </c>
      <c r="J207" s="73">
        <v>395</v>
      </c>
      <c r="K207" s="73">
        <v>395</v>
      </c>
      <c r="L207" s="73">
        <v>395</v>
      </c>
      <c r="M207" s="73">
        <v>395</v>
      </c>
      <c r="N207" s="73">
        <v>395</v>
      </c>
      <c r="O207" s="73">
        <v>395</v>
      </c>
      <c r="P207" s="73">
        <v>395</v>
      </c>
      <c r="Q207" s="73">
        <v>415</v>
      </c>
      <c r="R207" s="73">
        <v>415</v>
      </c>
      <c r="S207" s="73">
        <v>415</v>
      </c>
      <c r="T207" s="73">
        <v>415</v>
      </c>
      <c r="U207" s="73">
        <v>425</v>
      </c>
      <c r="V207" s="73">
        <v>425</v>
      </c>
      <c r="W207" s="73">
        <v>425</v>
      </c>
      <c r="X207" s="73">
        <v>425</v>
      </c>
      <c r="Y207" s="80">
        <v>425</v>
      </c>
      <c r="Z207" s="80">
        <v>440</v>
      </c>
      <c r="AA207" s="73">
        <v>425</v>
      </c>
      <c r="AB207" s="73">
        <v>425</v>
      </c>
      <c r="AC207" s="73">
        <v>425</v>
      </c>
      <c r="AD207" s="73">
        <v>425</v>
      </c>
      <c r="AE207" s="79">
        <v>425</v>
      </c>
      <c r="AF207" s="79">
        <v>440</v>
      </c>
      <c r="AG207" s="79">
        <f>'[8]Gew-Vestische Gruppe'!$C$16</f>
        <v>450</v>
      </c>
      <c r="AH207" s="79">
        <f>'[1]Gew-Vestische Gruppe'!$C$16</f>
        <v>460</v>
      </c>
      <c r="AI207" s="79">
        <v>460</v>
      </c>
      <c r="AJ207" s="79">
        <f>'[3]Gew-Vestische Gruppe'!$C$16</f>
        <v>460</v>
      </c>
      <c r="AK207" s="79">
        <f>'[3]Gew-Vestische Gruppe'!$D$16</f>
        <v>495</v>
      </c>
      <c r="AL207" s="79">
        <f>'[3]Gew-Vestische Gruppe'!$E$16</f>
        <v>495</v>
      </c>
      <c r="AM207" s="79">
        <f>'[4]Gew-Vestische Gruppe'!$E$16</f>
        <v>495</v>
      </c>
    </row>
    <row r="208" spans="1:39">
      <c r="A208" s="82">
        <v>5566004</v>
      </c>
      <c r="B208" s="82">
        <v>5566</v>
      </c>
      <c r="C208" t="s">
        <v>3</v>
      </c>
      <c r="D208" s="68" t="s">
        <v>458</v>
      </c>
      <c r="E208" s="73">
        <v>250</v>
      </c>
      <c r="F208" s="73">
        <v>250</v>
      </c>
      <c r="G208" s="73">
        <v>275</v>
      </c>
      <c r="H208" s="73">
        <v>300</v>
      </c>
      <c r="I208" s="73">
        <v>300</v>
      </c>
      <c r="J208" s="73">
        <v>300</v>
      </c>
      <c r="K208" s="73">
        <v>300</v>
      </c>
      <c r="L208" s="73">
        <v>300</v>
      </c>
      <c r="M208" s="73">
        <v>320</v>
      </c>
      <c r="N208" s="73">
        <v>320</v>
      </c>
      <c r="O208" s="73">
        <v>320</v>
      </c>
      <c r="P208" s="73">
        <v>350</v>
      </c>
      <c r="Q208" s="73">
        <v>350</v>
      </c>
      <c r="R208" s="73">
        <v>350</v>
      </c>
      <c r="S208" s="73">
        <v>350</v>
      </c>
      <c r="T208" s="73">
        <v>350</v>
      </c>
      <c r="U208" s="73">
        <v>370</v>
      </c>
      <c r="V208" s="73">
        <v>380</v>
      </c>
      <c r="W208" s="73">
        <v>380</v>
      </c>
      <c r="X208" s="73">
        <v>380</v>
      </c>
      <c r="Y208" s="80">
        <v>400</v>
      </c>
      <c r="Z208" s="80">
        <v>400</v>
      </c>
      <c r="AA208" s="73">
        <v>380</v>
      </c>
      <c r="AB208" s="73">
        <v>380</v>
      </c>
      <c r="AC208" s="73">
        <v>380</v>
      </c>
      <c r="AD208" s="73">
        <v>400</v>
      </c>
      <c r="AE208" s="79">
        <v>400</v>
      </c>
      <c r="AF208" s="79">
        <v>400</v>
      </c>
      <c r="AG208" s="79">
        <f>'[8]Gew-Münster'!$C$36</f>
        <v>400</v>
      </c>
      <c r="AH208" s="79">
        <f>'[1]Gew-Münster'!$C$36</f>
        <v>400</v>
      </c>
      <c r="AI208" s="79">
        <v>400</v>
      </c>
      <c r="AJ208" s="79">
        <f>'[3]Gew-Münster'!$C$36</f>
        <v>411</v>
      </c>
      <c r="AK208" s="79">
        <f>'[3]Gew-Münster'!$D$36</f>
        <v>411</v>
      </c>
      <c r="AL208" s="79">
        <f>'[3]Gew-Münster'!$E$36</f>
        <v>411</v>
      </c>
      <c r="AM208" s="79">
        <f>'[4]Gew-Münster'!$E$36</f>
        <v>411</v>
      </c>
    </row>
    <row r="209" spans="1:39">
      <c r="A209" s="82">
        <v>5566008</v>
      </c>
      <c r="B209" s="82">
        <v>5566</v>
      </c>
      <c r="C209" t="s">
        <v>3</v>
      </c>
      <c r="D209" s="68" t="s">
        <v>459</v>
      </c>
      <c r="E209" s="73">
        <v>280</v>
      </c>
      <c r="F209" s="73">
        <v>280</v>
      </c>
      <c r="G209" s="73">
        <v>280</v>
      </c>
      <c r="H209" s="73">
        <v>280</v>
      </c>
      <c r="I209" s="73">
        <v>280</v>
      </c>
      <c r="J209" s="73">
        <v>280</v>
      </c>
      <c r="K209" s="73">
        <v>320</v>
      </c>
      <c r="L209" s="73">
        <v>320</v>
      </c>
      <c r="M209" s="73">
        <v>320</v>
      </c>
      <c r="N209" s="73">
        <v>320</v>
      </c>
      <c r="O209" s="73">
        <v>320</v>
      </c>
      <c r="P209" s="73">
        <v>350</v>
      </c>
      <c r="Q209" s="73">
        <v>350</v>
      </c>
      <c r="R209" s="73">
        <v>350</v>
      </c>
      <c r="S209" s="73">
        <v>350</v>
      </c>
      <c r="T209" s="73">
        <v>350</v>
      </c>
      <c r="U209" s="73">
        <v>350</v>
      </c>
      <c r="V209" s="73">
        <v>350</v>
      </c>
      <c r="W209" s="73">
        <v>350</v>
      </c>
      <c r="X209" s="73">
        <v>350</v>
      </c>
      <c r="Y209" s="80">
        <v>403</v>
      </c>
      <c r="Z209" s="80">
        <v>403</v>
      </c>
      <c r="AA209" s="73">
        <v>403</v>
      </c>
      <c r="AB209" s="73">
        <v>403</v>
      </c>
      <c r="AC209" s="73">
        <v>403</v>
      </c>
      <c r="AD209" s="73">
        <v>403</v>
      </c>
      <c r="AE209" s="79">
        <v>403</v>
      </c>
      <c r="AF209" s="79">
        <v>403</v>
      </c>
      <c r="AG209" s="79">
        <f>'[8]Gew-Münster'!$C$37</f>
        <v>403</v>
      </c>
      <c r="AH209" s="79">
        <f>'[1]Gew-Münster'!$C$37</f>
        <v>403</v>
      </c>
      <c r="AI209" s="79">
        <v>411</v>
      </c>
      <c r="AJ209" s="79">
        <f>'[3]Gew-Münster'!$C$37</f>
        <v>411</v>
      </c>
      <c r="AK209" s="79">
        <f>'[3]Gew-Münster'!$D$37</f>
        <v>411</v>
      </c>
      <c r="AL209" s="79">
        <f>'[3]Gew-Münster'!$E$37</f>
        <v>411</v>
      </c>
      <c r="AM209" s="79">
        <f>'[4]Gew-Münster'!$E$37</f>
        <v>415</v>
      </c>
    </row>
    <row r="210" spans="1:39">
      <c r="A210" s="82">
        <v>5566012</v>
      </c>
      <c r="B210" s="82">
        <v>5566</v>
      </c>
      <c r="C210" t="s">
        <v>3</v>
      </c>
      <c r="D210" s="68" t="s">
        <v>460</v>
      </c>
      <c r="E210" s="73">
        <v>280</v>
      </c>
      <c r="F210" s="73">
        <v>300</v>
      </c>
      <c r="G210" s="73">
        <v>300</v>
      </c>
      <c r="H210" s="73">
        <v>320</v>
      </c>
      <c r="I210" s="73">
        <v>320</v>
      </c>
      <c r="J210" s="73">
        <v>320</v>
      </c>
      <c r="K210" s="73">
        <v>320</v>
      </c>
      <c r="L210" s="73">
        <v>320</v>
      </c>
      <c r="M210" s="73">
        <v>320</v>
      </c>
      <c r="N210" s="73">
        <v>340</v>
      </c>
      <c r="O210" s="73">
        <v>340</v>
      </c>
      <c r="P210" s="73">
        <v>350</v>
      </c>
      <c r="Q210" s="73">
        <v>350</v>
      </c>
      <c r="R210" s="73">
        <v>350</v>
      </c>
      <c r="S210" s="73">
        <v>350</v>
      </c>
      <c r="T210" s="73">
        <v>350</v>
      </c>
      <c r="U210" s="73">
        <v>370</v>
      </c>
      <c r="V210" s="73">
        <v>390</v>
      </c>
      <c r="W210" s="73">
        <v>390</v>
      </c>
      <c r="X210" s="73">
        <v>390</v>
      </c>
      <c r="Y210" s="80">
        <v>420</v>
      </c>
      <c r="Z210" s="80">
        <v>420</v>
      </c>
      <c r="AA210" s="73">
        <v>410</v>
      </c>
      <c r="AB210" s="73">
        <v>410</v>
      </c>
      <c r="AC210" s="73">
        <v>410</v>
      </c>
      <c r="AD210" s="73">
        <v>420</v>
      </c>
      <c r="AE210" s="79">
        <v>420</v>
      </c>
      <c r="AF210" s="79">
        <v>420</v>
      </c>
      <c r="AG210" s="79">
        <f>'[8]Gew-Münster'!$C$38</f>
        <v>420</v>
      </c>
      <c r="AH210" s="79">
        <f>'[1]Gew-Münster'!$C$38</f>
        <v>420</v>
      </c>
      <c r="AI210" s="79">
        <v>430</v>
      </c>
      <c r="AJ210" s="79">
        <f>'[3]Gew-Münster'!$C$38</f>
        <v>440</v>
      </c>
      <c r="AK210" s="79">
        <f>'[3]Gew-Münster'!$D$38</f>
        <v>450</v>
      </c>
      <c r="AL210" s="79">
        <f>'[3]Gew-Münster'!$E$38</f>
        <v>450</v>
      </c>
      <c r="AM210" s="79">
        <f>'[4]Gew-Münster'!$E$38</f>
        <v>450</v>
      </c>
    </row>
    <row r="211" spans="1:39">
      <c r="A211" s="82">
        <v>5566016</v>
      </c>
      <c r="B211" s="82">
        <v>5566</v>
      </c>
      <c r="C211" t="s">
        <v>3</v>
      </c>
      <c r="D211" s="68" t="s">
        <v>461</v>
      </c>
      <c r="E211" s="73">
        <v>255</v>
      </c>
      <c r="F211" s="73">
        <v>255</v>
      </c>
      <c r="G211" s="73">
        <v>270</v>
      </c>
      <c r="H211" s="73">
        <v>300</v>
      </c>
      <c r="I211" s="73">
        <v>300</v>
      </c>
      <c r="J211" s="73">
        <v>300</v>
      </c>
      <c r="K211" s="73">
        <v>300</v>
      </c>
      <c r="L211" s="73">
        <v>300</v>
      </c>
      <c r="M211" s="73">
        <v>300</v>
      </c>
      <c r="N211" s="73">
        <v>300</v>
      </c>
      <c r="O211" s="73">
        <v>300</v>
      </c>
      <c r="P211" s="73">
        <v>315</v>
      </c>
      <c r="Q211" s="73">
        <v>350</v>
      </c>
      <c r="R211" s="73">
        <v>350</v>
      </c>
      <c r="S211" s="73">
        <v>350</v>
      </c>
      <c r="T211" s="73">
        <v>350</v>
      </c>
      <c r="U211" s="73">
        <v>350</v>
      </c>
      <c r="V211" s="73">
        <v>380</v>
      </c>
      <c r="W211" s="73">
        <v>380</v>
      </c>
      <c r="X211" s="73">
        <v>380</v>
      </c>
      <c r="Y211" s="80">
        <v>403</v>
      </c>
      <c r="Z211" s="80">
        <v>403</v>
      </c>
      <c r="AA211" s="73">
        <v>403</v>
      </c>
      <c r="AB211" s="73">
        <v>403</v>
      </c>
      <c r="AC211" s="73">
        <v>403</v>
      </c>
      <c r="AD211" s="73">
        <v>403</v>
      </c>
      <c r="AE211" s="79">
        <v>403</v>
      </c>
      <c r="AF211" s="79">
        <v>403</v>
      </c>
      <c r="AG211" s="79">
        <f>'[8]Gew-Münster'!$C$39</f>
        <v>403</v>
      </c>
      <c r="AH211" s="79">
        <f>'[1]Gew-Münster'!$C$39</f>
        <v>403</v>
      </c>
      <c r="AI211" s="79">
        <v>403</v>
      </c>
      <c r="AJ211" s="79">
        <f>'[3]Gew-Münster'!$C$39</f>
        <v>411</v>
      </c>
      <c r="AK211" s="79">
        <f>'[3]Gew-Münster'!$D$39</f>
        <v>411</v>
      </c>
      <c r="AL211" s="79">
        <f>'[3]Gew-Münster'!$E$39</f>
        <v>411</v>
      </c>
      <c r="AM211" s="79">
        <f>'[4]Gew-Münster'!$E$39</f>
        <v>415</v>
      </c>
    </row>
    <row r="212" spans="1:39">
      <c r="A212" s="82">
        <v>5566020</v>
      </c>
      <c r="B212" s="82">
        <v>5566</v>
      </c>
      <c r="C212" t="s">
        <v>3</v>
      </c>
      <c r="D212" s="68" t="s">
        <v>462</v>
      </c>
      <c r="E212" s="73">
        <v>250</v>
      </c>
      <c r="F212" s="73">
        <v>250</v>
      </c>
      <c r="G212" s="73">
        <v>250</v>
      </c>
      <c r="H212" s="73">
        <v>300</v>
      </c>
      <c r="I212" s="73">
        <v>300</v>
      </c>
      <c r="J212" s="73">
        <v>300</v>
      </c>
      <c r="K212" s="73">
        <v>300</v>
      </c>
      <c r="L212" s="73">
        <v>300</v>
      </c>
      <c r="M212" s="73">
        <v>300</v>
      </c>
      <c r="N212" s="73">
        <v>330</v>
      </c>
      <c r="O212" s="73">
        <v>330</v>
      </c>
      <c r="P212" s="73">
        <v>350</v>
      </c>
      <c r="Q212" s="73">
        <v>350</v>
      </c>
      <c r="R212" s="73">
        <v>350</v>
      </c>
      <c r="S212" s="73">
        <v>350</v>
      </c>
      <c r="T212" s="73">
        <v>350</v>
      </c>
      <c r="U212" s="73">
        <v>370</v>
      </c>
      <c r="V212" s="73">
        <v>380</v>
      </c>
      <c r="W212" s="73">
        <v>380</v>
      </c>
      <c r="X212" s="73">
        <v>380</v>
      </c>
      <c r="Y212" s="80">
        <v>405</v>
      </c>
      <c r="Z212" s="80">
        <v>405</v>
      </c>
      <c r="AA212" s="73">
        <v>405</v>
      </c>
      <c r="AB212" s="73">
        <v>405</v>
      </c>
      <c r="AC212" s="73">
        <v>405</v>
      </c>
      <c r="AD212" s="73">
        <v>405</v>
      </c>
      <c r="AE212" s="79">
        <v>405</v>
      </c>
      <c r="AF212" s="79">
        <v>405</v>
      </c>
      <c r="AG212" s="79">
        <f>'[8]Gew-Münster'!$C$40</f>
        <v>405</v>
      </c>
      <c r="AH212" s="79">
        <f>'[1]Gew-Münster'!$C$40</f>
        <v>405</v>
      </c>
      <c r="AI212" s="79">
        <v>411</v>
      </c>
      <c r="AJ212" s="79">
        <f>'[3]Gew-Münster'!$C$40</f>
        <v>411</v>
      </c>
      <c r="AK212" s="79">
        <f>'[3]Gew-Münster'!$D$40</f>
        <v>411</v>
      </c>
      <c r="AL212" s="79">
        <f>'[3]Gew-Münster'!$E$40</f>
        <v>412</v>
      </c>
      <c r="AM212" s="79">
        <f>'[4]Gew-Münster'!$E$40</f>
        <v>412</v>
      </c>
    </row>
    <row r="213" spans="1:39">
      <c r="A213" s="82">
        <v>5566024</v>
      </c>
      <c r="B213" s="82">
        <v>5566</v>
      </c>
      <c r="C213" t="s">
        <v>3</v>
      </c>
      <c r="D213" s="68" t="s">
        <v>463</v>
      </c>
      <c r="E213" s="73">
        <v>250</v>
      </c>
      <c r="F213" s="73">
        <v>250</v>
      </c>
      <c r="G213" s="73">
        <v>275</v>
      </c>
      <c r="H213" s="73">
        <v>300</v>
      </c>
      <c r="I213" s="73">
        <v>300</v>
      </c>
      <c r="J213" s="73">
        <v>300</v>
      </c>
      <c r="K213" s="73">
        <v>300</v>
      </c>
      <c r="L213" s="73">
        <v>300</v>
      </c>
      <c r="M213" s="73">
        <v>300</v>
      </c>
      <c r="N213" s="73">
        <v>300</v>
      </c>
      <c r="O213" s="73">
        <v>300</v>
      </c>
      <c r="P213" s="73">
        <v>315</v>
      </c>
      <c r="Q213" s="73">
        <v>315</v>
      </c>
      <c r="R213" s="73">
        <v>315</v>
      </c>
      <c r="S213" s="73">
        <v>330</v>
      </c>
      <c r="T213" s="73">
        <v>330</v>
      </c>
      <c r="U213" s="73">
        <v>350</v>
      </c>
      <c r="V213" s="73">
        <v>365</v>
      </c>
      <c r="W213" s="73">
        <v>365</v>
      </c>
      <c r="X213" s="73">
        <v>365</v>
      </c>
      <c r="Y213" s="80">
        <v>385</v>
      </c>
      <c r="Z213" s="80">
        <v>385</v>
      </c>
      <c r="AA213" s="73">
        <v>385</v>
      </c>
      <c r="AB213" s="73">
        <v>385</v>
      </c>
      <c r="AC213" s="73">
        <v>385</v>
      </c>
      <c r="AD213" s="73">
        <v>385</v>
      </c>
      <c r="AE213" s="79">
        <v>385</v>
      </c>
      <c r="AF213" s="79">
        <v>385</v>
      </c>
      <c r="AG213" s="79">
        <f>'[8]Gew-Münster'!$C$41</f>
        <v>385</v>
      </c>
      <c r="AH213" s="79">
        <f>'[1]Gew-Münster'!$C$41</f>
        <v>385</v>
      </c>
      <c r="AI213" s="79">
        <v>411</v>
      </c>
      <c r="AJ213" s="79">
        <f>'[3]Gew-Münster'!$C$41</f>
        <v>411</v>
      </c>
      <c r="AK213" s="79">
        <f>'[3]Gew-Münster'!$D$41</f>
        <v>411</v>
      </c>
      <c r="AL213" s="79">
        <f>'[3]Gew-Münster'!$E$41</f>
        <v>412</v>
      </c>
      <c r="AM213" s="79">
        <f>'[4]Gew-Münster'!$E$41</f>
        <v>435</v>
      </c>
    </row>
    <row r="214" spans="1:39">
      <c r="A214" s="82">
        <v>5566028</v>
      </c>
      <c r="B214" s="82">
        <v>5566</v>
      </c>
      <c r="C214" t="s">
        <v>3</v>
      </c>
      <c r="D214" s="68" t="s">
        <v>464</v>
      </c>
      <c r="E214" s="73">
        <v>275</v>
      </c>
      <c r="F214" s="73">
        <v>275</v>
      </c>
      <c r="G214" s="73">
        <v>290</v>
      </c>
      <c r="H214" s="73">
        <v>300</v>
      </c>
      <c r="I214" s="73">
        <v>320</v>
      </c>
      <c r="J214" s="73">
        <v>320</v>
      </c>
      <c r="K214" s="73">
        <v>320</v>
      </c>
      <c r="L214" s="73">
        <v>320</v>
      </c>
      <c r="M214" s="73">
        <v>320</v>
      </c>
      <c r="N214" s="73">
        <v>320</v>
      </c>
      <c r="O214" s="73">
        <v>350</v>
      </c>
      <c r="P214" s="73">
        <v>350</v>
      </c>
      <c r="Q214" s="73">
        <v>350</v>
      </c>
      <c r="R214" s="73">
        <v>350</v>
      </c>
      <c r="S214" s="73">
        <v>350</v>
      </c>
      <c r="T214" s="73">
        <v>350</v>
      </c>
      <c r="U214" s="73">
        <v>370</v>
      </c>
      <c r="V214" s="73">
        <v>380</v>
      </c>
      <c r="W214" s="73">
        <v>380</v>
      </c>
      <c r="X214" s="73">
        <v>380</v>
      </c>
      <c r="Y214" s="80">
        <v>403</v>
      </c>
      <c r="Z214" s="80">
        <v>403</v>
      </c>
      <c r="AA214" s="73">
        <v>403</v>
      </c>
      <c r="AB214" s="73">
        <v>403</v>
      </c>
      <c r="AC214" s="73">
        <v>403</v>
      </c>
      <c r="AD214" s="73">
        <v>403</v>
      </c>
      <c r="AE214" s="79">
        <v>403</v>
      </c>
      <c r="AF214" s="79">
        <v>403</v>
      </c>
      <c r="AG214" s="79">
        <f>'[8]Gew-Münster'!$C$42</f>
        <v>403</v>
      </c>
      <c r="AH214" s="79">
        <f>'[1]Gew-Münster'!$C$42</f>
        <v>403</v>
      </c>
      <c r="AI214" s="79">
        <v>411</v>
      </c>
      <c r="AJ214" s="79">
        <f>'[3]Gew-Münster'!$C$42</f>
        <v>417</v>
      </c>
      <c r="AK214" s="79">
        <f>'[3]Gew-Münster'!$D$42</f>
        <v>417</v>
      </c>
      <c r="AL214" s="79">
        <f>'[3]Gew-Münster'!$E$42</f>
        <v>420</v>
      </c>
      <c r="AM214" s="79">
        <f>'[4]Gew-Münster'!$E$42</f>
        <v>430</v>
      </c>
    </row>
    <row r="215" spans="1:39">
      <c r="A215" s="82">
        <v>5566032</v>
      </c>
      <c r="B215" s="82">
        <v>5566</v>
      </c>
      <c r="C215" t="s">
        <v>3</v>
      </c>
      <c r="D215" s="68" t="s">
        <v>465</v>
      </c>
      <c r="E215" s="73">
        <v>275</v>
      </c>
      <c r="F215" s="73">
        <v>275</v>
      </c>
      <c r="G215" s="73">
        <v>285</v>
      </c>
      <c r="H215" s="73">
        <v>320</v>
      </c>
      <c r="I215" s="73">
        <v>320</v>
      </c>
      <c r="J215" s="73">
        <v>320</v>
      </c>
      <c r="K215" s="73">
        <v>320</v>
      </c>
      <c r="L215" s="73">
        <v>320</v>
      </c>
      <c r="M215" s="73">
        <v>320</v>
      </c>
      <c r="N215" s="73">
        <v>320</v>
      </c>
      <c r="O215" s="73">
        <v>320</v>
      </c>
      <c r="P215" s="73">
        <v>320</v>
      </c>
      <c r="Q215" s="73">
        <v>335</v>
      </c>
      <c r="R215" s="73">
        <v>335</v>
      </c>
      <c r="S215" s="73">
        <v>335</v>
      </c>
      <c r="T215" s="73">
        <v>335</v>
      </c>
      <c r="U215" s="73">
        <v>350</v>
      </c>
      <c r="V215" s="73">
        <v>350</v>
      </c>
      <c r="W215" s="73">
        <v>350</v>
      </c>
      <c r="X215" s="73">
        <v>350</v>
      </c>
      <c r="Y215" s="80">
        <v>400</v>
      </c>
      <c r="Z215" s="80">
        <v>400</v>
      </c>
      <c r="AA215" s="73">
        <v>400</v>
      </c>
      <c r="AB215" s="73">
        <v>400</v>
      </c>
      <c r="AC215" s="73">
        <v>400</v>
      </c>
      <c r="AD215" s="73">
        <v>400</v>
      </c>
      <c r="AE215" s="79">
        <v>400</v>
      </c>
      <c r="AF215" s="79">
        <v>400</v>
      </c>
      <c r="AG215" s="79">
        <f>'[8]Gew-Münster'!$C$43</f>
        <v>400</v>
      </c>
      <c r="AH215" s="79">
        <f>'[1]Gew-Münster'!$C$43</f>
        <v>400</v>
      </c>
      <c r="AI215" s="79">
        <v>420</v>
      </c>
      <c r="AJ215" s="79">
        <f>'[3]Gew-Münster'!$C$43</f>
        <v>420</v>
      </c>
      <c r="AK215" s="79">
        <f>'[3]Gew-Münster'!$D$43</f>
        <v>420</v>
      </c>
      <c r="AL215" s="79">
        <f>'[3]Gew-Münster'!$E$43</f>
        <v>420</v>
      </c>
      <c r="AM215" s="79">
        <f>'[4]Gew-Münster'!$E$43</f>
        <v>425</v>
      </c>
    </row>
    <row r="216" spans="1:39">
      <c r="A216" s="82">
        <v>5566036</v>
      </c>
      <c r="B216" s="82">
        <v>5566</v>
      </c>
      <c r="C216" t="s">
        <v>3</v>
      </c>
      <c r="D216" s="68" t="s">
        <v>466</v>
      </c>
      <c r="E216" s="73">
        <v>250</v>
      </c>
      <c r="F216" s="73">
        <v>250</v>
      </c>
      <c r="G216" s="73">
        <v>250</v>
      </c>
      <c r="H216" s="73">
        <v>290</v>
      </c>
      <c r="I216" s="73">
        <v>300</v>
      </c>
      <c r="J216" s="73">
        <v>300</v>
      </c>
      <c r="K216" s="73">
        <v>300</v>
      </c>
      <c r="L216" s="73">
        <v>300</v>
      </c>
      <c r="M216" s="73">
        <v>300</v>
      </c>
      <c r="N216" s="73">
        <v>300</v>
      </c>
      <c r="O216" s="73">
        <v>325</v>
      </c>
      <c r="P216" s="73">
        <v>325</v>
      </c>
      <c r="Q216" s="73">
        <v>350</v>
      </c>
      <c r="R216" s="73">
        <v>350</v>
      </c>
      <c r="S216" s="73">
        <v>350</v>
      </c>
      <c r="T216" s="73">
        <v>350</v>
      </c>
      <c r="U216" s="73">
        <v>370</v>
      </c>
      <c r="V216" s="73">
        <v>380</v>
      </c>
      <c r="W216" s="73">
        <v>380</v>
      </c>
      <c r="X216" s="73">
        <v>380</v>
      </c>
      <c r="Y216" s="80">
        <v>403</v>
      </c>
      <c r="Z216" s="80">
        <v>403</v>
      </c>
      <c r="AA216" s="73">
        <v>403</v>
      </c>
      <c r="AB216" s="73">
        <v>403</v>
      </c>
      <c r="AC216" s="73">
        <v>403</v>
      </c>
      <c r="AD216" s="73">
        <v>403</v>
      </c>
      <c r="AE216" s="79">
        <v>403</v>
      </c>
      <c r="AF216" s="79">
        <v>403</v>
      </c>
      <c r="AG216" s="79">
        <f>'[8]Gew-Münster'!$C$44</f>
        <v>403</v>
      </c>
      <c r="AH216" s="79">
        <f>'[1]Gew-Münster'!$C$44</f>
        <v>403</v>
      </c>
      <c r="AI216" s="79">
        <v>411</v>
      </c>
      <c r="AJ216" s="79">
        <f>'[3]Gew-Münster'!$C$44</f>
        <v>411</v>
      </c>
      <c r="AK216" s="79">
        <f>'[3]Gew-Münster'!$D$44</f>
        <v>432</v>
      </c>
      <c r="AL216" s="79">
        <f>'[3]Gew-Münster'!$E$44</f>
        <v>453</v>
      </c>
      <c r="AM216" s="79">
        <f>'[4]Gew-Münster'!$E$44</f>
        <v>453</v>
      </c>
    </row>
    <row r="217" spans="1:39">
      <c r="A217" s="82">
        <v>5566040</v>
      </c>
      <c r="B217" s="82">
        <v>5566</v>
      </c>
      <c r="C217" t="s">
        <v>3</v>
      </c>
      <c r="D217" s="68" t="s">
        <v>60</v>
      </c>
      <c r="E217" s="73">
        <v>275</v>
      </c>
      <c r="F217" s="73">
        <v>290</v>
      </c>
      <c r="G217" s="73">
        <v>305</v>
      </c>
      <c r="H217" s="73">
        <v>330</v>
      </c>
      <c r="I217" s="73">
        <v>330</v>
      </c>
      <c r="J217" s="73">
        <v>330</v>
      </c>
      <c r="K217" s="73">
        <v>350</v>
      </c>
      <c r="L217" s="73">
        <v>350</v>
      </c>
      <c r="M217" s="73">
        <v>350</v>
      </c>
      <c r="N217" s="73">
        <v>350</v>
      </c>
      <c r="O217" s="73">
        <v>350</v>
      </c>
      <c r="P217" s="73">
        <v>350</v>
      </c>
      <c r="Q217" s="73">
        <v>350</v>
      </c>
      <c r="R217" s="73">
        <v>350</v>
      </c>
      <c r="S217" s="73">
        <v>350</v>
      </c>
      <c r="T217" s="73">
        <v>350</v>
      </c>
      <c r="U217" s="73">
        <v>370</v>
      </c>
      <c r="V217" s="73">
        <v>380</v>
      </c>
      <c r="W217" s="73">
        <v>380</v>
      </c>
      <c r="X217" s="73">
        <v>380</v>
      </c>
      <c r="Y217" s="80">
        <v>403</v>
      </c>
      <c r="Z217" s="80">
        <v>403</v>
      </c>
      <c r="AA217" s="73">
        <v>403</v>
      </c>
      <c r="AB217" s="73">
        <v>403</v>
      </c>
      <c r="AC217" s="73">
        <v>403</v>
      </c>
      <c r="AD217" s="73">
        <v>403</v>
      </c>
      <c r="AE217" s="79">
        <v>403</v>
      </c>
      <c r="AF217" s="79">
        <v>403</v>
      </c>
      <c r="AG217" s="79">
        <f>'[8]Gew-Münster'!$C$45</f>
        <v>403</v>
      </c>
      <c r="AH217" s="79">
        <f>'[1]Gew-Münster'!$C$45</f>
        <v>403</v>
      </c>
      <c r="AI217" s="79">
        <v>415</v>
      </c>
      <c r="AJ217" s="79">
        <f>'[3]Gew-Münster'!$C$45</f>
        <v>415</v>
      </c>
      <c r="AK217" s="79">
        <f>'[3]Gew-Münster'!$D$45</f>
        <v>425</v>
      </c>
      <c r="AL217" s="79">
        <f>'[3]Gew-Münster'!$E$45</f>
        <v>425</v>
      </c>
      <c r="AM217" s="79">
        <f>'[4]Gew-Münster'!$E$45</f>
        <v>425</v>
      </c>
    </row>
    <row r="218" spans="1:39">
      <c r="A218" s="82">
        <v>5566044</v>
      </c>
      <c r="B218" s="82">
        <v>5566</v>
      </c>
      <c r="C218" t="s">
        <v>3</v>
      </c>
      <c r="D218" s="68" t="s">
        <v>467</v>
      </c>
      <c r="E218" s="73">
        <v>260</v>
      </c>
      <c r="F218" s="73">
        <v>260</v>
      </c>
      <c r="G218" s="73">
        <v>275</v>
      </c>
      <c r="H218" s="73">
        <v>275</v>
      </c>
      <c r="I218" s="73">
        <v>275</v>
      </c>
      <c r="J218" s="73">
        <v>275</v>
      </c>
      <c r="K218" s="73">
        <v>300</v>
      </c>
      <c r="L218" s="73">
        <v>300</v>
      </c>
      <c r="M218" s="73">
        <v>300</v>
      </c>
      <c r="N218" s="73">
        <v>300</v>
      </c>
      <c r="O218" s="73">
        <v>300</v>
      </c>
      <c r="P218" s="73">
        <v>300</v>
      </c>
      <c r="Q218" s="73">
        <v>300</v>
      </c>
      <c r="R218" s="73">
        <v>300</v>
      </c>
      <c r="S218" s="73">
        <v>300</v>
      </c>
      <c r="T218" s="73">
        <v>300</v>
      </c>
      <c r="U218" s="73">
        <v>340</v>
      </c>
      <c r="V218" s="73">
        <v>340</v>
      </c>
      <c r="W218" s="73">
        <v>340</v>
      </c>
      <c r="X218" s="73">
        <v>340</v>
      </c>
      <c r="Y218" s="80">
        <v>400</v>
      </c>
      <c r="Z218" s="80">
        <v>400</v>
      </c>
      <c r="AA218" s="73">
        <v>400</v>
      </c>
      <c r="AB218" s="73">
        <v>400</v>
      </c>
      <c r="AC218" s="73">
        <v>400</v>
      </c>
      <c r="AD218" s="73">
        <v>400</v>
      </c>
      <c r="AE218" s="79">
        <v>400</v>
      </c>
      <c r="AF218" s="79">
        <v>400</v>
      </c>
      <c r="AG218" s="79">
        <f>'[8]Gew-Münster'!$C$46</f>
        <v>400</v>
      </c>
      <c r="AH218" s="79">
        <f>'[1]Gew-Münster'!$C$46</f>
        <v>400</v>
      </c>
      <c r="AI218" s="79">
        <v>415</v>
      </c>
      <c r="AJ218" s="79">
        <f>'[3]Gew-Münster'!$C$46</f>
        <v>415</v>
      </c>
      <c r="AK218" s="79">
        <f>'[3]Gew-Münster'!$D$46</f>
        <v>415</v>
      </c>
      <c r="AL218" s="79">
        <f>'[3]Gew-Münster'!$E$46</f>
        <v>415</v>
      </c>
      <c r="AM218" s="79">
        <f>'[4]Gew-Münster'!$E$46</f>
        <v>415</v>
      </c>
    </row>
    <row r="219" spans="1:39">
      <c r="A219" s="82">
        <v>5566048</v>
      </c>
      <c r="B219" s="82">
        <v>5566</v>
      </c>
      <c r="C219" t="s">
        <v>3</v>
      </c>
      <c r="D219" s="68" t="s">
        <v>468</v>
      </c>
      <c r="E219" s="73">
        <v>250</v>
      </c>
      <c r="F219" s="73">
        <v>250</v>
      </c>
      <c r="G219" s="73">
        <v>250</v>
      </c>
      <c r="H219" s="73">
        <v>250</v>
      </c>
      <c r="I219" s="73">
        <v>300</v>
      </c>
      <c r="J219" s="73">
        <v>300</v>
      </c>
      <c r="K219" s="73">
        <v>300</v>
      </c>
      <c r="L219" s="73">
        <v>330</v>
      </c>
      <c r="M219" s="73">
        <v>330</v>
      </c>
      <c r="N219" s="73">
        <v>330</v>
      </c>
      <c r="O219" s="73">
        <v>330</v>
      </c>
      <c r="P219" s="73">
        <v>350</v>
      </c>
      <c r="Q219" s="73">
        <v>350</v>
      </c>
      <c r="R219" s="73">
        <v>350</v>
      </c>
      <c r="S219" s="73">
        <v>350</v>
      </c>
      <c r="T219" s="73">
        <v>350</v>
      </c>
      <c r="U219" s="73">
        <v>380</v>
      </c>
      <c r="V219" s="73">
        <v>380</v>
      </c>
      <c r="W219" s="73">
        <v>380</v>
      </c>
      <c r="X219" s="73">
        <v>380</v>
      </c>
      <c r="Y219" s="80">
        <v>403</v>
      </c>
      <c r="Z219" s="80">
        <v>403</v>
      </c>
      <c r="AA219" s="73">
        <v>403</v>
      </c>
      <c r="AB219" s="73">
        <v>403</v>
      </c>
      <c r="AC219" s="73">
        <v>403</v>
      </c>
      <c r="AD219" s="73">
        <v>403</v>
      </c>
      <c r="AE219" s="79">
        <v>403</v>
      </c>
      <c r="AF219" s="79">
        <v>403</v>
      </c>
      <c r="AG219" s="79">
        <f>'[8]Gew-Münster'!$C$47</f>
        <v>403</v>
      </c>
      <c r="AH219" s="79">
        <f>'[1]Gew-Münster'!$C$47</f>
        <v>403</v>
      </c>
      <c r="AI219" s="79">
        <v>403</v>
      </c>
      <c r="AJ219" s="79">
        <f>'[3]Gew-Münster'!$C$47</f>
        <v>403</v>
      </c>
      <c r="AK219" s="79">
        <f>'[3]Gew-Münster'!$D$47</f>
        <v>420</v>
      </c>
      <c r="AL219" s="79">
        <f>'[3]Gew-Münster'!$E$47</f>
        <v>420</v>
      </c>
      <c r="AM219" s="79">
        <f>'[4]Gew-Münster'!$E$47</f>
        <v>420</v>
      </c>
    </row>
    <row r="220" spans="1:39">
      <c r="A220" s="82">
        <v>5566052</v>
      </c>
      <c r="B220" s="82">
        <v>5566</v>
      </c>
      <c r="C220" t="s">
        <v>3</v>
      </c>
      <c r="D220" s="68" t="s">
        <v>469</v>
      </c>
      <c r="E220" s="73">
        <v>250</v>
      </c>
      <c r="F220" s="73">
        <v>250</v>
      </c>
      <c r="G220" s="73">
        <v>250</v>
      </c>
      <c r="H220" s="73">
        <v>285</v>
      </c>
      <c r="I220" s="73">
        <v>300</v>
      </c>
      <c r="J220" s="73">
        <v>320</v>
      </c>
      <c r="K220" s="73">
        <v>320</v>
      </c>
      <c r="L220" s="73">
        <v>320</v>
      </c>
      <c r="M220" s="73">
        <v>320</v>
      </c>
      <c r="N220" s="73">
        <v>320</v>
      </c>
      <c r="O220" s="73">
        <v>335</v>
      </c>
      <c r="P220" s="73">
        <v>350</v>
      </c>
      <c r="Q220" s="73">
        <v>350</v>
      </c>
      <c r="R220" s="73">
        <v>350</v>
      </c>
      <c r="S220" s="73">
        <v>350</v>
      </c>
      <c r="T220" s="73">
        <v>350</v>
      </c>
      <c r="U220" s="73">
        <v>370</v>
      </c>
      <c r="V220" s="73">
        <v>380</v>
      </c>
      <c r="W220" s="73">
        <v>380</v>
      </c>
      <c r="X220" s="73">
        <v>380</v>
      </c>
      <c r="Y220" s="80">
        <v>424</v>
      </c>
      <c r="Z220" s="80">
        <v>424</v>
      </c>
      <c r="AA220" s="73">
        <v>424</v>
      </c>
      <c r="AB220" s="73">
        <v>424</v>
      </c>
      <c r="AC220" s="73">
        <v>424</v>
      </c>
      <c r="AD220" s="73">
        <v>424</v>
      </c>
      <c r="AE220" s="79">
        <v>424</v>
      </c>
      <c r="AF220" s="79">
        <v>424</v>
      </c>
      <c r="AG220" s="79">
        <f>'[8]Gew-Münster'!$C$48</f>
        <v>424</v>
      </c>
      <c r="AH220" s="79">
        <f>'[1]Gew-Münster'!$C$48</f>
        <v>419</v>
      </c>
      <c r="AI220" s="79">
        <v>419</v>
      </c>
      <c r="AJ220" s="79">
        <f>'[3]Gew-Münster'!$C$48</f>
        <v>419</v>
      </c>
      <c r="AK220" s="79">
        <f>'[3]Gew-Münster'!$D$48</f>
        <v>442</v>
      </c>
      <c r="AL220" s="79">
        <f>'[3]Gew-Münster'!$E$48</f>
        <v>442</v>
      </c>
      <c r="AM220" s="79">
        <f>'[4]Gew-Münster'!$E$48</f>
        <v>442</v>
      </c>
    </row>
    <row r="221" spans="1:39">
      <c r="A221" s="82">
        <v>5566056</v>
      </c>
      <c r="B221" s="82">
        <v>5566</v>
      </c>
      <c r="C221" t="s">
        <v>3</v>
      </c>
      <c r="D221" s="68" t="s">
        <v>470</v>
      </c>
      <c r="E221" s="73">
        <v>250</v>
      </c>
      <c r="F221" s="73">
        <v>250</v>
      </c>
      <c r="G221" s="73">
        <v>275</v>
      </c>
      <c r="H221" s="73">
        <v>300</v>
      </c>
      <c r="I221" s="73">
        <v>300</v>
      </c>
      <c r="J221" s="73">
        <v>300</v>
      </c>
      <c r="K221" s="73">
        <v>320</v>
      </c>
      <c r="L221" s="73">
        <v>320</v>
      </c>
      <c r="M221" s="73">
        <v>320</v>
      </c>
      <c r="N221" s="73">
        <v>320</v>
      </c>
      <c r="O221" s="73">
        <v>320</v>
      </c>
      <c r="P221" s="73">
        <v>350</v>
      </c>
      <c r="Q221" s="73">
        <v>350</v>
      </c>
      <c r="R221" s="73">
        <v>350</v>
      </c>
      <c r="S221" s="73">
        <v>350</v>
      </c>
      <c r="T221" s="73">
        <v>350</v>
      </c>
      <c r="U221" s="73">
        <v>350</v>
      </c>
      <c r="V221" s="73">
        <v>380</v>
      </c>
      <c r="W221" s="73">
        <v>380</v>
      </c>
      <c r="X221" s="73">
        <v>380</v>
      </c>
      <c r="Y221" s="80">
        <v>403</v>
      </c>
      <c r="Z221" s="80">
        <v>403</v>
      </c>
      <c r="AA221" s="73">
        <v>403</v>
      </c>
      <c r="AB221" s="73">
        <v>403</v>
      </c>
      <c r="AC221" s="73">
        <v>403</v>
      </c>
      <c r="AD221" s="73">
        <v>403</v>
      </c>
      <c r="AE221" s="79">
        <v>403</v>
      </c>
      <c r="AF221" s="79">
        <v>403</v>
      </c>
      <c r="AG221" s="79">
        <f>'[8]Gew-Münster'!$C$49</f>
        <v>403</v>
      </c>
      <c r="AH221" s="79">
        <f>'[1]Gew-Münster'!$C$49</f>
        <v>403</v>
      </c>
      <c r="AI221" s="79">
        <v>411</v>
      </c>
      <c r="AJ221" s="79">
        <f>'[3]Gew-Münster'!$C$49</f>
        <v>411</v>
      </c>
      <c r="AK221" s="79">
        <f>'[3]Gew-Münster'!$D$49</f>
        <v>411</v>
      </c>
      <c r="AL221" s="79">
        <f>'[3]Gew-Münster'!$E$49</f>
        <v>412</v>
      </c>
      <c r="AM221" s="79">
        <f>'[4]Gew-Münster'!$E$49</f>
        <v>425</v>
      </c>
    </row>
    <row r="222" spans="1:39">
      <c r="A222" s="82">
        <v>5566060</v>
      </c>
      <c r="B222" s="82">
        <v>5566</v>
      </c>
      <c r="C222" t="s">
        <v>3</v>
      </c>
      <c r="D222" s="68" t="s">
        <v>63</v>
      </c>
      <c r="E222" s="73">
        <v>250</v>
      </c>
      <c r="F222" s="73">
        <v>250</v>
      </c>
      <c r="G222" s="73">
        <v>260</v>
      </c>
      <c r="H222" s="73">
        <v>300</v>
      </c>
      <c r="I222" s="73">
        <v>300</v>
      </c>
      <c r="J222" s="73">
        <v>320</v>
      </c>
      <c r="K222" s="73">
        <v>320</v>
      </c>
      <c r="L222" s="73">
        <v>320</v>
      </c>
      <c r="M222" s="73">
        <v>320</v>
      </c>
      <c r="N222" s="73">
        <v>320</v>
      </c>
      <c r="O222" s="73">
        <v>320</v>
      </c>
      <c r="P222" s="73">
        <v>320</v>
      </c>
      <c r="Q222" s="73">
        <v>320</v>
      </c>
      <c r="R222" s="73">
        <v>320</v>
      </c>
      <c r="S222" s="73">
        <v>320</v>
      </c>
      <c r="T222" s="73">
        <v>320</v>
      </c>
      <c r="U222" s="73">
        <v>320</v>
      </c>
      <c r="V222" s="73">
        <v>345</v>
      </c>
      <c r="W222" s="73">
        <v>345</v>
      </c>
      <c r="X222" s="73">
        <v>345</v>
      </c>
      <c r="Y222" s="80">
        <v>380</v>
      </c>
      <c r="Z222" s="80">
        <v>380</v>
      </c>
      <c r="AA222" s="73">
        <v>380</v>
      </c>
      <c r="AB222" s="73">
        <v>380</v>
      </c>
      <c r="AC222" s="73">
        <v>380</v>
      </c>
      <c r="AD222" s="73">
        <v>380</v>
      </c>
      <c r="AE222" s="79">
        <v>380</v>
      </c>
      <c r="AF222" s="79">
        <v>380</v>
      </c>
      <c r="AG222" s="79">
        <f>'[8]Gew-Münster'!$C$50</f>
        <v>380</v>
      </c>
      <c r="AH222" s="79">
        <f>'[1]Gew-Münster'!$C$50</f>
        <v>380</v>
      </c>
      <c r="AI222" s="79">
        <v>400</v>
      </c>
      <c r="AJ222" s="79">
        <f>'[3]Gew-Münster'!$C$50</f>
        <v>400</v>
      </c>
      <c r="AK222" s="79">
        <f>'[3]Gew-Münster'!$D$50</f>
        <v>400</v>
      </c>
      <c r="AL222" s="79">
        <f>'[3]Gew-Münster'!$E$50</f>
        <v>400</v>
      </c>
      <c r="AM222" s="79">
        <f>'[4]Gew-Münster'!$E$50</f>
        <v>400</v>
      </c>
    </row>
    <row r="223" spans="1:39">
      <c r="A223" s="82">
        <v>5566064</v>
      </c>
      <c r="B223" s="82">
        <v>5566</v>
      </c>
      <c r="C223" t="s">
        <v>3</v>
      </c>
      <c r="D223" s="68" t="s">
        <v>471</v>
      </c>
      <c r="E223" s="73">
        <v>250</v>
      </c>
      <c r="F223" s="73">
        <v>250</v>
      </c>
      <c r="G223" s="73">
        <v>270</v>
      </c>
      <c r="H223" s="73">
        <v>300</v>
      </c>
      <c r="I223" s="73">
        <v>300</v>
      </c>
      <c r="J223" s="73">
        <v>320</v>
      </c>
      <c r="K223" s="73">
        <v>320</v>
      </c>
      <c r="L223" s="73">
        <v>320</v>
      </c>
      <c r="M223" s="73">
        <v>320</v>
      </c>
      <c r="N223" s="73">
        <v>320</v>
      </c>
      <c r="O223" s="73">
        <v>320</v>
      </c>
      <c r="P223" s="73">
        <v>350</v>
      </c>
      <c r="Q223" s="73">
        <v>350</v>
      </c>
      <c r="R223" s="73">
        <v>350</v>
      </c>
      <c r="S223" s="73">
        <v>350</v>
      </c>
      <c r="T223" s="73">
        <v>350</v>
      </c>
      <c r="U223" s="73">
        <v>370</v>
      </c>
      <c r="V223" s="73">
        <v>380</v>
      </c>
      <c r="W223" s="73">
        <v>380</v>
      </c>
      <c r="X223" s="73">
        <v>380</v>
      </c>
      <c r="Y223" s="80">
        <v>415</v>
      </c>
      <c r="Z223" s="80">
        <v>415</v>
      </c>
      <c r="AA223" s="73">
        <v>415</v>
      </c>
      <c r="AB223" s="73">
        <v>415</v>
      </c>
      <c r="AC223" s="73">
        <v>415</v>
      </c>
      <c r="AD223" s="73">
        <v>415</v>
      </c>
      <c r="AE223" s="79">
        <v>415</v>
      </c>
      <c r="AF223" s="79">
        <v>415</v>
      </c>
      <c r="AG223" s="79">
        <f>'[8]Gew-Münster'!$C$51</f>
        <v>415</v>
      </c>
      <c r="AH223" s="79">
        <f>'[1]Gew-Münster'!$C$51</f>
        <v>415</v>
      </c>
      <c r="AI223" s="79">
        <v>415</v>
      </c>
      <c r="AJ223" s="79">
        <f>'[3]Gew-Münster'!$C$51</f>
        <v>415</v>
      </c>
      <c r="AK223" s="79">
        <f>'[3]Gew-Münster'!$D$51</f>
        <v>425</v>
      </c>
      <c r="AL223" s="79">
        <f>'[3]Gew-Münster'!$E$51</f>
        <v>425</v>
      </c>
      <c r="AM223" s="79">
        <f>'[4]Gew-Münster'!$E$51</f>
        <v>425</v>
      </c>
    </row>
    <row r="224" spans="1:39">
      <c r="A224" s="82">
        <v>5566068</v>
      </c>
      <c r="B224" s="82">
        <v>5566</v>
      </c>
      <c r="C224" t="s">
        <v>3</v>
      </c>
      <c r="D224" s="68" t="s">
        <v>472</v>
      </c>
      <c r="E224" s="73">
        <v>265</v>
      </c>
      <c r="F224" s="73">
        <v>265</v>
      </c>
      <c r="G224" s="73">
        <v>285</v>
      </c>
      <c r="H224" s="73">
        <v>300</v>
      </c>
      <c r="I224" s="73">
        <v>320</v>
      </c>
      <c r="J224" s="73">
        <v>310</v>
      </c>
      <c r="K224" s="73">
        <v>325</v>
      </c>
      <c r="L224" s="73">
        <v>325</v>
      </c>
      <c r="M224" s="73">
        <v>325</v>
      </c>
      <c r="N224" s="73">
        <v>325</v>
      </c>
      <c r="O224" s="73">
        <v>325</v>
      </c>
      <c r="P224" s="73">
        <v>325</v>
      </c>
      <c r="Q224" s="73">
        <v>350</v>
      </c>
      <c r="R224" s="73">
        <v>350</v>
      </c>
      <c r="S224" s="73">
        <v>350</v>
      </c>
      <c r="T224" s="73">
        <v>350</v>
      </c>
      <c r="U224" s="73">
        <v>350</v>
      </c>
      <c r="V224" s="73">
        <v>375</v>
      </c>
      <c r="W224" s="73">
        <v>375</v>
      </c>
      <c r="X224" s="73">
        <v>375</v>
      </c>
      <c r="Y224" s="80">
        <v>395</v>
      </c>
      <c r="Z224" s="80">
        <v>395</v>
      </c>
      <c r="AA224" s="73">
        <v>375</v>
      </c>
      <c r="AB224" s="73">
        <v>375</v>
      </c>
      <c r="AC224" s="73">
        <v>395</v>
      </c>
      <c r="AD224" s="73">
        <v>395</v>
      </c>
      <c r="AE224" s="79">
        <v>395</v>
      </c>
      <c r="AF224" s="79">
        <v>395</v>
      </c>
      <c r="AG224" s="79">
        <f>'[8]Gew-Münster'!$C$52</f>
        <v>395</v>
      </c>
      <c r="AH224" s="79">
        <f>'[1]Gew-Münster'!$C$52</f>
        <v>395</v>
      </c>
      <c r="AI224" s="79">
        <v>395</v>
      </c>
      <c r="AJ224" s="79">
        <f>'[3]Gew-Münster'!$C$52</f>
        <v>410</v>
      </c>
      <c r="AK224" s="79">
        <f>'[3]Gew-Münster'!$D$52</f>
        <v>410</v>
      </c>
      <c r="AL224" s="79">
        <f>'[3]Gew-Münster'!$E$52</f>
        <v>410</v>
      </c>
      <c r="AM224" s="79">
        <f>'[4]Gew-Münster'!$E$52</f>
        <v>410</v>
      </c>
    </row>
    <row r="225" spans="1:39">
      <c r="A225" s="82">
        <v>5566072</v>
      </c>
      <c r="B225" s="82">
        <v>5566</v>
      </c>
      <c r="C225" t="s">
        <v>3</v>
      </c>
      <c r="D225" s="68" t="s">
        <v>473</v>
      </c>
      <c r="E225" s="73">
        <v>250</v>
      </c>
      <c r="F225" s="73">
        <v>250</v>
      </c>
      <c r="G225" s="73">
        <v>250</v>
      </c>
      <c r="H225" s="73">
        <v>300</v>
      </c>
      <c r="I225" s="73">
        <v>300</v>
      </c>
      <c r="J225" s="73">
        <v>320</v>
      </c>
      <c r="K225" s="73">
        <v>320</v>
      </c>
      <c r="L225" s="73">
        <v>320</v>
      </c>
      <c r="M225" s="73">
        <v>320</v>
      </c>
      <c r="N225" s="73">
        <v>320</v>
      </c>
      <c r="O225" s="73">
        <v>320</v>
      </c>
      <c r="P225" s="73">
        <v>350</v>
      </c>
      <c r="Q225" s="73">
        <v>350</v>
      </c>
      <c r="R225" s="73">
        <v>350</v>
      </c>
      <c r="S225" s="73">
        <v>350</v>
      </c>
      <c r="T225" s="73">
        <v>350</v>
      </c>
      <c r="U225" s="73">
        <v>370</v>
      </c>
      <c r="V225" s="73">
        <v>380</v>
      </c>
      <c r="W225" s="73">
        <v>380</v>
      </c>
      <c r="X225" s="73">
        <v>380</v>
      </c>
      <c r="Y225" s="80">
        <v>409</v>
      </c>
      <c r="Z225" s="80">
        <v>409</v>
      </c>
      <c r="AA225" s="73">
        <v>403</v>
      </c>
      <c r="AB225" s="73">
        <v>403</v>
      </c>
      <c r="AC225" s="73">
        <v>403</v>
      </c>
      <c r="AD225" s="73">
        <v>409</v>
      </c>
      <c r="AE225" s="79">
        <v>409</v>
      </c>
      <c r="AF225" s="79">
        <v>409</v>
      </c>
      <c r="AG225" s="79">
        <f>'[8]Gew-Münster'!$C$53</f>
        <v>409</v>
      </c>
      <c r="AH225" s="79">
        <f>'[1]Gew-Münster'!$C$53</f>
        <v>409</v>
      </c>
      <c r="AI225" s="79">
        <v>422</v>
      </c>
      <c r="AJ225" s="79">
        <f>'[3]Gew-Münster'!$C$53</f>
        <v>422</v>
      </c>
      <c r="AK225" s="79">
        <f>'[3]Gew-Münster'!$D$53</f>
        <v>422</v>
      </c>
      <c r="AL225" s="79">
        <f>'[3]Gew-Münster'!$E$53</f>
        <v>422</v>
      </c>
      <c r="AM225" s="79">
        <f>'[4]Gew-Münster'!$E$53</f>
        <v>422</v>
      </c>
    </row>
    <row r="226" spans="1:39">
      <c r="A226" s="82">
        <v>5566076</v>
      </c>
      <c r="B226" s="82">
        <v>5566</v>
      </c>
      <c r="C226" t="s">
        <v>3</v>
      </c>
      <c r="D226" s="68" t="s">
        <v>474</v>
      </c>
      <c r="E226" s="73">
        <v>280</v>
      </c>
      <c r="F226" s="73">
        <v>280</v>
      </c>
      <c r="G226" s="73">
        <v>292</v>
      </c>
      <c r="H226" s="73">
        <v>300</v>
      </c>
      <c r="I226" s="73">
        <v>320</v>
      </c>
      <c r="J226" s="73">
        <v>320</v>
      </c>
      <c r="K226" s="73">
        <v>320</v>
      </c>
      <c r="L226" s="73">
        <v>320</v>
      </c>
      <c r="M226" s="73">
        <v>320</v>
      </c>
      <c r="N226" s="73">
        <v>320</v>
      </c>
      <c r="O226" s="73">
        <v>320</v>
      </c>
      <c r="P226" s="73">
        <v>350</v>
      </c>
      <c r="Q226" s="73">
        <v>350</v>
      </c>
      <c r="R226" s="73">
        <v>350</v>
      </c>
      <c r="S226" s="73">
        <v>350</v>
      </c>
      <c r="T226" s="73">
        <v>360</v>
      </c>
      <c r="U226" s="73">
        <v>380</v>
      </c>
      <c r="V226" s="73">
        <v>380</v>
      </c>
      <c r="W226" s="73">
        <v>380</v>
      </c>
      <c r="X226" s="73">
        <v>380</v>
      </c>
      <c r="Y226" s="80">
        <v>403</v>
      </c>
      <c r="Z226" s="80">
        <v>403</v>
      </c>
      <c r="AA226" s="73">
        <v>403</v>
      </c>
      <c r="AB226" s="73">
        <v>403</v>
      </c>
      <c r="AC226" s="73">
        <v>403</v>
      </c>
      <c r="AD226" s="73">
        <v>403</v>
      </c>
      <c r="AE226" s="79">
        <v>403</v>
      </c>
      <c r="AF226" s="79">
        <v>403</v>
      </c>
      <c r="AG226" s="79">
        <f>'[8]Gew-Münster'!$C$54</f>
        <v>403</v>
      </c>
      <c r="AH226" s="79">
        <f>'[1]Gew-Münster'!$C$54</f>
        <v>403</v>
      </c>
      <c r="AI226" s="79">
        <v>430</v>
      </c>
      <c r="AJ226" s="79">
        <f>'[3]Gew-Münster'!$C$54</f>
        <v>430</v>
      </c>
      <c r="AK226" s="79">
        <f>'[3]Gew-Münster'!$D$54</f>
        <v>430</v>
      </c>
      <c r="AL226" s="79">
        <f>'[3]Gew-Münster'!$E$54</f>
        <v>430</v>
      </c>
      <c r="AM226" s="79">
        <f>'[4]Gew-Münster'!$E$54</f>
        <v>430</v>
      </c>
    </row>
    <row r="227" spans="1:39">
      <c r="A227" s="82">
        <v>5566080</v>
      </c>
      <c r="B227" s="82">
        <v>5566</v>
      </c>
      <c r="C227" t="s">
        <v>3</v>
      </c>
      <c r="D227" s="68" t="s">
        <v>475</v>
      </c>
      <c r="E227" s="73">
        <v>250</v>
      </c>
      <c r="F227" s="73">
        <v>265</v>
      </c>
      <c r="G227" s="73">
        <v>285</v>
      </c>
      <c r="H227" s="73">
        <v>320</v>
      </c>
      <c r="I227" s="73">
        <v>320</v>
      </c>
      <c r="J227" s="73">
        <v>320</v>
      </c>
      <c r="K227" s="73">
        <v>320</v>
      </c>
      <c r="L227" s="73">
        <v>320</v>
      </c>
      <c r="M227" s="73">
        <v>320</v>
      </c>
      <c r="N227" s="73">
        <v>320</v>
      </c>
      <c r="O227" s="73">
        <v>320</v>
      </c>
      <c r="P227" s="73">
        <v>350</v>
      </c>
      <c r="Q227" s="73">
        <v>350</v>
      </c>
      <c r="R227" s="73">
        <v>350</v>
      </c>
      <c r="S227" s="73">
        <v>350</v>
      </c>
      <c r="T227" s="73">
        <v>350</v>
      </c>
      <c r="U227" s="73">
        <v>370</v>
      </c>
      <c r="V227" s="73">
        <v>380</v>
      </c>
      <c r="W227" s="73">
        <v>380</v>
      </c>
      <c r="X227" s="73">
        <v>380</v>
      </c>
      <c r="Y227" s="80">
        <v>398</v>
      </c>
      <c r="Z227" s="80">
        <v>398</v>
      </c>
      <c r="AA227" s="73">
        <v>403</v>
      </c>
      <c r="AB227" s="73">
        <v>403</v>
      </c>
      <c r="AC227" s="73">
        <v>403</v>
      </c>
      <c r="AD227" s="73">
        <v>398</v>
      </c>
      <c r="AE227" s="79">
        <v>398</v>
      </c>
      <c r="AF227" s="79">
        <v>398</v>
      </c>
      <c r="AG227" s="79">
        <f>'[8]Gew-Münster'!$C$55</f>
        <v>403</v>
      </c>
      <c r="AH227" s="79">
        <f>'[1]Gew-Münster'!$C$55</f>
        <v>403</v>
      </c>
      <c r="AI227" s="79">
        <v>420</v>
      </c>
      <c r="AJ227" s="79">
        <f>'[3]Gew-Münster'!$C$55</f>
        <v>420</v>
      </c>
      <c r="AK227" s="79">
        <f>'[3]Gew-Münster'!$D$55</f>
        <v>420</v>
      </c>
      <c r="AL227" s="79">
        <f>'[3]Gew-Münster'!$E$55</f>
        <v>420</v>
      </c>
      <c r="AM227" s="79">
        <f>'[4]Gew-Münster'!$E$55</f>
        <v>420</v>
      </c>
    </row>
    <row r="228" spans="1:39">
      <c r="A228" s="82">
        <v>5566084</v>
      </c>
      <c r="B228" s="82">
        <v>5566</v>
      </c>
      <c r="C228" t="s">
        <v>3</v>
      </c>
      <c r="D228" s="68" t="s">
        <v>476</v>
      </c>
      <c r="E228" s="73">
        <v>275</v>
      </c>
      <c r="F228" s="73">
        <v>280</v>
      </c>
      <c r="G228" s="73">
        <v>280</v>
      </c>
      <c r="H228" s="73">
        <v>300</v>
      </c>
      <c r="I228" s="73">
        <v>300</v>
      </c>
      <c r="J228" s="73">
        <v>320</v>
      </c>
      <c r="K228" s="73">
        <v>320</v>
      </c>
      <c r="L228" s="73">
        <v>350</v>
      </c>
      <c r="M228" s="73">
        <v>350</v>
      </c>
      <c r="N228" s="73">
        <v>350</v>
      </c>
      <c r="O228" s="73">
        <v>350</v>
      </c>
      <c r="P228" s="73">
        <v>375</v>
      </c>
      <c r="Q228" s="73">
        <v>375</v>
      </c>
      <c r="R228" s="73">
        <v>375</v>
      </c>
      <c r="S228" s="73">
        <v>375</v>
      </c>
      <c r="T228" s="73">
        <v>375</v>
      </c>
      <c r="U228" s="73">
        <v>395</v>
      </c>
      <c r="V228" s="73">
        <v>415</v>
      </c>
      <c r="W228" s="73">
        <v>415</v>
      </c>
      <c r="X228" s="73">
        <v>415</v>
      </c>
      <c r="Y228" s="80">
        <v>415</v>
      </c>
      <c r="Z228" s="80">
        <v>415</v>
      </c>
      <c r="AA228" s="73">
        <v>415</v>
      </c>
      <c r="AB228" s="73">
        <v>415</v>
      </c>
      <c r="AC228" s="73">
        <v>415</v>
      </c>
      <c r="AD228" s="73">
        <v>415</v>
      </c>
      <c r="AE228" s="79">
        <v>415</v>
      </c>
      <c r="AF228" s="79">
        <v>415</v>
      </c>
      <c r="AG228" s="79">
        <f>'[8]Gew-Münster'!$C$56</f>
        <v>415</v>
      </c>
      <c r="AH228" s="79">
        <f>'[1]Gew-Münster'!$C$56</f>
        <v>415</v>
      </c>
      <c r="AI228" s="79">
        <v>423</v>
      </c>
      <c r="AJ228" s="79">
        <f>'[3]Gew-Münster'!$C$56</f>
        <v>423</v>
      </c>
      <c r="AK228" s="79">
        <f>'[3]Gew-Münster'!$D$56</f>
        <v>423</v>
      </c>
      <c r="AL228" s="79">
        <f>'[3]Gew-Münster'!$E$56</f>
        <v>423</v>
      </c>
      <c r="AM228" s="79">
        <f>'[4]Gew-Münster'!$E$56</f>
        <v>423</v>
      </c>
    </row>
    <row r="229" spans="1:39">
      <c r="A229" s="82">
        <v>5566088</v>
      </c>
      <c r="B229" s="82">
        <v>5566</v>
      </c>
      <c r="C229" t="s">
        <v>3</v>
      </c>
      <c r="D229" s="68" t="s">
        <v>477</v>
      </c>
      <c r="E229" s="73">
        <v>275</v>
      </c>
      <c r="F229" s="73">
        <v>280</v>
      </c>
      <c r="G229" s="73">
        <v>280</v>
      </c>
      <c r="H229" s="73">
        <v>300</v>
      </c>
      <c r="I229" s="73">
        <v>330</v>
      </c>
      <c r="J229" s="73">
        <v>330</v>
      </c>
      <c r="K229" s="73">
        <v>330</v>
      </c>
      <c r="L229" s="73">
        <v>330</v>
      </c>
      <c r="M229" s="73">
        <v>330</v>
      </c>
      <c r="N229" s="73">
        <v>330</v>
      </c>
      <c r="O229" s="73">
        <v>340</v>
      </c>
      <c r="P229" s="73">
        <v>350</v>
      </c>
      <c r="Q229" s="73">
        <v>350</v>
      </c>
      <c r="R229" s="73">
        <v>350</v>
      </c>
      <c r="S229" s="73">
        <v>370</v>
      </c>
      <c r="T229" s="73">
        <v>370</v>
      </c>
      <c r="U229" s="73">
        <v>380</v>
      </c>
      <c r="V229" s="73">
        <v>390</v>
      </c>
      <c r="W229" s="73">
        <v>390</v>
      </c>
      <c r="X229" s="73">
        <v>390</v>
      </c>
      <c r="Y229" s="80">
        <v>410</v>
      </c>
      <c r="Z229" s="80">
        <v>410</v>
      </c>
      <c r="AA229" s="73">
        <v>410</v>
      </c>
      <c r="AB229" s="73">
        <v>410</v>
      </c>
      <c r="AC229" s="73">
        <v>410</v>
      </c>
      <c r="AD229" s="73">
        <v>410</v>
      </c>
      <c r="AE229" s="79">
        <v>410</v>
      </c>
      <c r="AF229" s="79">
        <v>410</v>
      </c>
      <c r="AG229" s="79">
        <f>'[8]Gew-Münster'!$C$57</f>
        <v>410</v>
      </c>
      <c r="AH229" s="79">
        <f>'[1]Gew-Münster'!$C$57</f>
        <v>410</v>
      </c>
      <c r="AI229" s="79">
        <v>445</v>
      </c>
      <c r="AJ229" s="79">
        <f>'[3]Gew-Münster'!$C$57</f>
        <v>445</v>
      </c>
      <c r="AK229" s="79">
        <f>'[3]Gew-Münster'!$D$57</f>
        <v>445</v>
      </c>
      <c r="AL229" s="79">
        <f>'[3]Gew-Münster'!$E$57</f>
        <v>445</v>
      </c>
      <c r="AM229" s="79">
        <f>'[4]Gew-Münster'!$E$57</f>
        <v>445</v>
      </c>
    </row>
    <row r="230" spans="1:39">
      <c r="A230" s="82">
        <v>5566092</v>
      </c>
      <c r="B230" s="82">
        <v>5566</v>
      </c>
      <c r="C230" t="s">
        <v>3</v>
      </c>
      <c r="D230" s="68" t="s">
        <v>478</v>
      </c>
      <c r="E230" s="73">
        <v>250</v>
      </c>
      <c r="F230" s="73">
        <v>250</v>
      </c>
      <c r="G230" s="73">
        <v>275</v>
      </c>
      <c r="H230" s="73">
        <v>275</v>
      </c>
      <c r="I230" s="73">
        <v>300</v>
      </c>
      <c r="J230" s="73">
        <v>300</v>
      </c>
      <c r="K230" s="73">
        <v>300</v>
      </c>
      <c r="L230" s="73">
        <v>330</v>
      </c>
      <c r="M230" s="73">
        <v>330</v>
      </c>
      <c r="N230" s="73">
        <v>330</v>
      </c>
      <c r="O230" s="73">
        <v>330</v>
      </c>
      <c r="P230" s="73">
        <v>330</v>
      </c>
      <c r="Q230" s="73">
        <v>350</v>
      </c>
      <c r="R230" s="73">
        <v>350</v>
      </c>
      <c r="S230" s="73">
        <v>350</v>
      </c>
      <c r="T230" s="73">
        <v>350</v>
      </c>
      <c r="U230" s="73">
        <v>370</v>
      </c>
      <c r="V230" s="73">
        <v>370</v>
      </c>
      <c r="W230" s="73">
        <v>370</v>
      </c>
      <c r="X230" s="73">
        <v>370</v>
      </c>
      <c r="Y230" s="80">
        <v>403</v>
      </c>
      <c r="Z230" s="80">
        <v>403</v>
      </c>
      <c r="AA230" s="73">
        <v>403</v>
      </c>
      <c r="AB230" s="73">
        <v>403</v>
      </c>
      <c r="AC230" s="73">
        <v>403</v>
      </c>
      <c r="AD230" s="73">
        <v>403</v>
      </c>
      <c r="AE230" s="79">
        <v>403</v>
      </c>
      <c r="AF230" s="79">
        <v>403</v>
      </c>
      <c r="AG230" s="79">
        <f>'[8]Gew-Münster'!$C$58</f>
        <v>403</v>
      </c>
      <c r="AH230" s="79">
        <f>'[1]Gew-Münster'!$C$58</f>
        <v>403</v>
      </c>
      <c r="AI230" s="79">
        <v>411</v>
      </c>
      <c r="AJ230" s="79">
        <f>'[3]Gew-Münster'!$C$58</f>
        <v>411</v>
      </c>
      <c r="AK230" s="79">
        <f>'[3]Gew-Münster'!$D$58</f>
        <v>425</v>
      </c>
      <c r="AL230" s="79">
        <f>'[3]Gew-Münster'!$E$58</f>
        <v>425</v>
      </c>
      <c r="AM230" s="79">
        <f>'[4]Gew-Münster'!$E$58</f>
        <v>425</v>
      </c>
    </row>
    <row r="231" spans="1:39">
      <c r="A231" s="82">
        <v>5566096</v>
      </c>
      <c r="B231" s="82">
        <v>5566</v>
      </c>
      <c r="C231" t="s">
        <v>3</v>
      </c>
      <c r="D231" s="68" t="s">
        <v>479</v>
      </c>
      <c r="E231" s="73">
        <v>250</v>
      </c>
      <c r="F231" s="73">
        <v>250</v>
      </c>
      <c r="G231" s="73">
        <v>250</v>
      </c>
      <c r="H231" s="73">
        <v>300</v>
      </c>
      <c r="I231" s="73">
        <v>300</v>
      </c>
      <c r="J231" s="73">
        <v>300</v>
      </c>
      <c r="K231" s="73">
        <v>300</v>
      </c>
      <c r="L231" s="73">
        <v>300</v>
      </c>
      <c r="M231" s="73">
        <v>300</v>
      </c>
      <c r="N231" s="73">
        <v>300</v>
      </c>
      <c r="O231" s="73">
        <v>300</v>
      </c>
      <c r="P231" s="73">
        <v>300</v>
      </c>
      <c r="Q231" s="73">
        <v>300</v>
      </c>
      <c r="R231" s="73">
        <v>300</v>
      </c>
      <c r="S231" s="73">
        <v>300</v>
      </c>
      <c r="T231" s="73">
        <v>300</v>
      </c>
      <c r="U231" s="73">
        <v>320</v>
      </c>
      <c r="V231" s="73">
        <v>320</v>
      </c>
      <c r="W231" s="73">
        <v>320</v>
      </c>
      <c r="X231" s="73">
        <v>320</v>
      </c>
      <c r="Y231" s="80">
        <v>365</v>
      </c>
      <c r="Z231" s="80">
        <v>365</v>
      </c>
      <c r="AA231" s="73">
        <v>320</v>
      </c>
      <c r="AB231" s="73">
        <v>320</v>
      </c>
      <c r="AC231" s="73">
        <v>365</v>
      </c>
      <c r="AD231" s="73">
        <v>365</v>
      </c>
      <c r="AE231" s="79">
        <v>365</v>
      </c>
      <c r="AF231" s="79">
        <v>365</v>
      </c>
      <c r="AG231" s="79">
        <f>'[8]Gew-Münster'!$C$59</f>
        <v>365</v>
      </c>
      <c r="AH231" s="79">
        <f>'[1]Gew-Münster'!$C$59</f>
        <v>365</v>
      </c>
      <c r="AI231" s="79">
        <v>365</v>
      </c>
      <c r="AJ231" s="79">
        <f>'[3]Gew-Münster'!$C$59</f>
        <v>395</v>
      </c>
      <c r="AK231" s="79">
        <f>'[3]Gew-Münster'!$D$59</f>
        <v>395</v>
      </c>
      <c r="AL231" s="79">
        <f>'[3]Gew-Münster'!$E$59</f>
        <v>395</v>
      </c>
      <c r="AM231" s="79">
        <f>'[4]Gew-Münster'!$E$59</f>
        <v>395</v>
      </c>
    </row>
    <row r="232" spans="1:39">
      <c r="A232" s="82">
        <v>5570004</v>
      </c>
      <c r="B232" s="82">
        <v>5570</v>
      </c>
      <c r="C232" t="s">
        <v>3</v>
      </c>
      <c r="D232" s="68" t="s">
        <v>480</v>
      </c>
      <c r="E232" s="73">
        <v>276</v>
      </c>
      <c r="F232" s="73">
        <v>276</v>
      </c>
      <c r="G232" s="73">
        <v>330</v>
      </c>
      <c r="H232" s="73">
        <v>330</v>
      </c>
      <c r="I232" s="73">
        <v>330</v>
      </c>
      <c r="J232" s="73">
        <v>350</v>
      </c>
      <c r="K232" s="73">
        <v>350</v>
      </c>
      <c r="L232" s="73">
        <v>360</v>
      </c>
      <c r="M232" s="73">
        <v>365</v>
      </c>
      <c r="N232" s="73">
        <v>365</v>
      </c>
      <c r="O232" s="73">
        <v>365</v>
      </c>
      <c r="P232" s="73">
        <v>395</v>
      </c>
      <c r="Q232" s="73">
        <v>395</v>
      </c>
      <c r="R232" s="73">
        <v>395</v>
      </c>
      <c r="S232" s="73">
        <v>395</v>
      </c>
      <c r="T232" s="73">
        <v>395</v>
      </c>
      <c r="U232" s="73">
        <v>405</v>
      </c>
      <c r="V232" s="73">
        <v>405</v>
      </c>
      <c r="W232" s="73">
        <v>410</v>
      </c>
      <c r="X232" s="73">
        <v>410</v>
      </c>
      <c r="Y232" s="80">
        <v>425</v>
      </c>
      <c r="Z232" s="80">
        <v>425</v>
      </c>
      <c r="AA232" s="73">
        <v>425</v>
      </c>
      <c r="AB232" s="73">
        <v>425</v>
      </c>
      <c r="AC232" s="73">
        <v>425</v>
      </c>
      <c r="AD232" s="73">
        <v>425</v>
      </c>
      <c r="AE232" s="79">
        <v>425</v>
      </c>
      <c r="AF232" s="79">
        <v>425</v>
      </c>
      <c r="AG232" s="79">
        <f>'[8]Gew-Münster'!$C$61</f>
        <v>425</v>
      </c>
      <c r="AH232" s="79">
        <f>'[1]Gew-Münster'!$C$61</f>
        <v>425</v>
      </c>
      <c r="AI232" s="79">
        <v>425</v>
      </c>
      <c r="AJ232" s="79">
        <f>'[3]Gew-Münster'!$C$61</f>
        <v>425</v>
      </c>
      <c r="AK232" s="79">
        <f>'[3]Gew-Münster'!$D$61</f>
        <v>425</v>
      </c>
      <c r="AL232" s="79">
        <f>'[3]Gew-Münster'!$E$61</f>
        <v>425</v>
      </c>
      <c r="AM232" s="79">
        <f>'[4]Gew-Münster'!$E$61</f>
        <v>445</v>
      </c>
    </row>
    <row r="233" spans="1:39">
      <c r="A233" s="82">
        <v>5570008</v>
      </c>
      <c r="B233" s="82">
        <v>5570</v>
      </c>
      <c r="C233" t="s">
        <v>3</v>
      </c>
      <c r="D233" s="68" t="s">
        <v>481</v>
      </c>
      <c r="E233" s="73">
        <v>275</v>
      </c>
      <c r="F233" s="73">
        <v>300</v>
      </c>
      <c r="G233" s="73">
        <v>300</v>
      </c>
      <c r="H233" s="73">
        <v>320</v>
      </c>
      <c r="I233" s="73">
        <v>320</v>
      </c>
      <c r="J233" s="73">
        <v>340</v>
      </c>
      <c r="K233" s="73">
        <v>345</v>
      </c>
      <c r="L233" s="73">
        <v>350</v>
      </c>
      <c r="M233" s="73">
        <v>350</v>
      </c>
      <c r="N233" s="73">
        <v>350</v>
      </c>
      <c r="O233" s="73">
        <v>350</v>
      </c>
      <c r="P233" s="73">
        <v>365</v>
      </c>
      <c r="Q233" s="73">
        <v>365</v>
      </c>
      <c r="R233" s="73">
        <v>385</v>
      </c>
      <c r="S233" s="73">
        <v>385</v>
      </c>
      <c r="T233" s="73">
        <v>385</v>
      </c>
      <c r="U233" s="73">
        <v>385</v>
      </c>
      <c r="V233" s="73">
        <v>395</v>
      </c>
      <c r="W233" s="73">
        <v>395</v>
      </c>
      <c r="X233" s="73">
        <v>395</v>
      </c>
      <c r="Y233" s="80">
        <v>403</v>
      </c>
      <c r="Z233" s="80">
        <v>403</v>
      </c>
      <c r="AA233" s="73">
        <v>403</v>
      </c>
      <c r="AB233" s="73">
        <v>403</v>
      </c>
      <c r="AC233" s="73">
        <v>403</v>
      </c>
      <c r="AD233" s="73">
        <v>403</v>
      </c>
      <c r="AE233" s="79">
        <v>403</v>
      </c>
      <c r="AF233" s="79">
        <v>403</v>
      </c>
      <c r="AG233" s="79">
        <f>'[8]Gew-Münster'!$C$62</f>
        <v>403</v>
      </c>
      <c r="AH233" s="79">
        <f>'[1]Gew-Münster'!$C$62</f>
        <v>403</v>
      </c>
      <c r="AI233" s="79">
        <v>430</v>
      </c>
      <c r="AJ233" s="79">
        <f>'[3]Gew-Münster'!$C$62</f>
        <v>425</v>
      </c>
      <c r="AK233" s="79">
        <f>'[3]Gew-Münster'!$D$62</f>
        <v>425</v>
      </c>
      <c r="AL233" s="79">
        <f>'[3]Gew-Münster'!$E$62</f>
        <v>425</v>
      </c>
      <c r="AM233" s="79">
        <f>'[4]Gew-Münster'!$E$62</f>
        <v>425</v>
      </c>
    </row>
    <row r="234" spans="1:39">
      <c r="A234" s="82">
        <v>5570012</v>
      </c>
      <c r="B234" s="82">
        <v>5570</v>
      </c>
      <c r="C234" t="s">
        <v>3</v>
      </c>
      <c r="D234" s="68" t="s">
        <v>482</v>
      </c>
      <c r="E234" s="73">
        <v>265</v>
      </c>
      <c r="F234" s="73">
        <v>280</v>
      </c>
      <c r="G234" s="73">
        <v>290</v>
      </c>
      <c r="H234" s="73">
        <v>300</v>
      </c>
      <c r="I234" s="73">
        <v>320</v>
      </c>
      <c r="J234" s="73">
        <v>350</v>
      </c>
      <c r="K234" s="73">
        <v>350</v>
      </c>
      <c r="L234" s="73">
        <v>350</v>
      </c>
      <c r="M234" s="73">
        <v>350</v>
      </c>
      <c r="N234" s="73">
        <v>350</v>
      </c>
      <c r="O234" s="73">
        <v>350</v>
      </c>
      <c r="P234" s="73">
        <v>350</v>
      </c>
      <c r="Q234" s="73">
        <v>350</v>
      </c>
      <c r="R234" s="73">
        <v>350</v>
      </c>
      <c r="S234" s="73">
        <v>350</v>
      </c>
      <c r="T234" s="73">
        <v>350</v>
      </c>
      <c r="U234" s="73">
        <v>370</v>
      </c>
      <c r="V234" s="73">
        <v>380</v>
      </c>
      <c r="W234" s="73">
        <v>380</v>
      </c>
      <c r="X234" s="73">
        <v>380</v>
      </c>
      <c r="Y234" s="80">
        <v>403</v>
      </c>
      <c r="Z234" s="80">
        <v>403</v>
      </c>
      <c r="AA234" s="73">
        <v>403</v>
      </c>
      <c r="AB234" s="73">
        <v>403</v>
      </c>
      <c r="AC234" s="73">
        <v>403</v>
      </c>
      <c r="AD234" s="73">
        <v>403</v>
      </c>
      <c r="AE234" s="79">
        <v>403</v>
      </c>
      <c r="AF234" s="79">
        <v>403</v>
      </c>
      <c r="AG234" s="79">
        <f>'[8]Gew-Münster'!$C$63</f>
        <v>403</v>
      </c>
      <c r="AH234" s="79">
        <f>'[1]Gew-Münster'!$C$63</f>
        <v>403</v>
      </c>
      <c r="AI234" s="79">
        <v>403</v>
      </c>
      <c r="AJ234" s="79">
        <f>'[3]Gew-Münster'!$C$63</f>
        <v>411</v>
      </c>
      <c r="AK234" s="79">
        <f>'[3]Gew-Münster'!$D$63</f>
        <v>411</v>
      </c>
      <c r="AL234" s="79">
        <f>'[3]Gew-Münster'!$E$63</f>
        <v>412</v>
      </c>
      <c r="AM234" s="79">
        <f>'[4]Gew-Münster'!$E$63</f>
        <v>412</v>
      </c>
    </row>
    <row r="235" spans="1:39">
      <c r="A235" s="82">
        <v>5570016</v>
      </c>
      <c r="B235" s="82">
        <v>5570</v>
      </c>
      <c r="C235" t="s">
        <v>3</v>
      </c>
      <c r="D235" s="68" t="s">
        <v>483</v>
      </c>
      <c r="E235" s="73">
        <v>260</v>
      </c>
      <c r="F235" s="73">
        <v>280</v>
      </c>
      <c r="G235" s="73">
        <v>300</v>
      </c>
      <c r="H235" s="73">
        <v>320</v>
      </c>
      <c r="I235" s="73">
        <v>320</v>
      </c>
      <c r="J235" s="73">
        <v>350</v>
      </c>
      <c r="K235" s="73">
        <v>350</v>
      </c>
      <c r="L235" s="73">
        <v>350</v>
      </c>
      <c r="M235" s="73">
        <v>350</v>
      </c>
      <c r="N235" s="73">
        <v>350</v>
      </c>
      <c r="O235" s="73">
        <v>350</v>
      </c>
      <c r="P235" s="73">
        <v>350</v>
      </c>
      <c r="Q235" s="73">
        <v>350</v>
      </c>
      <c r="R235" s="73">
        <v>350</v>
      </c>
      <c r="S235" s="73">
        <v>350</v>
      </c>
      <c r="T235" s="73">
        <v>350</v>
      </c>
      <c r="U235" s="73">
        <v>380</v>
      </c>
      <c r="V235" s="73">
        <v>380</v>
      </c>
      <c r="W235" s="73">
        <v>380</v>
      </c>
      <c r="X235" s="73">
        <v>380</v>
      </c>
      <c r="Y235" s="80">
        <v>403</v>
      </c>
      <c r="Z235" s="80">
        <v>403</v>
      </c>
      <c r="AA235" s="73">
        <v>403</v>
      </c>
      <c r="AB235" s="73">
        <v>403</v>
      </c>
      <c r="AC235" s="73">
        <v>403</v>
      </c>
      <c r="AD235" s="73">
        <v>403</v>
      </c>
      <c r="AE235" s="79">
        <v>403</v>
      </c>
      <c r="AF235" s="79">
        <v>403</v>
      </c>
      <c r="AG235" s="79">
        <f>'[8]Gew-Münster'!$C$64</f>
        <v>403</v>
      </c>
      <c r="AH235" s="79">
        <f>'[1]Gew-Münster'!$C$64</f>
        <v>403</v>
      </c>
      <c r="AI235" s="79">
        <v>411</v>
      </c>
      <c r="AJ235" s="79">
        <f>'[3]Gew-Münster'!$C$64</f>
        <v>411</v>
      </c>
      <c r="AK235" s="79">
        <f>'[3]Gew-Münster'!$D$64</f>
        <v>411</v>
      </c>
      <c r="AL235" s="79">
        <f>'[3]Gew-Münster'!$E$64</f>
        <v>412</v>
      </c>
      <c r="AM235" s="79">
        <f>'[4]Gew-Münster'!$E$64</f>
        <v>415</v>
      </c>
    </row>
    <row r="236" spans="1:39">
      <c r="A236" s="82">
        <v>5570020</v>
      </c>
      <c r="B236" s="82">
        <v>5570</v>
      </c>
      <c r="C236" t="s">
        <v>3</v>
      </c>
      <c r="D236" s="68" t="s">
        <v>484</v>
      </c>
      <c r="E236" s="73">
        <v>250</v>
      </c>
      <c r="F236" s="73">
        <v>280</v>
      </c>
      <c r="G236" s="73">
        <v>280</v>
      </c>
      <c r="H236" s="73">
        <v>300</v>
      </c>
      <c r="I236" s="73">
        <v>300</v>
      </c>
      <c r="J236" s="73">
        <v>300</v>
      </c>
      <c r="K236" s="73">
        <v>330</v>
      </c>
      <c r="L236" s="73">
        <v>330</v>
      </c>
      <c r="M236" s="73">
        <v>350</v>
      </c>
      <c r="N236" s="73">
        <v>350</v>
      </c>
      <c r="O236" s="73">
        <v>350</v>
      </c>
      <c r="P236" s="73">
        <v>350</v>
      </c>
      <c r="Q236" s="73">
        <v>350</v>
      </c>
      <c r="R236" s="73">
        <v>350</v>
      </c>
      <c r="S236" s="73">
        <v>350</v>
      </c>
      <c r="T236" s="73">
        <v>360</v>
      </c>
      <c r="U236" s="73">
        <v>370</v>
      </c>
      <c r="V236" s="73">
        <v>380</v>
      </c>
      <c r="W236" s="73">
        <v>380</v>
      </c>
      <c r="X236" s="73">
        <v>380</v>
      </c>
      <c r="Y236" s="80">
        <v>403</v>
      </c>
      <c r="Z236" s="80">
        <v>403</v>
      </c>
      <c r="AA236" s="73">
        <v>403</v>
      </c>
      <c r="AB236" s="73">
        <v>403</v>
      </c>
      <c r="AC236" s="73">
        <v>403</v>
      </c>
      <c r="AD236" s="73">
        <v>403</v>
      </c>
      <c r="AE236" s="79">
        <v>403</v>
      </c>
      <c r="AF236" s="79">
        <v>403</v>
      </c>
      <c r="AG236" s="79">
        <f>'[8]Gew-Münster'!$C$65</f>
        <v>403</v>
      </c>
      <c r="AH236" s="79">
        <f>'[1]Gew-Münster'!$C$65</f>
        <v>403</v>
      </c>
      <c r="AI236" s="79">
        <v>411</v>
      </c>
      <c r="AJ236" s="79">
        <f>'[3]Gew-Münster'!$C$65</f>
        <v>411</v>
      </c>
      <c r="AK236" s="79">
        <f>'[3]Gew-Münster'!$D$65</f>
        <v>411</v>
      </c>
      <c r="AL236" s="79">
        <f>'[3]Gew-Münster'!$E$65</f>
        <v>412</v>
      </c>
      <c r="AM236" s="79">
        <f>'[4]Gew-Münster'!$E$65</f>
        <v>412</v>
      </c>
    </row>
    <row r="237" spans="1:39">
      <c r="A237" s="82">
        <v>5570024</v>
      </c>
      <c r="B237" s="82">
        <v>5570</v>
      </c>
      <c r="C237" t="s">
        <v>3</v>
      </c>
      <c r="D237" s="68" t="s">
        <v>485</v>
      </c>
      <c r="E237" s="73">
        <v>260</v>
      </c>
      <c r="F237" s="73">
        <v>280</v>
      </c>
      <c r="G237" s="73">
        <v>300</v>
      </c>
      <c r="H237" s="73">
        <v>320</v>
      </c>
      <c r="I237" s="73">
        <v>320</v>
      </c>
      <c r="J237" s="73">
        <v>320</v>
      </c>
      <c r="K237" s="73">
        <v>320</v>
      </c>
      <c r="L237" s="73">
        <v>350</v>
      </c>
      <c r="M237" s="73">
        <v>350</v>
      </c>
      <c r="N237" s="73">
        <v>350</v>
      </c>
      <c r="O237" s="73">
        <v>350</v>
      </c>
      <c r="P237" s="73">
        <v>350</v>
      </c>
      <c r="Q237" s="73">
        <v>350</v>
      </c>
      <c r="R237" s="73">
        <v>350</v>
      </c>
      <c r="S237" s="73">
        <v>350</v>
      </c>
      <c r="T237" s="73">
        <v>350</v>
      </c>
      <c r="U237" s="73">
        <v>380</v>
      </c>
      <c r="V237" s="73">
        <v>380</v>
      </c>
      <c r="W237" s="73">
        <v>380</v>
      </c>
      <c r="X237" s="73">
        <v>380</v>
      </c>
      <c r="Y237" s="80">
        <v>403</v>
      </c>
      <c r="Z237" s="80">
        <v>403</v>
      </c>
      <c r="AA237" s="73">
        <v>403</v>
      </c>
      <c r="AB237" s="73">
        <v>403</v>
      </c>
      <c r="AC237" s="73">
        <v>403</v>
      </c>
      <c r="AD237" s="73">
        <v>403</v>
      </c>
      <c r="AE237" s="79">
        <v>403</v>
      </c>
      <c r="AF237" s="79">
        <v>403</v>
      </c>
      <c r="AG237" s="79">
        <f>'[8]Gew-Münster'!$C$66</f>
        <v>403</v>
      </c>
      <c r="AH237" s="79">
        <f>'[1]Gew-Münster'!$C$66</f>
        <v>403</v>
      </c>
      <c r="AI237" s="79">
        <v>403</v>
      </c>
      <c r="AJ237" s="79">
        <f>'[3]Gew-Münster'!$C$66</f>
        <v>411</v>
      </c>
      <c r="AK237" s="79">
        <f>'[3]Gew-Münster'!$D$66</f>
        <v>411</v>
      </c>
      <c r="AL237" s="79">
        <f>'[3]Gew-Münster'!$E$66</f>
        <v>411</v>
      </c>
      <c r="AM237" s="79">
        <f>'[4]Gew-Münster'!$E$66</f>
        <v>415</v>
      </c>
    </row>
    <row r="238" spans="1:39">
      <c r="A238" s="82">
        <v>5570028</v>
      </c>
      <c r="B238" s="82">
        <v>5570</v>
      </c>
      <c r="C238" t="s">
        <v>3</v>
      </c>
      <c r="D238" s="68" t="s">
        <v>486</v>
      </c>
      <c r="E238" s="73">
        <v>280</v>
      </c>
      <c r="F238" s="73">
        <v>300</v>
      </c>
      <c r="G238" s="73">
        <v>300</v>
      </c>
      <c r="H238" s="73">
        <v>300</v>
      </c>
      <c r="I238" s="73">
        <v>300</v>
      </c>
      <c r="J238" s="73">
        <v>320</v>
      </c>
      <c r="K238" s="73">
        <v>320</v>
      </c>
      <c r="L238" s="73">
        <v>330</v>
      </c>
      <c r="M238" s="73">
        <v>330</v>
      </c>
      <c r="N238" s="73">
        <v>330</v>
      </c>
      <c r="O238" s="73">
        <v>330</v>
      </c>
      <c r="P238" s="73">
        <v>340</v>
      </c>
      <c r="Q238" s="73">
        <v>340</v>
      </c>
      <c r="R238" s="73">
        <v>340</v>
      </c>
      <c r="S238" s="73">
        <v>340</v>
      </c>
      <c r="T238" s="73">
        <v>340</v>
      </c>
      <c r="U238" s="73">
        <v>355</v>
      </c>
      <c r="V238" s="73">
        <v>355</v>
      </c>
      <c r="W238" s="73">
        <v>355</v>
      </c>
      <c r="X238" s="73">
        <v>355</v>
      </c>
      <c r="Y238" s="80">
        <v>390</v>
      </c>
      <c r="Z238" s="80">
        <v>390</v>
      </c>
      <c r="AA238" s="73">
        <v>390</v>
      </c>
      <c r="AB238" s="73">
        <v>390</v>
      </c>
      <c r="AC238" s="73">
        <v>390</v>
      </c>
      <c r="AD238" s="73">
        <v>390</v>
      </c>
      <c r="AE238" s="79">
        <v>390</v>
      </c>
      <c r="AF238" s="79">
        <v>390</v>
      </c>
      <c r="AG238" s="79">
        <f>'[8]Gew-Münster'!$C$67</f>
        <v>390</v>
      </c>
      <c r="AH238" s="79">
        <f>'[1]Gew-Münster'!$C$67</f>
        <v>390</v>
      </c>
      <c r="AI238" s="79">
        <v>412</v>
      </c>
      <c r="AJ238" s="79">
        <f>'[3]Gew-Münster'!$C$67</f>
        <v>412</v>
      </c>
      <c r="AK238" s="79">
        <f>'[3]Gew-Münster'!$D$67</f>
        <v>412</v>
      </c>
      <c r="AL238" s="79">
        <f>'[3]Gew-Münster'!$E$67</f>
        <v>412</v>
      </c>
      <c r="AM238" s="79">
        <f>'[4]Gew-Münster'!$E$67</f>
        <v>412</v>
      </c>
    </row>
    <row r="239" spans="1:39">
      <c r="A239" s="82">
        <v>5570032</v>
      </c>
      <c r="B239" s="82">
        <v>5570</v>
      </c>
      <c r="C239" t="s">
        <v>3</v>
      </c>
      <c r="D239" s="68" t="s">
        <v>487</v>
      </c>
      <c r="E239" s="73">
        <v>275</v>
      </c>
      <c r="F239" s="73">
        <v>275</v>
      </c>
      <c r="G239" s="73">
        <v>275</v>
      </c>
      <c r="H239" s="73">
        <v>320</v>
      </c>
      <c r="I239" s="73">
        <v>320</v>
      </c>
      <c r="J239" s="73">
        <v>320</v>
      </c>
      <c r="K239" s="73">
        <v>320</v>
      </c>
      <c r="L239" s="73">
        <v>350</v>
      </c>
      <c r="M239" s="73">
        <v>350</v>
      </c>
      <c r="N239" s="73">
        <v>350</v>
      </c>
      <c r="O239" s="73">
        <v>350</v>
      </c>
      <c r="P239" s="73">
        <v>350</v>
      </c>
      <c r="Q239" s="73">
        <v>350</v>
      </c>
      <c r="R239" s="73">
        <v>350</v>
      </c>
      <c r="S239" s="73">
        <v>350</v>
      </c>
      <c r="T239" s="73">
        <v>350</v>
      </c>
      <c r="U239" s="73">
        <v>370</v>
      </c>
      <c r="V239" s="73">
        <v>380</v>
      </c>
      <c r="W239" s="73">
        <v>380</v>
      </c>
      <c r="X239" s="73">
        <v>380</v>
      </c>
      <c r="Y239" s="80">
        <v>403</v>
      </c>
      <c r="Z239" s="80">
        <v>403</v>
      </c>
      <c r="AA239" s="73">
        <v>403</v>
      </c>
      <c r="AB239" s="73">
        <v>403</v>
      </c>
      <c r="AC239" s="73">
        <v>403</v>
      </c>
      <c r="AD239" s="73">
        <v>403</v>
      </c>
      <c r="AE239" s="79">
        <v>403</v>
      </c>
      <c r="AF239" s="79">
        <v>403</v>
      </c>
      <c r="AG239" s="79">
        <f>'[8]Gew-Münster'!$C$68</f>
        <v>403</v>
      </c>
      <c r="AH239" s="79">
        <f>'[1]Gew-Münster'!$C$68</f>
        <v>403</v>
      </c>
      <c r="AI239" s="79">
        <v>403</v>
      </c>
      <c r="AJ239" s="79">
        <f>'[3]Gew-Münster'!$C$68</f>
        <v>411</v>
      </c>
      <c r="AK239" s="79">
        <f>'[3]Gew-Münster'!$D$68</f>
        <v>411</v>
      </c>
      <c r="AL239" s="79">
        <f>'[3]Gew-Münster'!$E$68</f>
        <v>411</v>
      </c>
      <c r="AM239" s="79">
        <f>'[4]Gew-Münster'!$E$68</f>
        <v>415</v>
      </c>
    </row>
    <row r="240" spans="1:39">
      <c r="A240" s="82">
        <v>5570036</v>
      </c>
      <c r="B240" s="82">
        <v>5570</v>
      </c>
      <c r="C240" t="s">
        <v>3</v>
      </c>
      <c r="D240" s="68" t="s">
        <v>488</v>
      </c>
      <c r="E240" s="73">
        <v>250</v>
      </c>
      <c r="F240" s="73">
        <v>280</v>
      </c>
      <c r="G240" s="73">
        <v>280</v>
      </c>
      <c r="H240" s="73">
        <v>300</v>
      </c>
      <c r="I240" s="73">
        <v>300</v>
      </c>
      <c r="J240" s="73">
        <v>300</v>
      </c>
      <c r="K240" s="73">
        <v>335</v>
      </c>
      <c r="L240" s="73">
        <v>335</v>
      </c>
      <c r="M240" s="73">
        <v>340</v>
      </c>
      <c r="N240" s="73">
        <v>340</v>
      </c>
      <c r="O240" s="73">
        <v>340</v>
      </c>
      <c r="P240" s="73">
        <v>340</v>
      </c>
      <c r="Q240" s="73">
        <v>340</v>
      </c>
      <c r="R240" s="73">
        <v>350</v>
      </c>
      <c r="S240" s="73">
        <v>350</v>
      </c>
      <c r="T240" s="73">
        <v>350</v>
      </c>
      <c r="U240" s="73">
        <v>370</v>
      </c>
      <c r="V240" s="73">
        <v>380</v>
      </c>
      <c r="W240" s="73">
        <v>380</v>
      </c>
      <c r="X240" s="73">
        <v>380</v>
      </c>
      <c r="Y240" s="80">
        <v>403</v>
      </c>
      <c r="Z240" s="80">
        <v>403</v>
      </c>
      <c r="AA240" s="73">
        <v>403</v>
      </c>
      <c r="AB240" s="73">
        <v>403</v>
      </c>
      <c r="AC240" s="73">
        <v>403</v>
      </c>
      <c r="AD240" s="73">
        <v>403</v>
      </c>
      <c r="AE240" s="79">
        <v>403</v>
      </c>
      <c r="AF240" s="79">
        <v>403</v>
      </c>
      <c r="AG240" s="79">
        <f>'[8]Gew-Münster'!$C$69</f>
        <v>403</v>
      </c>
      <c r="AH240" s="79">
        <f>'[1]Gew-Münster'!$C$69</f>
        <v>403</v>
      </c>
      <c r="AI240" s="79">
        <v>411</v>
      </c>
      <c r="AJ240" s="79">
        <f>'[3]Gew-Münster'!$C$69</f>
        <v>411</v>
      </c>
      <c r="AK240" s="79">
        <f>'[3]Gew-Münster'!$D$69</f>
        <v>411</v>
      </c>
      <c r="AL240" s="79">
        <f>'[3]Gew-Münster'!$E$69</f>
        <v>412</v>
      </c>
      <c r="AM240" s="79">
        <f>'[4]Gew-Münster'!$E$69</f>
        <v>415</v>
      </c>
    </row>
    <row r="241" spans="1:39">
      <c r="A241" s="82">
        <v>5570040</v>
      </c>
      <c r="B241" s="82">
        <v>5570</v>
      </c>
      <c r="C241" t="s">
        <v>3</v>
      </c>
      <c r="D241" s="68" t="s">
        <v>489</v>
      </c>
      <c r="E241" s="73">
        <v>250</v>
      </c>
      <c r="F241" s="73">
        <v>270</v>
      </c>
      <c r="G241" s="73">
        <v>290</v>
      </c>
      <c r="H241" s="73">
        <v>300</v>
      </c>
      <c r="I241" s="73">
        <v>320</v>
      </c>
      <c r="J241" s="73">
        <v>330</v>
      </c>
      <c r="K241" s="73">
        <v>330</v>
      </c>
      <c r="L241" s="73">
        <v>345</v>
      </c>
      <c r="M241" s="73">
        <v>350</v>
      </c>
      <c r="N241" s="73">
        <v>350</v>
      </c>
      <c r="O241" s="73">
        <v>350</v>
      </c>
      <c r="P241" s="73">
        <v>350</v>
      </c>
      <c r="Q241" s="73">
        <v>350</v>
      </c>
      <c r="R241" s="73">
        <v>350</v>
      </c>
      <c r="S241" s="73">
        <v>350</v>
      </c>
      <c r="T241" s="73">
        <v>350</v>
      </c>
      <c r="U241" s="73">
        <v>380</v>
      </c>
      <c r="V241" s="73">
        <v>380</v>
      </c>
      <c r="W241" s="73">
        <v>380</v>
      </c>
      <c r="X241" s="73">
        <v>400</v>
      </c>
      <c r="Y241" s="80">
        <v>403</v>
      </c>
      <c r="Z241" s="80">
        <v>403</v>
      </c>
      <c r="AA241" s="73">
        <v>403</v>
      </c>
      <c r="AB241" s="73">
        <v>403</v>
      </c>
      <c r="AC241" s="73">
        <v>403</v>
      </c>
      <c r="AD241" s="73">
        <v>403</v>
      </c>
      <c r="AE241" s="79">
        <v>403</v>
      </c>
      <c r="AF241" s="79">
        <v>403</v>
      </c>
      <c r="AG241" s="79">
        <f>'[8]Gew-Münster'!$C$70</f>
        <v>403</v>
      </c>
      <c r="AH241" s="79">
        <f>'[1]Gew-Münster'!$C$70</f>
        <v>403</v>
      </c>
      <c r="AI241" s="79">
        <v>411</v>
      </c>
      <c r="AJ241" s="79">
        <f>'[3]Gew-Münster'!$C$70</f>
        <v>411</v>
      </c>
      <c r="AK241" s="79">
        <f>'[3]Gew-Münster'!$D$70</f>
        <v>411</v>
      </c>
      <c r="AL241" s="79">
        <f>'[3]Gew-Münster'!$E$70</f>
        <v>411</v>
      </c>
      <c r="AM241" s="79">
        <f>'[4]Gew-Münster'!$E$70</f>
        <v>411</v>
      </c>
    </row>
    <row r="242" spans="1:39">
      <c r="A242" s="82">
        <v>5570044</v>
      </c>
      <c r="B242" s="82">
        <v>5570</v>
      </c>
      <c r="C242" t="s">
        <v>3</v>
      </c>
      <c r="D242" s="68" t="s">
        <v>490</v>
      </c>
      <c r="E242" s="73">
        <v>250</v>
      </c>
      <c r="F242" s="73">
        <v>280</v>
      </c>
      <c r="G242" s="73">
        <v>280</v>
      </c>
      <c r="H242" s="73">
        <v>320</v>
      </c>
      <c r="I242" s="73">
        <v>320</v>
      </c>
      <c r="J242" s="73">
        <v>320</v>
      </c>
      <c r="K242" s="73">
        <v>350</v>
      </c>
      <c r="L242" s="73">
        <v>350</v>
      </c>
      <c r="M242" s="73">
        <v>350</v>
      </c>
      <c r="N242" s="73">
        <v>350</v>
      </c>
      <c r="O242" s="73">
        <v>350</v>
      </c>
      <c r="P242" s="73">
        <v>350</v>
      </c>
      <c r="Q242" s="73">
        <v>350</v>
      </c>
      <c r="R242" s="73">
        <v>350</v>
      </c>
      <c r="S242" s="73">
        <v>350</v>
      </c>
      <c r="T242" s="73">
        <v>350</v>
      </c>
      <c r="U242" s="73">
        <v>380</v>
      </c>
      <c r="V242" s="73">
        <v>380</v>
      </c>
      <c r="W242" s="73">
        <v>380</v>
      </c>
      <c r="X242" s="73">
        <v>380</v>
      </c>
      <c r="Y242" s="80">
        <v>403</v>
      </c>
      <c r="Z242" s="80">
        <v>403</v>
      </c>
      <c r="AA242" s="73">
        <v>403</v>
      </c>
      <c r="AB242" s="73">
        <v>403</v>
      </c>
      <c r="AC242" s="73">
        <v>403</v>
      </c>
      <c r="AD242" s="73">
        <v>403</v>
      </c>
      <c r="AE242" s="79">
        <v>403</v>
      </c>
      <c r="AF242" s="79">
        <v>403</v>
      </c>
      <c r="AG242" s="79">
        <f>'[8]Gew-Münster'!$C$71</f>
        <v>403</v>
      </c>
      <c r="AH242" s="79">
        <f>'[1]Gew-Münster'!$C$71</f>
        <v>403</v>
      </c>
      <c r="AI242" s="79">
        <v>428</v>
      </c>
      <c r="AJ242" s="79">
        <f>'[3]Gew-Münster'!$C$71</f>
        <v>428</v>
      </c>
      <c r="AK242" s="79">
        <f>'[3]Gew-Münster'!$D$71</f>
        <v>428</v>
      </c>
      <c r="AL242" s="79">
        <f>'[3]Gew-Münster'!$E$71</f>
        <v>428</v>
      </c>
      <c r="AM242" s="79">
        <f>'[4]Gew-Münster'!$E$71</f>
        <v>428</v>
      </c>
    </row>
    <row r="243" spans="1:39">
      <c r="A243" s="82">
        <v>5570048</v>
      </c>
      <c r="B243" s="82">
        <v>5570</v>
      </c>
      <c r="C243" t="s">
        <v>3</v>
      </c>
      <c r="D243" s="68" t="s">
        <v>491</v>
      </c>
      <c r="E243" s="73">
        <v>250</v>
      </c>
      <c r="F243" s="73">
        <v>275</v>
      </c>
      <c r="G243" s="73">
        <v>275</v>
      </c>
      <c r="H243" s="73">
        <v>300</v>
      </c>
      <c r="I243" s="73">
        <v>300</v>
      </c>
      <c r="J243" s="73">
        <v>300</v>
      </c>
      <c r="K243" s="73">
        <v>300</v>
      </c>
      <c r="L243" s="73">
        <v>300</v>
      </c>
      <c r="M243" s="73">
        <v>300</v>
      </c>
      <c r="N243" s="73">
        <v>300</v>
      </c>
      <c r="O243" s="73">
        <v>300</v>
      </c>
      <c r="P243" s="73">
        <v>340</v>
      </c>
      <c r="Q243" s="73">
        <v>340</v>
      </c>
      <c r="R243" s="73">
        <v>340</v>
      </c>
      <c r="S243" s="73">
        <v>340</v>
      </c>
      <c r="T243" s="73">
        <v>340</v>
      </c>
      <c r="U243" s="73">
        <v>360</v>
      </c>
      <c r="V243" s="73">
        <v>360</v>
      </c>
      <c r="W243" s="73">
        <v>360</v>
      </c>
      <c r="X243" s="73">
        <v>360</v>
      </c>
      <c r="Y243" s="80">
        <v>403</v>
      </c>
      <c r="Z243" s="80">
        <v>403</v>
      </c>
      <c r="AA243" s="73">
        <v>395</v>
      </c>
      <c r="AB243" s="73">
        <v>395</v>
      </c>
      <c r="AC243" s="73">
        <v>395</v>
      </c>
      <c r="AD243" s="73">
        <v>403</v>
      </c>
      <c r="AE243" s="79">
        <v>403</v>
      </c>
      <c r="AF243" s="79">
        <v>403</v>
      </c>
      <c r="AG243" s="79">
        <f>'[8]Gew-Münster'!$C$72</f>
        <v>403</v>
      </c>
      <c r="AH243" s="79">
        <f>'[1]Gew-Münster'!$C$72</f>
        <v>403</v>
      </c>
      <c r="AI243" s="79">
        <v>411</v>
      </c>
      <c r="AJ243" s="79">
        <f>'[3]Gew-Münster'!$C$72</f>
        <v>411</v>
      </c>
      <c r="AK243" s="79">
        <f>'[3]Gew-Münster'!$D$72</f>
        <v>411</v>
      </c>
      <c r="AL243" s="79">
        <f>'[3]Gew-Münster'!$E$72</f>
        <v>411</v>
      </c>
      <c r="AM243" s="79">
        <f>'[4]Gew-Münster'!$E$72</f>
        <v>415</v>
      </c>
    </row>
    <row r="244" spans="1:39">
      <c r="A244" s="82">
        <v>5570052</v>
      </c>
      <c r="B244" s="82">
        <v>5570</v>
      </c>
      <c r="C244" t="s">
        <v>3</v>
      </c>
      <c r="D244" s="68" t="s">
        <v>492</v>
      </c>
      <c r="E244" s="73">
        <v>285</v>
      </c>
      <c r="F244" s="73">
        <v>300</v>
      </c>
      <c r="G244" s="73">
        <v>300</v>
      </c>
      <c r="H244" s="73">
        <v>300</v>
      </c>
      <c r="I244" s="73">
        <v>320</v>
      </c>
      <c r="J244" s="73">
        <v>350</v>
      </c>
      <c r="K244" s="73">
        <v>350</v>
      </c>
      <c r="L244" s="73">
        <v>350</v>
      </c>
      <c r="M244" s="73">
        <v>350</v>
      </c>
      <c r="N244" s="73">
        <v>350</v>
      </c>
      <c r="O244" s="73">
        <v>350</v>
      </c>
      <c r="P244" s="73">
        <v>350</v>
      </c>
      <c r="Q244" s="73">
        <v>375</v>
      </c>
      <c r="R244" s="73">
        <v>375</v>
      </c>
      <c r="S244" s="73">
        <v>375</v>
      </c>
      <c r="T244" s="73">
        <v>375</v>
      </c>
      <c r="U244" s="73">
        <v>390</v>
      </c>
      <c r="V244" s="73">
        <v>390</v>
      </c>
      <c r="W244" s="73">
        <v>390</v>
      </c>
      <c r="X244" s="73">
        <v>390</v>
      </c>
      <c r="Y244" s="80">
        <v>424</v>
      </c>
      <c r="Z244" s="80">
        <v>419</v>
      </c>
      <c r="AA244" s="73">
        <v>424</v>
      </c>
      <c r="AB244" s="73">
        <v>424</v>
      </c>
      <c r="AC244" s="73">
        <v>424</v>
      </c>
      <c r="AD244" s="73">
        <v>424</v>
      </c>
      <c r="AE244" s="79">
        <v>424</v>
      </c>
      <c r="AF244" s="79">
        <v>419</v>
      </c>
      <c r="AG244" s="79">
        <f>'[8]Gew-Münster'!$C$73</f>
        <v>419</v>
      </c>
      <c r="AH244" s="79">
        <f>'[1]Gew-Münster'!$C$73</f>
        <v>419</v>
      </c>
      <c r="AI244" s="79">
        <v>427</v>
      </c>
      <c r="AJ244" s="79">
        <f>'[3]Gew-Münster'!$C$73</f>
        <v>427</v>
      </c>
      <c r="AK244" s="79">
        <f>'[3]Gew-Münster'!$D$73</f>
        <v>427</v>
      </c>
      <c r="AL244" s="79">
        <f>'[3]Gew-Münster'!$E$73</f>
        <v>427</v>
      </c>
      <c r="AM244" s="79">
        <f>'[4]Gew-Münster'!$E$73</f>
        <v>427</v>
      </c>
    </row>
    <row r="245" spans="1:39">
      <c r="A245" s="82">
        <v>99995711</v>
      </c>
      <c r="B245" s="19">
        <v>9999</v>
      </c>
      <c r="C245" t="s">
        <v>10</v>
      </c>
      <c r="D245" s="68" t="s">
        <v>191</v>
      </c>
      <c r="E245" s="73">
        <v>345</v>
      </c>
      <c r="F245" s="73">
        <v>368</v>
      </c>
      <c r="G245" s="73">
        <v>420</v>
      </c>
      <c r="H245" s="73">
        <v>420</v>
      </c>
      <c r="I245" s="73">
        <v>420</v>
      </c>
      <c r="J245" s="73">
        <v>420</v>
      </c>
      <c r="K245" s="73">
        <v>420</v>
      </c>
      <c r="L245" s="73">
        <v>420</v>
      </c>
      <c r="M245" s="73">
        <v>420</v>
      </c>
      <c r="N245" s="73">
        <v>420</v>
      </c>
      <c r="O245" s="73">
        <v>420</v>
      </c>
      <c r="P245" s="73">
        <v>420</v>
      </c>
      <c r="Q245" s="73">
        <v>420</v>
      </c>
      <c r="R245" s="73">
        <v>435</v>
      </c>
      <c r="S245" s="73">
        <v>435</v>
      </c>
      <c r="T245" s="73">
        <v>435</v>
      </c>
      <c r="U245" s="73">
        <v>435</v>
      </c>
      <c r="V245" s="73">
        <v>435</v>
      </c>
      <c r="W245" s="73">
        <v>435</v>
      </c>
      <c r="X245" s="73">
        <v>435</v>
      </c>
      <c r="Y245" s="73">
        <f>'[5]Gew-Bielefeld'!$C$4</f>
        <v>435</v>
      </c>
      <c r="Z245" s="73">
        <f>'[5]Gew-Bielefeld'!$D$4</f>
        <v>435</v>
      </c>
      <c r="AA245" s="73">
        <f>'[5]Gew-Bielefeld'!$E$4</f>
        <v>435</v>
      </c>
      <c r="AB245" s="73">
        <f>'[7]Gew-Bielefeld'!$C$4</f>
        <v>435</v>
      </c>
      <c r="AC245" s="73">
        <v>435</v>
      </c>
      <c r="AD245" s="73">
        <v>435</v>
      </c>
      <c r="AE245" s="73">
        <v>435</v>
      </c>
      <c r="AF245" s="73">
        <v>435</v>
      </c>
      <c r="AG245" s="73">
        <f>'[8]Gew-Bielefeld'!$C$4</f>
        <v>435</v>
      </c>
      <c r="AH245" s="73">
        <f>'[1]Gew-Bielefeld'!$C$4</f>
        <v>435</v>
      </c>
      <c r="AI245" s="73">
        <v>435</v>
      </c>
      <c r="AJ245" s="73">
        <f>'[3]Gew-Bielefeld'!$C$4</f>
        <v>463</v>
      </c>
      <c r="AK245" s="73">
        <f>'[3]Gew-Bielefeld'!$D$4</f>
        <v>480</v>
      </c>
      <c r="AL245" s="73">
        <f>'[3]Gew-Bielefeld'!$E$4</f>
        <v>480</v>
      </c>
      <c r="AM245" s="73">
        <f>'[4]Gew-Bielefeld'!$E$4</f>
        <v>480</v>
      </c>
    </row>
    <row r="246" spans="1:39">
      <c r="A246" s="82">
        <v>5754004</v>
      </c>
      <c r="B246" s="82">
        <v>5754</v>
      </c>
      <c r="C246" t="s">
        <v>10</v>
      </c>
      <c r="D246" s="68" t="s">
        <v>192</v>
      </c>
      <c r="E246" s="73">
        <v>250</v>
      </c>
      <c r="F246" s="73">
        <v>260</v>
      </c>
      <c r="G246" s="73">
        <v>270</v>
      </c>
      <c r="H246" s="73">
        <v>280</v>
      </c>
      <c r="I246" s="73">
        <v>280</v>
      </c>
      <c r="J246" s="73">
        <v>290</v>
      </c>
      <c r="K246" s="73">
        <v>290</v>
      </c>
      <c r="L246" s="73">
        <v>290</v>
      </c>
      <c r="M246" s="73">
        <v>290</v>
      </c>
      <c r="N246" s="73">
        <v>300</v>
      </c>
      <c r="O246" s="73">
        <v>300</v>
      </c>
      <c r="P246" s="73">
        <v>300</v>
      </c>
      <c r="Q246" s="73">
        <v>320</v>
      </c>
      <c r="R246" s="73">
        <v>320</v>
      </c>
      <c r="S246" s="73">
        <v>350</v>
      </c>
      <c r="T246" s="73">
        <v>350</v>
      </c>
      <c r="U246" s="73">
        <v>370</v>
      </c>
      <c r="V246" s="73">
        <v>370</v>
      </c>
      <c r="W246" s="73">
        <v>370</v>
      </c>
      <c r="X246" s="73">
        <v>370</v>
      </c>
      <c r="Y246" s="73">
        <f>'[5]Gew-Bielefeld'!$C$6</f>
        <v>370</v>
      </c>
      <c r="Z246" s="73">
        <f>'[5]Gew-Bielefeld'!$D$6</f>
        <v>380</v>
      </c>
      <c r="AA246" s="73">
        <f>'[5]Gew-Bielefeld'!$E$6</f>
        <v>395</v>
      </c>
      <c r="AB246" s="73">
        <f>'[7]Gew-Bielefeld'!$C$6</f>
        <v>395</v>
      </c>
      <c r="AC246" s="73">
        <v>403</v>
      </c>
      <c r="AD246" s="73">
        <v>403</v>
      </c>
      <c r="AE246" s="73">
        <v>403</v>
      </c>
      <c r="AF246" s="73">
        <v>403</v>
      </c>
      <c r="AG246" s="73">
        <f>'[8]Gew-Bielefeld'!$C$6</f>
        <v>403</v>
      </c>
      <c r="AH246" s="73">
        <f>'[1]Gew-Bielefeld'!$C$6</f>
        <v>403</v>
      </c>
      <c r="AI246" s="73">
        <v>403</v>
      </c>
      <c r="AJ246" s="73">
        <f>'[3]Gew-Bielefeld'!$C$6</f>
        <v>403</v>
      </c>
      <c r="AK246" s="73">
        <f>'[3]Gew-Bielefeld'!$D$6</f>
        <v>411</v>
      </c>
      <c r="AL246" s="73">
        <f>'[3]Gew-Bielefeld'!$E$6</f>
        <v>411</v>
      </c>
      <c r="AM246" s="73">
        <f>'[4]Gew-Bielefeld'!$E$6</f>
        <v>411</v>
      </c>
    </row>
    <row r="247" spans="1:39">
      <c r="A247" s="82">
        <v>5754008</v>
      </c>
      <c r="B247" s="82">
        <v>5754</v>
      </c>
      <c r="C247" t="s">
        <v>10</v>
      </c>
      <c r="D247" s="68" t="s">
        <v>193</v>
      </c>
      <c r="E247" s="73">
        <v>268</v>
      </c>
      <c r="F247" s="73">
        <v>268</v>
      </c>
      <c r="G247" s="73">
        <v>320</v>
      </c>
      <c r="H247" s="73">
        <v>320</v>
      </c>
      <c r="I247" s="73">
        <v>320</v>
      </c>
      <c r="J247" s="73">
        <v>320</v>
      </c>
      <c r="K247" s="73">
        <v>320</v>
      </c>
      <c r="L247" s="73">
        <v>340</v>
      </c>
      <c r="M247" s="73">
        <v>340</v>
      </c>
      <c r="N247" s="73">
        <v>340</v>
      </c>
      <c r="O247" s="73">
        <v>340</v>
      </c>
      <c r="P247" s="73">
        <v>340</v>
      </c>
      <c r="Q247" s="73">
        <v>355</v>
      </c>
      <c r="R247" s="73">
        <v>355</v>
      </c>
      <c r="S247" s="73">
        <v>355</v>
      </c>
      <c r="T247" s="73">
        <v>355</v>
      </c>
      <c r="U247" s="73">
        <v>355</v>
      </c>
      <c r="V247" s="73">
        <v>355</v>
      </c>
      <c r="W247" s="73">
        <v>355</v>
      </c>
      <c r="X247" s="73">
        <v>355</v>
      </c>
      <c r="Y247" s="73">
        <f>'[5]Gew-Bielefeld'!$C$7</f>
        <v>355</v>
      </c>
      <c r="Z247" s="73">
        <f>'[5]Gew-Bielefeld'!$D$7</f>
        <v>355</v>
      </c>
      <c r="AA247" s="73">
        <f>'[5]Gew-Bielefeld'!$E$7</f>
        <v>380</v>
      </c>
      <c r="AB247" s="73">
        <f>'[7]Gew-Bielefeld'!$C$7</f>
        <v>380</v>
      </c>
      <c r="AC247" s="73">
        <v>380</v>
      </c>
      <c r="AD247" s="73">
        <v>380</v>
      </c>
      <c r="AE247" s="73">
        <v>380</v>
      </c>
      <c r="AF247" s="73">
        <v>380</v>
      </c>
      <c r="AG247" s="73">
        <f>'[8]Gew-Bielefeld'!$C$7</f>
        <v>380</v>
      </c>
      <c r="AH247" s="73">
        <f>'[1]Gew-Bielefeld'!$C$7</f>
        <v>403</v>
      </c>
      <c r="AI247" s="73">
        <v>403</v>
      </c>
      <c r="AJ247" s="73">
        <f>'[3]Gew-Bielefeld'!$C$7</f>
        <v>403</v>
      </c>
      <c r="AK247" s="73">
        <f>'[3]Gew-Bielefeld'!$D$7</f>
        <v>411</v>
      </c>
      <c r="AL247" s="73">
        <f>'[3]Gew-Bielefeld'!$E$7</f>
        <v>411</v>
      </c>
      <c r="AM247" s="73">
        <f>'[4]Gew-Bielefeld'!$E$7</f>
        <v>411</v>
      </c>
    </row>
    <row r="248" spans="1:39">
      <c r="A248" s="82">
        <v>5754012</v>
      </c>
      <c r="B248" s="82">
        <v>5754</v>
      </c>
      <c r="C248" t="s">
        <v>10</v>
      </c>
      <c r="D248" s="68" t="s">
        <v>194</v>
      </c>
      <c r="E248" s="73">
        <v>250</v>
      </c>
      <c r="F248" s="73">
        <v>260</v>
      </c>
      <c r="G248" s="73">
        <v>295</v>
      </c>
      <c r="H248" s="73">
        <v>310</v>
      </c>
      <c r="I248" s="73">
        <v>310</v>
      </c>
      <c r="J248" s="73">
        <v>310</v>
      </c>
      <c r="K248" s="73">
        <v>310</v>
      </c>
      <c r="L248" s="73">
        <v>325</v>
      </c>
      <c r="M248" s="73">
        <v>325</v>
      </c>
      <c r="N248" s="73">
        <v>325</v>
      </c>
      <c r="O248" s="73">
        <v>325</v>
      </c>
      <c r="P248" s="73">
        <v>335</v>
      </c>
      <c r="Q248" s="73">
        <v>345</v>
      </c>
      <c r="R248" s="73">
        <v>345</v>
      </c>
      <c r="S248" s="73">
        <v>345</v>
      </c>
      <c r="T248" s="73">
        <v>345</v>
      </c>
      <c r="U248" s="73">
        <v>360</v>
      </c>
      <c r="V248" s="73">
        <v>380</v>
      </c>
      <c r="W248" s="73">
        <v>380</v>
      </c>
      <c r="X248" s="73">
        <v>380</v>
      </c>
      <c r="Y248" s="73">
        <f>'[5]Gew-Bielefeld'!$C$8</f>
        <v>380</v>
      </c>
      <c r="Z248" s="73">
        <f>'[5]Gew-Bielefeld'!$D$8</f>
        <v>380</v>
      </c>
      <c r="AA248" s="73">
        <f>'[5]Gew-Bielefeld'!$E$8</f>
        <v>380</v>
      </c>
      <c r="AB248" s="73">
        <f>'[7]Gew-Bielefeld'!$C$8</f>
        <v>403</v>
      </c>
      <c r="AC248" s="73">
        <v>403</v>
      </c>
      <c r="AD248" s="73">
        <v>403</v>
      </c>
      <c r="AE248" s="73">
        <v>403</v>
      </c>
      <c r="AF248" s="73">
        <v>403</v>
      </c>
      <c r="AG248" s="73">
        <f>'[8]Gew-Bielefeld'!$C$8</f>
        <v>403</v>
      </c>
      <c r="AH248" s="73">
        <f>'[1]Gew-Bielefeld'!$C$8</f>
        <v>403</v>
      </c>
      <c r="AI248" s="73">
        <v>403</v>
      </c>
      <c r="AJ248" s="73">
        <f>'[3]Gew-Bielefeld'!$C$8</f>
        <v>403</v>
      </c>
      <c r="AK248" s="73">
        <f>'[3]Gew-Bielefeld'!$D$8</f>
        <v>403</v>
      </c>
      <c r="AL248" s="73">
        <f>'[3]Gew-Bielefeld'!$E$8</f>
        <v>403</v>
      </c>
      <c r="AM248" s="73">
        <f>'[4]Gew-Bielefeld'!$E$8</f>
        <v>403</v>
      </c>
    </row>
    <row r="249" spans="1:39">
      <c r="A249" s="82">
        <v>5754016</v>
      </c>
      <c r="B249" s="82">
        <v>5754</v>
      </c>
      <c r="C249" t="s">
        <v>10</v>
      </c>
      <c r="D249" s="68" t="s">
        <v>195</v>
      </c>
      <c r="E249" s="73">
        <v>252</v>
      </c>
      <c r="F249" s="73">
        <v>260</v>
      </c>
      <c r="G249" s="73">
        <v>268</v>
      </c>
      <c r="H249" s="73">
        <v>268</v>
      </c>
      <c r="I249" s="73">
        <v>275</v>
      </c>
      <c r="J249" s="73">
        <v>275</v>
      </c>
      <c r="K249" s="73">
        <v>295</v>
      </c>
      <c r="L249" s="73">
        <v>295</v>
      </c>
      <c r="M249" s="73">
        <v>295</v>
      </c>
      <c r="N249" s="73">
        <v>295</v>
      </c>
      <c r="O249" s="73">
        <v>320</v>
      </c>
      <c r="P249" s="73">
        <v>320</v>
      </c>
      <c r="Q249" s="73">
        <v>320</v>
      </c>
      <c r="R249" s="73">
        <v>320</v>
      </c>
      <c r="S249" s="73">
        <v>350</v>
      </c>
      <c r="T249" s="73">
        <v>350</v>
      </c>
      <c r="U249" s="73">
        <v>350</v>
      </c>
      <c r="V249" s="73">
        <v>350</v>
      </c>
      <c r="W249" s="73">
        <v>350</v>
      </c>
      <c r="X249" s="73">
        <v>350</v>
      </c>
      <c r="Y249" s="73">
        <f>'[5]Gew-Bielefeld'!$C$9</f>
        <v>350</v>
      </c>
      <c r="Z249" s="73">
        <f>'[5]Gew-Bielefeld'!$D$9</f>
        <v>350</v>
      </c>
      <c r="AA249" s="73">
        <f>'[5]Gew-Bielefeld'!$E$9</f>
        <v>350</v>
      </c>
      <c r="AB249" s="73">
        <f>'[7]Gew-Bielefeld'!$C$9</f>
        <v>375</v>
      </c>
      <c r="AC249" s="73">
        <v>375</v>
      </c>
      <c r="AD249" s="73">
        <v>370</v>
      </c>
      <c r="AE249" s="73">
        <v>370</v>
      </c>
      <c r="AF249" s="73">
        <v>370</v>
      </c>
      <c r="AG249" s="73">
        <f>'[8]Gew-Bielefeld'!$C$9</f>
        <v>370</v>
      </c>
      <c r="AH249" s="73">
        <f>'[1]Gew-Bielefeld'!$C$9</f>
        <v>370</v>
      </c>
      <c r="AI249" s="73">
        <v>375</v>
      </c>
      <c r="AJ249" s="73">
        <f>'[3]Gew-Bielefeld'!$C$9</f>
        <v>375</v>
      </c>
      <c r="AK249" s="73">
        <f>'[3]Gew-Bielefeld'!$D$9</f>
        <v>370</v>
      </c>
      <c r="AL249" s="73">
        <f>'[3]Gew-Bielefeld'!$E$9</f>
        <v>370</v>
      </c>
      <c r="AM249" s="73">
        <f>'[4]Gew-Bielefeld'!$E$9</f>
        <v>370</v>
      </c>
    </row>
    <row r="250" spans="1:39">
      <c r="A250" s="82">
        <v>5754020</v>
      </c>
      <c r="B250" s="82">
        <v>5754</v>
      </c>
      <c r="C250" t="s">
        <v>10</v>
      </c>
      <c r="D250" s="68" t="s">
        <v>196</v>
      </c>
      <c r="E250" s="73">
        <v>250</v>
      </c>
      <c r="F250" s="73">
        <v>250</v>
      </c>
      <c r="G250" s="73">
        <v>275</v>
      </c>
      <c r="H250" s="73">
        <v>275</v>
      </c>
      <c r="I250" s="73">
        <v>275</v>
      </c>
      <c r="J250" s="73">
        <v>275</v>
      </c>
      <c r="K250" s="73">
        <v>275</v>
      </c>
      <c r="L250" s="73">
        <v>275</v>
      </c>
      <c r="M250" s="73">
        <v>275</v>
      </c>
      <c r="N250" s="73">
        <v>275</v>
      </c>
      <c r="O250" s="73">
        <v>335</v>
      </c>
      <c r="P250" s="73">
        <v>335</v>
      </c>
      <c r="Q250" s="73">
        <v>335</v>
      </c>
      <c r="R250" s="73">
        <v>335</v>
      </c>
      <c r="S250" s="73">
        <v>335</v>
      </c>
      <c r="T250" s="73">
        <v>335</v>
      </c>
      <c r="U250" s="73">
        <v>355</v>
      </c>
      <c r="V250" s="73">
        <v>355</v>
      </c>
      <c r="W250" s="73">
        <v>355</v>
      </c>
      <c r="X250" s="73">
        <v>355</v>
      </c>
      <c r="Y250" s="73">
        <f>'[5]Gew-Bielefeld'!$C$10</f>
        <v>355</v>
      </c>
      <c r="Z250" s="73">
        <f>'[5]Gew-Bielefeld'!$D$10</f>
        <v>355</v>
      </c>
      <c r="AA250" s="73">
        <f>'[5]Gew-Bielefeld'!$E$10</f>
        <v>380</v>
      </c>
      <c r="AB250" s="73">
        <f>'[7]Gew-Bielefeld'!$C$10</f>
        <v>380</v>
      </c>
      <c r="AC250" s="73">
        <v>380</v>
      </c>
      <c r="AD250" s="73">
        <v>380</v>
      </c>
      <c r="AE250" s="73">
        <v>380</v>
      </c>
      <c r="AF250" s="73">
        <v>380</v>
      </c>
      <c r="AG250" s="73">
        <f>'[8]Gew-Bielefeld'!$C$10</f>
        <v>380</v>
      </c>
      <c r="AH250" s="73">
        <f>'[1]Gew-Bielefeld'!$C$10</f>
        <v>380</v>
      </c>
      <c r="AI250" s="73">
        <v>380</v>
      </c>
      <c r="AJ250" s="73">
        <f>'[3]Gew-Bielefeld'!$C$10</f>
        <v>380</v>
      </c>
      <c r="AK250" s="73">
        <f>'[3]Gew-Bielefeld'!$D$10</f>
        <v>380</v>
      </c>
      <c r="AL250" s="73">
        <f>'[3]Gew-Bielefeld'!$E$10</f>
        <v>380</v>
      </c>
      <c r="AM250" s="73">
        <f>'[4]Gew-Bielefeld'!$E$10</f>
        <v>380</v>
      </c>
    </row>
    <row r="251" spans="1:39">
      <c r="A251" s="82">
        <v>5754024</v>
      </c>
      <c r="B251" s="82">
        <v>5754</v>
      </c>
      <c r="C251" t="s">
        <v>10</v>
      </c>
      <c r="D251" s="68" t="s">
        <v>197</v>
      </c>
      <c r="E251" s="73">
        <v>253</v>
      </c>
      <c r="F251" s="73">
        <v>253</v>
      </c>
      <c r="G251" s="73">
        <v>280</v>
      </c>
      <c r="H251" s="73">
        <v>280</v>
      </c>
      <c r="I251" s="73">
        <v>280</v>
      </c>
      <c r="J251" s="73">
        <v>280</v>
      </c>
      <c r="K251" s="73">
        <v>280</v>
      </c>
      <c r="L251" s="73">
        <v>280</v>
      </c>
      <c r="M251" s="73">
        <v>280</v>
      </c>
      <c r="N251" s="73">
        <v>280</v>
      </c>
      <c r="O251" s="73">
        <v>320</v>
      </c>
      <c r="P251" s="73">
        <v>320</v>
      </c>
      <c r="Q251" s="73">
        <v>320</v>
      </c>
      <c r="R251" s="73">
        <v>350</v>
      </c>
      <c r="S251" s="73">
        <v>350</v>
      </c>
      <c r="T251" s="73">
        <v>350</v>
      </c>
      <c r="U251" s="73">
        <v>350</v>
      </c>
      <c r="V251" s="73">
        <v>380</v>
      </c>
      <c r="W251" s="73">
        <v>380</v>
      </c>
      <c r="X251" s="73">
        <v>380</v>
      </c>
      <c r="Y251" s="73">
        <f>'[5]Gew-Bielefeld'!$C$11</f>
        <v>380</v>
      </c>
      <c r="Z251" s="73">
        <f>'[5]Gew-Bielefeld'!$D$11</f>
        <v>380</v>
      </c>
      <c r="AA251" s="73">
        <f>'[5]Gew-Bielefeld'!$E$11</f>
        <v>403</v>
      </c>
      <c r="AB251" s="73">
        <f>'[7]Gew-Bielefeld'!$C$11</f>
        <v>403</v>
      </c>
      <c r="AC251" s="73">
        <v>403</v>
      </c>
      <c r="AD251" s="73">
        <v>403</v>
      </c>
      <c r="AE251" s="73">
        <v>403</v>
      </c>
      <c r="AF251" s="73">
        <v>403</v>
      </c>
      <c r="AG251" s="73">
        <f>'[8]Gew-Bielefeld'!$C$11</f>
        <v>403</v>
      </c>
      <c r="AH251" s="73">
        <f>'[1]Gew-Bielefeld'!$C$11</f>
        <v>403</v>
      </c>
      <c r="AI251" s="73">
        <v>403</v>
      </c>
      <c r="AJ251" s="73">
        <f>'[3]Gew-Bielefeld'!$C$11</f>
        <v>403</v>
      </c>
      <c r="AK251" s="73">
        <f>'[3]Gew-Bielefeld'!$D$11</f>
        <v>403</v>
      </c>
      <c r="AL251" s="73">
        <f>'[3]Gew-Bielefeld'!$E$11</f>
        <v>403</v>
      </c>
      <c r="AM251" s="73">
        <f>'[4]Gew-Bielefeld'!$E$11</f>
        <v>403</v>
      </c>
    </row>
    <row r="252" spans="1:39">
      <c r="A252" s="82">
        <v>5754028</v>
      </c>
      <c r="B252" s="82">
        <v>5754</v>
      </c>
      <c r="C252" t="s">
        <v>10</v>
      </c>
      <c r="D252" s="68" t="s">
        <v>198</v>
      </c>
      <c r="E252" s="73">
        <v>270</v>
      </c>
      <c r="F252" s="73">
        <v>270</v>
      </c>
      <c r="G252" s="73">
        <v>300</v>
      </c>
      <c r="H252" s="73">
        <v>300</v>
      </c>
      <c r="I252" s="73">
        <v>300</v>
      </c>
      <c r="J252" s="73">
        <v>300</v>
      </c>
      <c r="K252" s="73">
        <v>300</v>
      </c>
      <c r="L252" s="73">
        <v>300</v>
      </c>
      <c r="M252" s="73">
        <v>300</v>
      </c>
      <c r="N252" s="73">
        <v>300</v>
      </c>
      <c r="O252" s="73">
        <v>350</v>
      </c>
      <c r="P252" s="73">
        <v>350</v>
      </c>
      <c r="Q252" s="73">
        <v>350</v>
      </c>
      <c r="R252" s="73">
        <v>350</v>
      </c>
      <c r="S252" s="73">
        <v>350</v>
      </c>
      <c r="T252" s="73">
        <v>350</v>
      </c>
      <c r="U252" s="73">
        <v>350</v>
      </c>
      <c r="V252" s="73">
        <v>380</v>
      </c>
      <c r="W252" s="73">
        <v>380</v>
      </c>
      <c r="X252" s="73">
        <v>380</v>
      </c>
      <c r="Y252" s="73">
        <f>'[5]Gew-Bielefeld'!$C$12</f>
        <v>380</v>
      </c>
      <c r="Z252" s="73">
        <f>'[5]Gew-Bielefeld'!$D$12</f>
        <v>380</v>
      </c>
      <c r="AA252" s="73">
        <f>'[5]Gew-Bielefeld'!$E$12</f>
        <v>403</v>
      </c>
      <c r="AB252" s="73">
        <f>'[7]Gew-Bielefeld'!$C$12</f>
        <v>403</v>
      </c>
      <c r="AC252" s="73">
        <v>403</v>
      </c>
      <c r="AD252" s="73">
        <v>403</v>
      </c>
      <c r="AE252" s="73">
        <v>403</v>
      </c>
      <c r="AF252" s="73">
        <v>403</v>
      </c>
      <c r="AG252" s="73">
        <f>'[8]Gew-Bielefeld'!$C$12</f>
        <v>403</v>
      </c>
      <c r="AH252" s="73">
        <f>'[1]Gew-Bielefeld'!$C$12</f>
        <v>403</v>
      </c>
      <c r="AI252" s="73">
        <v>403</v>
      </c>
      <c r="AJ252" s="73">
        <f>'[3]Gew-Bielefeld'!$C$12</f>
        <v>403</v>
      </c>
      <c r="AK252" s="73">
        <f>'[3]Gew-Bielefeld'!$D$12</f>
        <v>403</v>
      </c>
      <c r="AL252" s="73">
        <f>'[3]Gew-Bielefeld'!$E$12</f>
        <v>403</v>
      </c>
      <c r="AM252" s="73">
        <f>'[4]Gew-Bielefeld'!$E$12</f>
        <v>403</v>
      </c>
    </row>
    <row r="253" spans="1:39">
      <c r="A253" s="82">
        <v>5754032</v>
      </c>
      <c r="B253" s="82">
        <v>5754</v>
      </c>
      <c r="C253" t="s">
        <v>10</v>
      </c>
      <c r="D253" s="68" t="s">
        <v>199</v>
      </c>
      <c r="E253" s="73">
        <v>247</v>
      </c>
      <c r="F253" s="73">
        <v>255</v>
      </c>
      <c r="G253" s="73">
        <v>255</v>
      </c>
      <c r="H253" s="73">
        <v>255</v>
      </c>
      <c r="I253" s="73">
        <v>255</v>
      </c>
      <c r="J253" s="73">
        <v>255</v>
      </c>
      <c r="K253" s="73">
        <v>255</v>
      </c>
      <c r="L253" s="73">
        <v>255</v>
      </c>
      <c r="M253" s="73">
        <v>255</v>
      </c>
      <c r="N253" s="73">
        <v>275</v>
      </c>
      <c r="O253" s="73">
        <v>275</v>
      </c>
      <c r="P253" s="73">
        <v>275</v>
      </c>
      <c r="Q253" s="73">
        <v>275</v>
      </c>
      <c r="R253" s="73">
        <v>315</v>
      </c>
      <c r="S253" s="73">
        <v>315</v>
      </c>
      <c r="T253" s="73">
        <v>315</v>
      </c>
      <c r="U253" s="73">
        <v>315</v>
      </c>
      <c r="V253" s="73">
        <v>340</v>
      </c>
      <c r="W253" s="73">
        <v>340</v>
      </c>
      <c r="X253" s="73">
        <v>340</v>
      </c>
      <c r="Y253" s="73">
        <f>'[5]Gew-Bielefeld'!$C$13</f>
        <v>340</v>
      </c>
      <c r="Z253" s="73">
        <f>'[5]Gew-Bielefeld'!$D$13</f>
        <v>340</v>
      </c>
      <c r="AA253" s="73">
        <f>'[5]Gew-Bielefeld'!$E$13</f>
        <v>375</v>
      </c>
      <c r="AB253" s="73">
        <f>'[7]Gew-Bielefeld'!$C$13</f>
        <v>375</v>
      </c>
      <c r="AC253" s="73">
        <v>375</v>
      </c>
      <c r="AD253" s="73">
        <v>375</v>
      </c>
      <c r="AE253" s="73">
        <v>375</v>
      </c>
      <c r="AF253" s="73">
        <v>375</v>
      </c>
      <c r="AG253" s="73">
        <f>'[8]Gew-Bielefeld'!$C$13</f>
        <v>375</v>
      </c>
      <c r="AH253" s="73">
        <f>'[1]Gew-Bielefeld'!$C$13</f>
        <v>389</v>
      </c>
      <c r="AI253" s="73">
        <v>389</v>
      </c>
      <c r="AJ253" s="73">
        <f>'[3]Gew-Bielefeld'!$C$13</f>
        <v>400</v>
      </c>
      <c r="AK253" s="73">
        <f>'[3]Gew-Bielefeld'!$D$13</f>
        <v>400</v>
      </c>
      <c r="AL253" s="73">
        <f>'[3]Gew-Bielefeld'!$E$13</f>
        <v>400</v>
      </c>
      <c r="AM253" s="73">
        <f>'[4]Gew-Bielefeld'!$E$13</f>
        <v>400</v>
      </c>
    </row>
    <row r="254" spans="1:39">
      <c r="A254" s="82">
        <v>5754036</v>
      </c>
      <c r="B254" s="82">
        <v>5754</v>
      </c>
      <c r="C254" t="s">
        <v>10</v>
      </c>
      <c r="D254" s="68" t="s">
        <v>200</v>
      </c>
      <c r="E254" s="73">
        <v>250</v>
      </c>
      <c r="F254" s="73">
        <v>250</v>
      </c>
      <c r="G254" s="73">
        <v>260</v>
      </c>
      <c r="H254" s="73">
        <v>260</v>
      </c>
      <c r="I254" s="73">
        <v>260</v>
      </c>
      <c r="J254" s="73">
        <v>260</v>
      </c>
      <c r="K254" s="73">
        <v>260</v>
      </c>
      <c r="L254" s="73">
        <v>260</v>
      </c>
      <c r="M254" s="73">
        <v>260</v>
      </c>
      <c r="N254" s="73">
        <v>260</v>
      </c>
      <c r="O254" s="73">
        <v>260</v>
      </c>
      <c r="P254" s="73">
        <v>260</v>
      </c>
      <c r="Q254" s="73">
        <v>260</v>
      </c>
      <c r="R254" s="73">
        <v>260</v>
      </c>
      <c r="S254" s="73">
        <v>260</v>
      </c>
      <c r="T254" s="73">
        <v>300</v>
      </c>
      <c r="U254" s="73">
        <v>300</v>
      </c>
      <c r="V254" s="73">
        <v>300</v>
      </c>
      <c r="W254" s="73">
        <v>300</v>
      </c>
      <c r="X254" s="73">
        <v>300</v>
      </c>
      <c r="Y254" s="73">
        <f>'[5]Gew-Bielefeld'!$C$14</f>
        <v>300</v>
      </c>
      <c r="Z254" s="73">
        <f>'[5]Gew-Bielefeld'!$D$14</f>
        <v>330</v>
      </c>
      <c r="AA254" s="73">
        <f>'[5]Gew-Bielefeld'!$E$14</f>
        <v>330</v>
      </c>
      <c r="AB254" s="73">
        <f>'[7]Gew-Bielefeld'!$C$14</f>
        <v>330</v>
      </c>
      <c r="AC254" s="73">
        <v>330</v>
      </c>
      <c r="AD254" s="73">
        <v>330</v>
      </c>
      <c r="AE254" s="73">
        <v>330</v>
      </c>
      <c r="AF254" s="73">
        <v>330</v>
      </c>
      <c r="AG254" s="73">
        <f>'[8]Gew-Bielefeld'!$C$14</f>
        <v>330</v>
      </c>
      <c r="AH254" s="73">
        <f>'[1]Gew-Bielefeld'!$C$14</f>
        <v>330</v>
      </c>
      <c r="AI254" s="73">
        <v>355</v>
      </c>
      <c r="AJ254" s="73">
        <f>'[3]Gew-Bielefeld'!$C$14</f>
        <v>355</v>
      </c>
      <c r="AK254" s="73">
        <f>'[3]Gew-Bielefeld'!$D$14</f>
        <v>370</v>
      </c>
      <c r="AL254" s="73">
        <f>'[3]Gew-Bielefeld'!$E$14</f>
        <v>370</v>
      </c>
      <c r="AM254" s="73">
        <f>'[4]Gew-Bielefeld'!$E$14</f>
        <v>370</v>
      </c>
    </row>
    <row r="255" spans="1:39">
      <c r="A255" s="82">
        <v>5754040</v>
      </c>
      <c r="B255" s="82">
        <v>5754</v>
      </c>
      <c r="C255" t="s">
        <v>10</v>
      </c>
      <c r="D255" s="68" t="s">
        <v>201</v>
      </c>
      <c r="E255" s="73">
        <v>250</v>
      </c>
      <c r="F255" s="73">
        <v>280</v>
      </c>
      <c r="G255" s="73">
        <v>295</v>
      </c>
      <c r="H255" s="73">
        <v>310</v>
      </c>
      <c r="I255" s="73">
        <v>310</v>
      </c>
      <c r="J255" s="73">
        <v>310</v>
      </c>
      <c r="K255" s="73">
        <v>310</v>
      </c>
      <c r="L255" s="73">
        <v>310</v>
      </c>
      <c r="M255" s="73">
        <v>310</v>
      </c>
      <c r="N255" s="73">
        <v>310</v>
      </c>
      <c r="O255" s="73">
        <v>330</v>
      </c>
      <c r="P255" s="73">
        <v>330</v>
      </c>
      <c r="Q255" s="73">
        <v>330</v>
      </c>
      <c r="R255" s="73">
        <v>330</v>
      </c>
      <c r="S255" s="73">
        <v>350</v>
      </c>
      <c r="T255" s="73">
        <v>350</v>
      </c>
      <c r="U255" s="73">
        <v>350</v>
      </c>
      <c r="V255" s="73">
        <v>380</v>
      </c>
      <c r="W255" s="73">
        <v>380</v>
      </c>
      <c r="X255" s="73">
        <v>370</v>
      </c>
      <c r="Y255" s="73">
        <f>'[5]Gew-Bielefeld'!$C$15</f>
        <v>370</v>
      </c>
      <c r="Z255" s="73">
        <f>'[5]Gew-Bielefeld'!$D$15</f>
        <v>370</v>
      </c>
      <c r="AA255" s="73">
        <f>'[5]Gew-Bielefeld'!$E$15</f>
        <v>395</v>
      </c>
      <c r="AB255" s="73">
        <f>'[7]Gew-Bielefeld'!$C$15</f>
        <v>395</v>
      </c>
      <c r="AC255" s="73">
        <v>395</v>
      </c>
      <c r="AD255" s="73">
        <v>395</v>
      </c>
      <c r="AE255" s="73">
        <v>395</v>
      </c>
      <c r="AF255" s="73">
        <v>395</v>
      </c>
      <c r="AG255" s="73">
        <f>'[8]Gew-Bielefeld'!$C$15</f>
        <v>395</v>
      </c>
      <c r="AH255" s="73">
        <f>'[1]Gew-Bielefeld'!$C$15</f>
        <v>395</v>
      </c>
      <c r="AI255" s="73">
        <v>403</v>
      </c>
      <c r="AJ255" s="73">
        <f>'[3]Gew-Bielefeld'!$C$15</f>
        <v>403</v>
      </c>
      <c r="AK255" s="73">
        <f>'[3]Gew-Bielefeld'!$D$15</f>
        <v>403</v>
      </c>
      <c r="AL255" s="73">
        <f>'[3]Gew-Bielefeld'!$E$15</f>
        <v>403</v>
      </c>
      <c r="AM255" s="73">
        <f>'[4]Gew-Bielefeld'!$E$15</f>
        <v>403</v>
      </c>
    </row>
    <row r="256" spans="1:39">
      <c r="A256" s="82">
        <v>5754044</v>
      </c>
      <c r="B256" s="82">
        <v>5754</v>
      </c>
      <c r="C256" t="s">
        <v>10</v>
      </c>
      <c r="D256" s="68" t="s">
        <v>202</v>
      </c>
      <c r="E256" s="73">
        <v>250</v>
      </c>
      <c r="F256" s="73">
        <v>250</v>
      </c>
      <c r="G256" s="73">
        <v>250</v>
      </c>
      <c r="H256" s="73">
        <v>250</v>
      </c>
      <c r="I256" s="73">
        <v>250</v>
      </c>
      <c r="J256" s="73">
        <v>250</v>
      </c>
      <c r="K256" s="73">
        <v>250</v>
      </c>
      <c r="L256" s="73">
        <v>250</v>
      </c>
      <c r="M256" s="73">
        <v>250</v>
      </c>
      <c r="N256" s="73">
        <v>250</v>
      </c>
      <c r="O256" s="73">
        <v>285</v>
      </c>
      <c r="P256" s="73">
        <v>285</v>
      </c>
      <c r="Q256" s="73">
        <v>285</v>
      </c>
      <c r="R256" s="73">
        <v>285</v>
      </c>
      <c r="S256" s="73">
        <v>285</v>
      </c>
      <c r="T256" s="73">
        <v>285</v>
      </c>
      <c r="U256" s="73">
        <v>285</v>
      </c>
      <c r="V256" s="73">
        <v>310</v>
      </c>
      <c r="W256" s="73">
        <v>310</v>
      </c>
      <c r="X256" s="73">
        <v>310</v>
      </c>
      <c r="Y256" s="73">
        <f>'[5]Gew-Bielefeld'!$C$16</f>
        <v>310</v>
      </c>
      <c r="Z256" s="73">
        <f>'[5]Gew-Bielefeld'!$D$16</f>
        <v>310</v>
      </c>
      <c r="AA256" s="73">
        <f>'[5]Gew-Bielefeld'!$E$16</f>
        <v>340</v>
      </c>
      <c r="AB256" s="73">
        <f>'[7]Gew-Bielefeld'!$C$16</f>
        <v>340</v>
      </c>
      <c r="AC256" s="73">
        <v>340</v>
      </c>
      <c r="AD256" s="73">
        <v>340</v>
      </c>
      <c r="AE256" s="73">
        <v>340</v>
      </c>
      <c r="AF256" s="73">
        <v>340</v>
      </c>
      <c r="AG256" s="73">
        <f>'[8]Gew-Bielefeld'!$C$16</f>
        <v>340</v>
      </c>
      <c r="AH256" s="73">
        <f>'[1]Gew-Bielefeld'!$C$16</f>
        <v>340</v>
      </c>
      <c r="AI256" s="73">
        <v>340</v>
      </c>
      <c r="AJ256" s="73">
        <f>'[3]Gew-Bielefeld'!$C$16</f>
        <v>340</v>
      </c>
      <c r="AK256" s="73">
        <f>'[3]Gew-Bielefeld'!$D$16</f>
        <v>340</v>
      </c>
      <c r="AL256" s="73">
        <f>'[3]Gew-Bielefeld'!$E$16</f>
        <v>340</v>
      </c>
      <c r="AM256" s="73">
        <f>'[4]Gew-Bielefeld'!$E$16</f>
        <v>340</v>
      </c>
    </row>
    <row r="257" spans="1:39">
      <c r="A257" s="82">
        <v>5754048</v>
      </c>
      <c r="B257" s="82">
        <v>5754</v>
      </c>
      <c r="C257" t="s">
        <v>10</v>
      </c>
      <c r="D257" s="68" t="s">
        <v>203</v>
      </c>
      <c r="E257" s="73">
        <v>255</v>
      </c>
      <c r="F257" s="73">
        <v>275</v>
      </c>
      <c r="G257" s="73">
        <v>285</v>
      </c>
      <c r="H257" s="73">
        <v>285</v>
      </c>
      <c r="I257" s="73">
        <v>295</v>
      </c>
      <c r="J257" s="73">
        <v>310</v>
      </c>
      <c r="K257" s="73">
        <v>325</v>
      </c>
      <c r="L257" s="73">
        <v>325</v>
      </c>
      <c r="M257" s="73">
        <v>325</v>
      </c>
      <c r="N257" s="73">
        <v>325</v>
      </c>
      <c r="O257" s="73">
        <v>340</v>
      </c>
      <c r="P257" s="73">
        <v>340</v>
      </c>
      <c r="Q257" s="73">
        <v>350</v>
      </c>
      <c r="R257" s="73">
        <v>350</v>
      </c>
      <c r="S257" s="73">
        <v>350</v>
      </c>
      <c r="T257" s="73">
        <v>360</v>
      </c>
      <c r="U257" s="73">
        <v>370</v>
      </c>
      <c r="V257" s="73">
        <v>380</v>
      </c>
      <c r="W257" s="73">
        <v>380</v>
      </c>
      <c r="X257" s="73">
        <v>380</v>
      </c>
      <c r="Y257" s="73">
        <f>'[5]Gew-Bielefeld'!$C$17</f>
        <v>380</v>
      </c>
      <c r="Z257" s="73">
        <f>'[5]Gew-Bielefeld'!$D$17</f>
        <v>380</v>
      </c>
      <c r="AA257" s="73">
        <f>'[5]Gew-Bielefeld'!$E$17</f>
        <v>403</v>
      </c>
      <c r="AB257" s="73">
        <f>'[7]Gew-Bielefeld'!$C$17</f>
        <v>399</v>
      </c>
      <c r="AC257" s="73">
        <v>403</v>
      </c>
      <c r="AD257" s="73">
        <v>403</v>
      </c>
      <c r="AE257" s="73">
        <v>403</v>
      </c>
      <c r="AF257" s="73">
        <v>403</v>
      </c>
      <c r="AG257" s="73">
        <f>'[8]Gew-Bielefeld'!$C$17</f>
        <v>403</v>
      </c>
      <c r="AH257" s="73">
        <f>'[1]Gew-Bielefeld'!$C$17</f>
        <v>403</v>
      </c>
      <c r="AI257" s="73">
        <v>411</v>
      </c>
      <c r="AJ257" s="73">
        <f>'[3]Gew-Bielefeld'!$C$17</f>
        <v>411</v>
      </c>
      <c r="AK257" s="73">
        <f>'[3]Gew-Bielefeld'!$D$17</f>
        <v>411</v>
      </c>
      <c r="AL257" s="73">
        <f>'[3]Gew-Bielefeld'!$E$17</f>
        <v>411</v>
      </c>
      <c r="AM257" s="73">
        <f>'[4]Gew-Bielefeld'!$E$17</f>
        <v>415</v>
      </c>
    </row>
    <row r="258" spans="1:39">
      <c r="A258" s="82">
        <v>5754052</v>
      </c>
      <c r="B258" s="82">
        <v>5754</v>
      </c>
      <c r="C258" t="s">
        <v>10</v>
      </c>
      <c r="D258" s="68" t="s">
        <v>204</v>
      </c>
      <c r="E258" s="73">
        <v>275</v>
      </c>
      <c r="F258" s="73">
        <v>280</v>
      </c>
      <c r="G258" s="73">
        <v>310</v>
      </c>
      <c r="H258" s="73">
        <v>310</v>
      </c>
      <c r="I258" s="73">
        <v>310</v>
      </c>
      <c r="J258" s="73">
        <v>310</v>
      </c>
      <c r="K258" s="73">
        <v>310</v>
      </c>
      <c r="L258" s="73">
        <v>310</v>
      </c>
      <c r="M258" s="73">
        <v>310</v>
      </c>
      <c r="N258" s="73">
        <v>310</v>
      </c>
      <c r="O258" s="73">
        <v>350</v>
      </c>
      <c r="P258" s="73">
        <v>350</v>
      </c>
      <c r="Q258" s="73">
        <v>350</v>
      </c>
      <c r="R258" s="73">
        <v>350</v>
      </c>
      <c r="S258" s="73">
        <v>370</v>
      </c>
      <c r="T258" s="73">
        <v>370</v>
      </c>
      <c r="U258" s="73">
        <v>370</v>
      </c>
      <c r="V258" s="73">
        <v>380</v>
      </c>
      <c r="W258" s="73">
        <v>380</v>
      </c>
      <c r="X258" s="73">
        <v>380</v>
      </c>
      <c r="Y258" s="73">
        <f>'[5]Gew-Bielefeld'!$C$18</f>
        <v>380</v>
      </c>
      <c r="Z258" s="73">
        <f>'[5]Gew-Bielefeld'!$D$18</f>
        <v>380</v>
      </c>
      <c r="AA258" s="73">
        <f>'[5]Gew-Bielefeld'!$E$18</f>
        <v>395</v>
      </c>
      <c r="AB258" s="73">
        <f>'[7]Gew-Bielefeld'!$C$18</f>
        <v>395</v>
      </c>
      <c r="AC258" s="73">
        <v>403</v>
      </c>
      <c r="AD258" s="73">
        <v>403</v>
      </c>
      <c r="AE258" s="73">
        <v>403</v>
      </c>
      <c r="AF258" s="73">
        <v>403</v>
      </c>
      <c r="AG258" s="73">
        <f>'[8]Gew-Bielefeld'!$C$18</f>
        <v>403</v>
      </c>
      <c r="AH258" s="73">
        <f>'[1]Gew-Bielefeld'!$C$18</f>
        <v>403</v>
      </c>
      <c r="AI258" s="73">
        <v>403</v>
      </c>
      <c r="AJ258" s="73">
        <f>'[3]Gew-Bielefeld'!$C$18</f>
        <v>411</v>
      </c>
      <c r="AK258" s="73">
        <f>'[3]Gew-Bielefeld'!$D$18</f>
        <v>411</v>
      </c>
      <c r="AL258" s="73">
        <f>'[3]Gew-Bielefeld'!$E$18</f>
        <v>411</v>
      </c>
      <c r="AM258" s="73">
        <f>'[4]Gew-Bielefeld'!$E$18</f>
        <v>415</v>
      </c>
    </row>
    <row r="259" spans="1:39">
      <c r="A259" s="82">
        <v>5758004</v>
      </c>
      <c r="B259" s="82">
        <v>5758</v>
      </c>
      <c r="C259" t="s">
        <v>10</v>
      </c>
      <c r="D259" s="68" t="s">
        <v>205</v>
      </c>
      <c r="E259" s="73">
        <v>275</v>
      </c>
      <c r="F259" s="73">
        <v>290</v>
      </c>
      <c r="G259" s="73">
        <v>300</v>
      </c>
      <c r="H259" s="73">
        <v>320</v>
      </c>
      <c r="I259" s="73">
        <v>320</v>
      </c>
      <c r="J259" s="73">
        <v>320</v>
      </c>
      <c r="K259" s="73">
        <v>330</v>
      </c>
      <c r="L259" s="73">
        <v>340</v>
      </c>
      <c r="M259" s="73">
        <v>350</v>
      </c>
      <c r="N259" s="73">
        <v>350</v>
      </c>
      <c r="O259" s="73">
        <v>350</v>
      </c>
      <c r="P259" s="73">
        <v>350</v>
      </c>
      <c r="Q259" s="73">
        <v>350</v>
      </c>
      <c r="R259" s="73">
        <v>365</v>
      </c>
      <c r="S259" s="73">
        <v>380</v>
      </c>
      <c r="T259" s="73">
        <v>390</v>
      </c>
      <c r="U259" s="73">
        <v>390</v>
      </c>
      <c r="V259" s="73">
        <v>390</v>
      </c>
      <c r="W259" s="73">
        <v>390</v>
      </c>
      <c r="X259" s="73">
        <v>390</v>
      </c>
      <c r="Y259" s="73">
        <f>'[5]Gew-Bielefeld'!$C$20</f>
        <v>390</v>
      </c>
      <c r="Z259" s="73">
        <f>'[5]Gew-Bielefeld'!$D$20</f>
        <v>385</v>
      </c>
      <c r="AA259" s="73">
        <f>'[5]Gew-Bielefeld'!$E$20</f>
        <v>385</v>
      </c>
      <c r="AB259" s="73">
        <f>'[7]Gew-Bielefeld'!$C$20</f>
        <v>385</v>
      </c>
      <c r="AC259" s="73">
        <v>385</v>
      </c>
      <c r="AD259" s="73">
        <v>385</v>
      </c>
      <c r="AE259" s="73">
        <v>385</v>
      </c>
      <c r="AF259" s="73">
        <v>385</v>
      </c>
      <c r="AG259" s="73">
        <f>'[8]Gew-Bielefeld'!$C$20</f>
        <v>385</v>
      </c>
      <c r="AH259" s="73">
        <f>'[1]Gew-Bielefeld'!$C$20</f>
        <v>385</v>
      </c>
      <c r="AI259" s="73">
        <v>403</v>
      </c>
      <c r="AJ259" s="73">
        <f>'[3]Gew-Bielefeld'!$C$20</f>
        <v>411</v>
      </c>
      <c r="AK259" s="73">
        <f>'[3]Gew-Bielefeld'!$D$20</f>
        <v>411</v>
      </c>
      <c r="AL259" s="73">
        <f>'[3]Gew-Bielefeld'!$E$20</f>
        <v>411</v>
      </c>
      <c r="AM259" s="73">
        <f>'[4]Gew-Bielefeld'!$E$20</f>
        <v>415</v>
      </c>
    </row>
    <row r="260" spans="1:39">
      <c r="A260" s="82">
        <v>5758008</v>
      </c>
      <c r="B260" s="82">
        <v>5758</v>
      </c>
      <c r="C260" t="s">
        <v>10</v>
      </c>
      <c r="D260" s="68" t="s">
        <v>206</v>
      </c>
      <c r="E260" s="73">
        <v>275</v>
      </c>
      <c r="F260" s="73">
        <v>275</v>
      </c>
      <c r="G260" s="73">
        <v>300</v>
      </c>
      <c r="H260" s="73">
        <v>300</v>
      </c>
      <c r="I260" s="73">
        <v>300</v>
      </c>
      <c r="J260" s="73">
        <v>310</v>
      </c>
      <c r="K260" s="73">
        <v>320</v>
      </c>
      <c r="L260" s="73">
        <v>320</v>
      </c>
      <c r="M260" s="73">
        <v>320</v>
      </c>
      <c r="N260" s="73">
        <v>340</v>
      </c>
      <c r="O260" s="73">
        <v>340</v>
      </c>
      <c r="P260" s="73">
        <v>350</v>
      </c>
      <c r="Q260" s="73">
        <v>350</v>
      </c>
      <c r="R260" s="73">
        <v>350</v>
      </c>
      <c r="S260" s="73">
        <v>380</v>
      </c>
      <c r="T260" s="73">
        <v>380</v>
      </c>
      <c r="U260" s="73">
        <v>380</v>
      </c>
      <c r="V260" s="73">
        <v>380</v>
      </c>
      <c r="W260" s="73">
        <v>380</v>
      </c>
      <c r="X260" s="73">
        <v>380</v>
      </c>
      <c r="Y260" s="73">
        <f>'[5]Gew-Bielefeld'!$C$21</f>
        <v>380</v>
      </c>
      <c r="Z260" s="73">
        <f>'[5]Gew-Bielefeld'!$D$21</f>
        <v>380</v>
      </c>
      <c r="AA260" s="73">
        <f>'[5]Gew-Bielefeld'!$E$21</f>
        <v>380</v>
      </c>
      <c r="AB260" s="73">
        <f>'[7]Gew-Bielefeld'!$C$21</f>
        <v>380</v>
      </c>
      <c r="AC260" s="73">
        <v>400</v>
      </c>
      <c r="AD260" s="73">
        <v>400</v>
      </c>
      <c r="AE260" s="73">
        <v>400</v>
      </c>
      <c r="AF260" s="73">
        <v>400</v>
      </c>
      <c r="AG260" s="73">
        <f>'[8]Gew-Bielefeld'!$C$21</f>
        <v>400</v>
      </c>
      <c r="AH260" s="73">
        <f>'[1]Gew-Bielefeld'!$C$21</f>
        <v>403</v>
      </c>
      <c r="AI260" s="73">
        <v>403</v>
      </c>
      <c r="AJ260" s="73">
        <f>'[3]Gew-Bielefeld'!$C$21</f>
        <v>411</v>
      </c>
      <c r="AK260" s="73">
        <f>'[3]Gew-Bielefeld'!$D$21</f>
        <v>435</v>
      </c>
      <c r="AL260" s="73">
        <f>'[3]Gew-Bielefeld'!$E$21</f>
        <v>435</v>
      </c>
      <c r="AM260" s="73">
        <f>'[4]Gew-Bielefeld'!$E$21</f>
        <v>445</v>
      </c>
    </row>
    <row r="261" spans="1:39">
      <c r="A261" s="82">
        <v>5758012</v>
      </c>
      <c r="B261" s="82">
        <v>5758</v>
      </c>
      <c r="C261" t="s">
        <v>10</v>
      </c>
      <c r="D261" s="68" t="s">
        <v>207</v>
      </c>
      <c r="E261" s="73">
        <v>300</v>
      </c>
      <c r="F261" s="73">
        <v>300</v>
      </c>
      <c r="G261" s="73">
        <v>330</v>
      </c>
      <c r="H261" s="73">
        <v>330</v>
      </c>
      <c r="I261" s="73">
        <v>350</v>
      </c>
      <c r="J261" s="73">
        <v>350</v>
      </c>
      <c r="K261" s="73">
        <v>350</v>
      </c>
      <c r="L261" s="73">
        <v>350</v>
      </c>
      <c r="M261" s="73">
        <v>350</v>
      </c>
      <c r="N261" s="73">
        <v>350</v>
      </c>
      <c r="O261" s="73">
        <v>360</v>
      </c>
      <c r="P261" s="73">
        <v>370</v>
      </c>
      <c r="Q261" s="73">
        <v>370</v>
      </c>
      <c r="R261" s="73">
        <v>380</v>
      </c>
      <c r="S261" s="73">
        <v>400</v>
      </c>
      <c r="T261" s="73">
        <v>400</v>
      </c>
      <c r="U261" s="73">
        <v>400</v>
      </c>
      <c r="V261" s="73">
        <v>400</v>
      </c>
      <c r="W261" s="73">
        <v>400</v>
      </c>
      <c r="X261" s="73">
        <v>400</v>
      </c>
      <c r="Y261" s="73">
        <f>'[5]Gew-Bielefeld'!$C$22</f>
        <v>400</v>
      </c>
      <c r="Z261" s="73">
        <f>'[5]Gew-Bielefeld'!$D$22</f>
        <v>400</v>
      </c>
      <c r="AA261" s="73">
        <f>'[5]Gew-Bielefeld'!$E$22</f>
        <v>400</v>
      </c>
      <c r="AB261" s="73">
        <f>'[7]Gew-Bielefeld'!$C$22</f>
        <v>400</v>
      </c>
      <c r="AC261" s="73">
        <v>400</v>
      </c>
      <c r="AD261" s="73">
        <v>400</v>
      </c>
      <c r="AE261" s="73">
        <v>400</v>
      </c>
      <c r="AF261" s="73">
        <v>400</v>
      </c>
      <c r="AG261" s="73">
        <f>'[8]Gew-Bielefeld'!$C$22</f>
        <v>400</v>
      </c>
      <c r="AH261" s="73">
        <f>'[1]Gew-Bielefeld'!$C$22</f>
        <v>403</v>
      </c>
      <c r="AI261" s="73">
        <v>403</v>
      </c>
      <c r="AJ261" s="73">
        <f>'[3]Gew-Bielefeld'!$C$22</f>
        <v>425</v>
      </c>
      <c r="AK261" s="73">
        <f>'[3]Gew-Bielefeld'!$D$22</f>
        <v>435</v>
      </c>
      <c r="AL261" s="73">
        <f>'[3]Gew-Bielefeld'!$E$22</f>
        <v>435</v>
      </c>
      <c r="AM261" s="73">
        <f>'[4]Gew-Bielefeld'!$E$22</f>
        <v>435</v>
      </c>
    </row>
    <row r="262" spans="1:39">
      <c r="A262" s="82">
        <v>5758016</v>
      </c>
      <c r="B262" s="82">
        <v>5758</v>
      </c>
      <c r="C262" t="s">
        <v>10</v>
      </c>
      <c r="D262" s="68" t="s">
        <v>208</v>
      </c>
      <c r="E262" s="73">
        <v>275</v>
      </c>
      <c r="F262" s="73">
        <v>275</v>
      </c>
      <c r="G262" s="73">
        <v>300</v>
      </c>
      <c r="H262" s="73">
        <v>300</v>
      </c>
      <c r="I262" s="73">
        <v>320</v>
      </c>
      <c r="J262" s="73">
        <v>320</v>
      </c>
      <c r="K262" s="73">
        <v>320</v>
      </c>
      <c r="L262" s="73">
        <v>350</v>
      </c>
      <c r="M262" s="73">
        <v>350</v>
      </c>
      <c r="N262" s="73">
        <v>350</v>
      </c>
      <c r="O262" s="73">
        <v>370</v>
      </c>
      <c r="P262" s="73">
        <v>370</v>
      </c>
      <c r="Q262" s="73">
        <v>370</v>
      </c>
      <c r="R262" s="73">
        <v>370</v>
      </c>
      <c r="S262" s="73">
        <v>380</v>
      </c>
      <c r="T262" s="73">
        <v>390</v>
      </c>
      <c r="U262" s="73">
        <v>390</v>
      </c>
      <c r="V262" s="73">
        <v>390</v>
      </c>
      <c r="W262" s="73">
        <v>390</v>
      </c>
      <c r="X262" s="73">
        <v>390</v>
      </c>
      <c r="Y262" s="73">
        <f>'[5]Gew-Bielefeld'!$C$23</f>
        <v>390</v>
      </c>
      <c r="Z262" s="73">
        <f>'[5]Gew-Bielefeld'!$D$23</f>
        <v>390</v>
      </c>
      <c r="AA262" s="73">
        <f>'[5]Gew-Bielefeld'!$E$23</f>
        <v>403</v>
      </c>
      <c r="AB262" s="73">
        <f>'[7]Gew-Bielefeld'!$C$23</f>
        <v>403</v>
      </c>
      <c r="AC262" s="73">
        <v>403</v>
      </c>
      <c r="AD262" s="73">
        <v>403</v>
      </c>
      <c r="AE262" s="73">
        <v>403</v>
      </c>
      <c r="AF262" s="73">
        <v>403</v>
      </c>
      <c r="AG262" s="73">
        <f>'[8]Gew-Bielefeld'!$C$23</f>
        <v>403</v>
      </c>
      <c r="AH262" s="73">
        <f>'[1]Gew-Bielefeld'!$C$23</f>
        <v>403</v>
      </c>
      <c r="AI262" s="73">
        <v>403</v>
      </c>
      <c r="AJ262" s="73">
        <f>'[3]Gew-Bielefeld'!$C$23</f>
        <v>411</v>
      </c>
      <c r="AK262" s="73">
        <f>'[3]Gew-Bielefeld'!$D$23</f>
        <v>435</v>
      </c>
      <c r="AL262" s="73">
        <f>'[3]Gew-Bielefeld'!$E$23</f>
        <v>435</v>
      </c>
      <c r="AM262" s="73">
        <f>'[4]Gew-Bielefeld'!$E$23</f>
        <v>435</v>
      </c>
    </row>
    <row r="263" spans="1:39">
      <c r="A263" s="82">
        <v>5758020</v>
      </c>
      <c r="B263" s="82">
        <v>5758</v>
      </c>
      <c r="C263" t="s">
        <v>10</v>
      </c>
      <c r="D263" s="68" t="s">
        <v>209</v>
      </c>
      <c r="E263" s="73">
        <v>275</v>
      </c>
      <c r="F263" s="73">
        <v>275</v>
      </c>
      <c r="G263" s="73">
        <v>300</v>
      </c>
      <c r="H263" s="73">
        <v>300</v>
      </c>
      <c r="I263" s="73">
        <v>300</v>
      </c>
      <c r="J263" s="73">
        <v>320</v>
      </c>
      <c r="K263" s="73">
        <v>320</v>
      </c>
      <c r="L263" s="73">
        <v>340</v>
      </c>
      <c r="M263" s="73">
        <v>340</v>
      </c>
      <c r="N263" s="73">
        <v>340</v>
      </c>
      <c r="O263" s="73">
        <v>340</v>
      </c>
      <c r="P263" s="73">
        <v>350</v>
      </c>
      <c r="Q263" s="73">
        <v>350</v>
      </c>
      <c r="R263" s="73">
        <v>350</v>
      </c>
      <c r="S263" s="73">
        <v>350</v>
      </c>
      <c r="T263" s="73">
        <v>350</v>
      </c>
      <c r="U263" s="73">
        <v>370</v>
      </c>
      <c r="V263" s="73">
        <v>380</v>
      </c>
      <c r="W263" s="73">
        <v>380</v>
      </c>
      <c r="X263" s="73">
        <v>380</v>
      </c>
      <c r="Y263" s="73">
        <f>'[5]Gew-Bielefeld'!$C$24</f>
        <v>380</v>
      </c>
      <c r="Z263" s="73">
        <f>'[5]Gew-Bielefeld'!$D$24</f>
        <v>380</v>
      </c>
      <c r="AA263" s="73">
        <f>'[5]Gew-Bielefeld'!$E$24</f>
        <v>400</v>
      </c>
      <c r="AB263" s="73">
        <f>'[7]Gew-Bielefeld'!$C$24</f>
        <v>400</v>
      </c>
      <c r="AC263" s="73">
        <v>400</v>
      </c>
      <c r="AD263" s="73">
        <v>400</v>
      </c>
      <c r="AE263" s="73">
        <v>400</v>
      </c>
      <c r="AF263" s="73">
        <v>400</v>
      </c>
      <c r="AG263" s="73">
        <f>'[8]Gew-Bielefeld'!$C$24</f>
        <v>400</v>
      </c>
      <c r="AH263" s="73">
        <f>'[1]Gew-Bielefeld'!$C$24</f>
        <v>400</v>
      </c>
      <c r="AI263" s="73">
        <v>400</v>
      </c>
      <c r="AJ263" s="73">
        <f>'[3]Gew-Bielefeld'!$C$24</f>
        <v>400</v>
      </c>
      <c r="AK263" s="73">
        <f>'[3]Gew-Bielefeld'!$D$24</f>
        <v>411</v>
      </c>
      <c r="AL263" s="73">
        <f>'[3]Gew-Bielefeld'!$E$24</f>
        <v>411</v>
      </c>
      <c r="AM263" s="73">
        <f>'[4]Gew-Bielefeld'!$E$24</f>
        <v>411</v>
      </c>
    </row>
    <row r="264" spans="1:39">
      <c r="A264" s="82">
        <v>5758024</v>
      </c>
      <c r="B264" s="82">
        <v>5758</v>
      </c>
      <c r="C264" t="s">
        <v>10</v>
      </c>
      <c r="D264" s="68" t="s">
        <v>210</v>
      </c>
      <c r="E264" s="73">
        <v>300</v>
      </c>
      <c r="F264" s="73">
        <v>300</v>
      </c>
      <c r="G264" s="73">
        <v>300</v>
      </c>
      <c r="H264" s="73">
        <v>300</v>
      </c>
      <c r="I264" s="73">
        <v>300</v>
      </c>
      <c r="J264" s="73">
        <v>350</v>
      </c>
      <c r="K264" s="73">
        <v>350</v>
      </c>
      <c r="L264" s="73">
        <v>350</v>
      </c>
      <c r="M264" s="73">
        <v>350</v>
      </c>
      <c r="N264" s="73">
        <v>350</v>
      </c>
      <c r="O264" s="73">
        <v>350</v>
      </c>
      <c r="P264" s="73">
        <v>350</v>
      </c>
      <c r="Q264" s="73">
        <v>350</v>
      </c>
      <c r="R264" s="73">
        <v>390</v>
      </c>
      <c r="S264" s="73">
        <v>390</v>
      </c>
      <c r="T264" s="73">
        <v>390</v>
      </c>
      <c r="U264" s="73">
        <v>390</v>
      </c>
      <c r="V264" s="73">
        <v>390</v>
      </c>
      <c r="W264" s="73">
        <v>390</v>
      </c>
      <c r="X264" s="73">
        <v>390</v>
      </c>
      <c r="Y264" s="73">
        <f>'[5]Gew-Bielefeld'!$C$25</f>
        <v>390</v>
      </c>
      <c r="Z264" s="73">
        <f>'[5]Gew-Bielefeld'!$D$25</f>
        <v>390</v>
      </c>
      <c r="AA264" s="73">
        <f>'[5]Gew-Bielefeld'!$E$25</f>
        <v>403</v>
      </c>
      <c r="AB264" s="73">
        <f>'[7]Gew-Bielefeld'!$C$25</f>
        <v>403</v>
      </c>
      <c r="AC264" s="73">
        <v>403</v>
      </c>
      <c r="AD264" s="73">
        <v>403</v>
      </c>
      <c r="AE264" s="73">
        <v>403</v>
      </c>
      <c r="AF264" s="73">
        <v>403</v>
      </c>
      <c r="AG264" s="73">
        <f>'[8]Gew-Bielefeld'!$C$25</f>
        <v>403</v>
      </c>
      <c r="AH264" s="73">
        <f>'[1]Gew-Bielefeld'!$C$25</f>
        <v>403</v>
      </c>
      <c r="AI264" s="73">
        <v>410</v>
      </c>
      <c r="AJ264" s="73">
        <f>'[3]Gew-Bielefeld'!$C$25</f>
        <v>410</v>
      </c>
      <c r="AK264" s="73">
        <f>'[3]Gew-Bielefeld'!$D$25</f>
        <v>410</v>
      </c>
      <c r="AL264" s="73">
        <f>'[3]Gew-Bielefeld'!$E$25</f>
        <v>410</v>
      </c>
      <c r="AM264" s="73">
        <f>'[4]Gew-Bielefeld'!$E$25</f>
        <v>415</v>
      </c>
    </row>
    <row r="265" spans="1:39">
      <c r="A265" s="82">
        <v>5758028</v>
      </c>
      <c r="B265" s="82">
        <v>5758</v>
      </c>
      <c r="C265" t="s">
        <v>10</v>
      </c>
      <c r="D265" s="68" t="s">
        <v>211</v>
      </c>
      <c r="E265" s="73">
        <v>275</v>
      </c>
      <c r="F265" s="73">
        <v>280</v>
      </c>
      <c r="G265" s="73">
        <v>300</v>
      </c>
      <c r="H265" s="73">
        <v>320</v>
      </c>
      <c r="I265" s="73">
        <v>320</v>
      </c>
      <c r="J265" s="73">
        <v>350</v>
      </c>
      <c r="K265" s="73">
        <v>350</v>
      </c>
      <c r="L265" s="73">
        <v>350</v>
      </c>
      <c r="M265" s="73">
        <v>350</v>
      </c>
      <c r="N265" s="73">
        <v>350</v>
      </c>
      <c r="O265" s="73">
        <v>350</v>
      </c>
      <c r="P265" s="73">
        <v>370</v>
      </c>
      <c r="Q265" s="73">
        <v>370</v>
      </c>
      <c r="R265" s="73">
        <v>370</v>
      </c>
      <c r="S265" s="73">
        <v>370</v>
      </c>
      <c r="T265" s="73">
        <v>370</v>
      </c>
      <c r="U265" s="73">
        <v>370</v>
      </c>
      <c r="V265" s="73">
        <v>380</v>
      </c>
      <c r="W265" s="73">
        <v>380</v>
      </c>
      <c r="X265" s="73">
        <v>380</v>
      </c>
      <c r="Y265" s="73">
        <f>'[5]Gew-Bielefeld'!$C$26</f>
        <v>380</v>
      </c>
      <c r="Z265" s="73">
        <f>'[5]Gew-Bielefeld'!$D$26</f>
        <v>380</v>
      </c>
      <c r="AA265" s="73">
        <f>'[5]Gew-Bielefeld'!$E$26</f>
        <v>400</v>
      </c>
      <c r="AB265" s="73">
        <f>'[7]Gew-Bielefeld'!$C$26</f>
        <v>400</v>
      </c>
      <c r="AC265" s="73">
        <v>400</v>
      </c>
      <c r="AD265" s="73">
        <v>400</v>
      </c>
      <c r="AE265" s="73">
        <v>400</v>
      </c>
      <c r="AF265" s="73">
        <v>400</v>
      </c>
      <c r="AG265" s="73">
        <f>'[8]Gew-Bielefeld'!$C$26</f>
        <v>400</v>
      </c>
      <c r="AH265" s="73">
        <f>'[1]Gew-Bielefeld'!$C$26</f>
        <v>400</v>
      </c>
      <c r="AI265" s="73">
        <v>400</v>
      </c>
      <c r="AJ265" s="73">
        <f>'[3]Gew-Bielefeld'!$C$26</f>
        <v>400</v>
      </c>
      <c r="AK265" s="73">
        <f>'[3]Gew-Bielefeld'!$D$26</f>
        <v>411</v>
      </c>
      <c r="AL265" s="73">
        <f>'[3]Gew-Bielefeld'!$E$26</f>
        <v>411</v>
      </c>
      <c r="AM265" s="73">
        <f>'[4]Gew-Bielefeld'!$E$26</f>
        <v>443</v>
      </c>
    </row>
    <row r="266" spans="1:39">
      <c r="A266" s="82">
        <v>5758032</v>
      </c>
      <c r="B266" s="82">
        <v>5758</v>
      </c>
      <c r="C266" t="s">
        <v>10</v>
      </c>
      <c r="D266" s="68" t="s">
        <v>212</v>
      </c>
      <c r="E266" s="73">
        <v>267.5</v>
      </c>
      <c r="F266" s="73">
        <v>275</v>
      </c>
      <c r="G266" s="73">
        <v>275</v>
      </c>
      <c r="H266" s="73">
        <v>300</v>
      </c>
      <c r="I266" s="73">
        <v>320</v>
      </c>
      <c r="J266" s="73">
        <v>330</v>
      </c>
      <c r="K266" s="73">
        <v>330</v>
      </c>
      <c r="L266" s="73">
        <v>330</v>
      </c>
      <c r="M266" s="73">
        <v>330</v>
      </c>
      <c r="N266" s="73">
        <v>350</v>
      </c>
      <c r="O266" s="73">
        <v>350</v>
      </c>
      <c r="P266" s="73">
        <v>350</v>
      </c>
      <c r="Q266" s="73">
        <v>350</v>
      </c>
      <c r="R266" s="73">
        <v>350</v>
      </c>
      <c r="S266" s="73">
        <v>350</v>
      </c>
      <c r="T266" s="73">
        <v>350</v>
      </c>
      <c r="U266" s="73">
        <v>360</v>
      </c>
      <c r="V266" s="73">
        <v>360</v>
      </c>
      <c r="W266" s="73">
        <v>360</v>
      </c>
      <c r="X266" s="73">
        <v>360</v>
      </c>
      <c r="Y266" s="73">
        <f>'[5]Gew-Bielefeld'!$C$27</f>
        <v>360</v>
      </c>
      <c r="Z266" s="73">
        <f>'[5]Gew-Bielefeld'!$D$27</f>
        <v>360</v>
      </c>
      <c r="AA266" s="73">
        <f>'[5]Gew-Bielefeld'!$E$27</f>
        <v>380</v>
      </c>
      <c r="AB266" s="73">
        <f>'[7]Gew-Bielefeld'!$C$27</f>
        <v>380</v>
      </c>
      <c r="AC266" s="73">
        <v>380</v>
      </c>
      <c r="AD266" s="73">
        <v>380</v>
      </c>
      <c r="AE266" s="73">
        <v>380</v>
      </c>
      <c r="AF266" s="73">
        <v>380</v>
      </c>
      <c r="AG266" s="73">
        <f>'[8]Gew-Bielefeld'!$C$27</f>
        <v>380</v>
      </c>
      <c r="AH266" s="73">
        <f>'[1]Gew-Bielefeld'!$C$27</f>
        <v>403</v>
      </c>
      <c r="AI266" s="73">
        <v>403</v>
      </c>
      <c r="AJ266" s="73">
        <f>'[3]Gew-Bielefeld'!$C$27</f>
        <v>411</v>
      </c>
      <c r="AK266" s="73">
        <f>'[3]Gew-Bielefeld'!$D$27</f>
        <v>411</v>
      </c>
      <c r="AL266" s="73">
        <f>'[3]Gew-Bielefeld'!$E$27</f>
        <v>411</v>
      </c>
      <c r="AM266" s="73">
        <f>'[4]Gew-Bielefeld'!$E$27</f>
        <v>420</v>
      </c>
    </row>
    <row r="267" spans="1:39">
      <c r="A267" s="82">
        <v>5758036</v>
      </c>
      <c r="B267" s="82">
        <v>5758</v>
      </c>
      <c r="C267" t="s">
        <v>10</v>
      </c>
      <c r="D267" s="68" t="s">
        <v>213</v>
      </c>
      <c r="E267" s="73">
        <v>285</v>
      </c>
      <c r="F267" s="73">
        <v>300</v>
      </c>
      <c r="G267" s="73">
        <v>345</v>
      </c>
      <c r="H267" s="73">
        <v>345</v>
      </c>
      <c r="I267" s="73">
        <v>345</v>
      </c>
      <c r="J267" s="73">
        <v>345</v>
      </c>
      <c r="K267" s="73">
        <v>370</v>
      </c>
      <c r="L267" s="73">
        <v>370</v>
      </c>
      <c r="M267" s="73">
        <v>370</v>
      </c>
      <c r="N267" s="73">
        <v>370</v>
      </c>
      <c r="O267" s="73">
        <v>370</v>
      </c>
      <c r="P267" s="73">
        <v>390</v>
      </c>
      <c r="Q267" s="73">
        <v>390</v>
      </c>
      <c r="R267" s="73">
        <v>390</v>
      </c>
      <c r="S267" s="73">
        <v>390</v>
      </c>
      <c r="T267" s="73">
        <v>390</v>
      </c>
      <c r="U267" s="73">
        <v>390</v>
      </c>
      <c r="V267" s="73">
        <v>390</v>
      </c>
      <c r="W267" s="73">
        <v>390</v>
      </c>
      <c r="X267" s="73">
        <v>390</v>
      </c>
      <c r="Y267" s="73">
        <f>'[5]Gew-Bielefeld'!$C$28</f>
        <v>390</v>
      </c>
      <c r="Z267" s="73">
        <f>'[5]Gew-Bielefeld'!$D$28</f>
        <v>390</v>
      </c>
      <c r="AA267" s="73">
        <f>'[5]Gew-Bielefeld'!$E$28</f>
        <v>403</v>
      </c>
      <c r="AB267" s="73">
        <f>'[7]Gew-Bielefeld'!$C$28</f>
        <v>403</v>
      </c>
      <c r="AC267" s="73">
        <v>403</v>
      </c>
      <c r="AD267" s="73">
        <v>403</v>
      </c>
      <c r="AE267" s="73">
        <v>403</v>
      </c>
      <c r="AF267" s="73">
        <v>403</v>
      </c>
      <c r="AG267" s="73">
        <f>'[8]Gew-Bielefeld'!$C$28</f>
        <v>403</v>
      </c>
      <c r="AH267" s="73">
        <f>'[1]Gew-Bielefeld'!$C$28</f>
        <v>403</v>
      </c>
      <c r="AI267" s="73">
        <v>411</v>
      </c>
      <c r="AJ267" s="73">
        <f>'[3]Gew-Bielefeld'!$C$28</f>
        <v>411</v>
      </c>
      <c r="AK267" s="73">
        <f>'[3]Gew-Bielefeld'!$D$28</f>
        <v>411</v>
      </c>
      <c r="AL267" s="73">
        <f>'[3]Gew-Bielefeld'!$E$28</f>
        <v>411</v>
      </c>
      <c r="AM267" s="73">
        <f>'[4]Gew-Bielefeld'!$E$28</f>
        <v>415</v>
      </c>
    </row>
    <row r="268" spans="1:39">
      <c r="A268" s="82">
        <v>5762004</v>
      </c>
      <c r="B268" s="82">
        <v>5762</v>
      </c>
      <c r="C268" t="s">
        <v>10</v>
      </c>
      <c r="D268" s="68" t="s">
        <v>214</v>
      </c>
      <c r="E268" s="73">
        <v>250</v>
      </c>
      <c r="F268" s="73">
        <v>280</v>
      </c>
      <c r="G268" s="73">
        <v>280</v>
      </c>
      <c r="H268" s="73">
        <v>300</v>
      </c>
      <c r="I268" s="73">
        <v>320</v>
      </c>
      <c r="J268" s="73">
        <v>320</v>
      </c>
      <c r="K268" s="73">
        <v>320</v>
      </c>
      <c r="L268" s="73">
        <v>320</v>
      </c>
      <c r="M268" s="73">
        <v>320</v>
      </c>
      <c r="N268" s="73">
        <v>320</v>
      </c>
      <c r="O268" s="73">
        <v>320</v>
      </c>
      <c r="P268" s="73">
        <v>320</v>
      </c>
      <c r="Q268" s="73">
        <v>320</v>
      </c>
      <c r="R268" s="73">
        <v>320</v>
      </c>
      <c r="S268" s="73">
        <v>350</v>
      </c>
      <c r="T268" s="73">
        <v>350</v>
      </c>
      <c r="U268" s="73">
        <v>380</v>
      </c>
      <c r="V268" s="73">
        <v>380</v>
      </c>
      <c r="W268" s="73">
        <v>380</v>
      </c>
      <c r="X268" s="73">
        <v>380</v>
      </c>
      <c r="Y268" s="73">
        <f>'[5]Gew-Bielefeld'!$C$30</f>
        <v>380</v>
      </c>
      <c r="Z268" s="73">
        <f>'[5]Gew-Bielefeld'!$D$30</f>
        <v>380</v>
      </c>
      <c r="AA268" s="73">
        <f>'[5]Gew-Bielefeld'!$E$30</f>
        <v>403</v>
      </c>
      <c r="AB268" s="73">
        <f>'[7]Gew-Bielefeld'!$C$30</f>
        <v>403</v>
      </c>
      <c r="AC268" s="73">
        <v>403</v>
      </c>
      <c r="AD268" s="73">
        <v>403</v>
      </c>
      <c r="AE268" s="73">
        <v>403</v>
      </c>
      <c r="AF268" s="73">
        <v>403</v>
      </c>
      <c r="AG268" s="73">
        <f>'[8]Gew-Bielefeld'!$C$30</f>
        <v>403</v>
      </c>
      <c r="AH268" s="73">
        <f>'[1]Gew-Bielefeld'!$C$30</f>
        <v>403</v>
      </c>
      <c r="AI268" s="73">
        <v>411</v>
      </c>
      <c r="AJ268" s="73">
        <f>'[3]Gew-Bielefeld'!$C$30</f>
        <v>411</v>
      </c>
      <c r="AK268" s="73">
        <f>'[3]Gew-Bielefeld'!$D$30</f>
        <v>411</v>
      </c>
      <c r="AL268" s="73">
        <f>'[3]Gew-Bielefeld'!$E$30</f>
        <v>411</v>
      </c>
      <c r="AM268" s="73">
        <f>'[4]Gew-Bielefeld'!$E$30</f>
        <v>440</v>
      </c>
    </row>
    <row r="269" spans="1:39">
      <c r="A269" s="82">
        <v>5762008</v>
      </c>
      <c r="B269" s="82">
        <v>5762</v>
      </c>
      <c r="C269" t="s">
        <v>10</v>
      </c>
      <c r="D269" s="68" t="s">
        <v>215</v>
      </c>
      <c r="E269" s="73">
        <v>265</v>
      </c>
      <c r="F269" s="73">
        <v>285</v>
      </c>
      <c r="G269" s="73">
        <v>330</v>
      </c>
      <c r="H269" s="73">
        <v>330</v>
      </c>
      <c r="I269" s="73">
        <v>330</v>
      </c>
      <c r="J269" s="73">
        <v>330</v>
      </c>
      <c r="K269" s="73">
        <v>330</v>
      </c>
      <c r="L269" s="73">
        <v>330</v>
      </c>
      <c r="M269" s="73">
        <v>330</v>
      </c>
      <c r="N269" s="73">
        <v>330</v>
      </c>
      <c r="O269" s="73">
        <v>330</v>
      </c>
      <c r="P269" s="73">
        <v>340</v>
      </c>
      <c r="Q269" s="73">
        <v>350</v>
      </c>
      <c r="R269" s="73">
        <v>350</v>
      </c>
      <c r="S269" s="73">
        <v>350</v>
      </c>
      <c r="T269" s="73">
        <v>350</v>
      </c>
      <c r="U269" s="73">
        <v>380</v>
      </c>
      <c r="V269" s="73">
        <v>380</v>
      </c>
      <c r="W269" s="73">
        <v>380</v>
      </c>
      <c r="X269" s="73">
        <v>380</v>
      </c>
      <c r="Y269" s="73">
        <f>'[5]Gew-Bielefeld'!$C$31</f>
        <v>380</v>
      </c>
      <c r="Z269" s="73">
        <f>'[5]Gew-Bielefeld'!$D$31</f>
        <v>380</v>
      </c>
      <c r="AA269" s="73">
        <f>'[5]Gew-Bielefeld'!$E$31</f>
        <v>403</v>
      </c>
      <c r="AB269" s="73">
        <f>'[7]Gew-Bielefeld'!$C$31</f>
        <v>403</v>
      </c>
      <c r="AC269" s="73">
        <v>403</v>
      </c>
      <c r="AD269" s="73">
        <v>403</v>
      </c>
      <c r="AE269" s="73">
        <v>403</v>
      </c>
      <c r="AF269" s="73">
        <v>403</v>
      </c>
      <c r="AG269" s="73">
        <f>'[8]Gew-Bielefeld'!$C$31</f>
        <v>403</v>
      </c>
      <c r="AH269" s="73">
        <f>'[1]Gew-Bielefeld'!$C$31</f>
        <v>403</v>
      </c>
      <c r="AI269" s="73">
        <v>410</v>
      </c>
      <c r="AJ269" s="73">
        <f>'[3]Gew-Bielefeld'!$C$31</f>
        <v>415</v>
      </c>
      <c r="AK269" s="73">
        <f>'[3]Gew-Bielefeld'!$D$31</f>
        <v>415</v>
      </c>
      <c r="AL269" s="73">
        <f>'[3]Gew-Bielefeld'!$E$31</f>
        <v>415</v>
      </c>
      <c r="AM269" s="73">
        <f>'[4]Gew-Bielefeld'!$E$31</f>
        <v>415</v>
      </c>
    </row>
    <row r="270" spans="1:39">
      <c r="A270" s="82">
        <v>5762012</v>
      </c>
      <c r="B270" s="82">
        <v>5762</v>
      </c>
      <c r="C270" t="s">
        <v>10</v>
      </c>
      <c r="D270" s="68" t="s">
        <v>216</v>
      </c>
      <c r="E270" s="73">
        <v>290</v>
      </c>
      <c r="F270" s="73">
        <v>300</v>
      </c>
      <c r="G270" s="73">
        <v>330</v>
      </c>
      <c r="H270" s="73">
        <v>330</v>
      </c>
      <c r="I270" s="73">
        <v>330</v>
      </c>
      <c r="J270" s="73">
        <v>330</v>
      </c>
      <c r="K270" s="73">
        <v>330</v>
      </c>
      <c r="L270" s="73">
        <v>330</v>
      </c>
      <c r="M270" s="73">
        <v>330</v>
      </c>
      <c r="N270" s="73">
        <v>330</v>
      </c>
      <c r="O270" s="73">
        <v>330</v>
      </c>
      <c r="P270" s="73">
        <v>350</v>
      </c>
      <c r="Q270" s="73">
        <v>350</v>
      </c>
      <c r="R270" s="73">
        <v>350</v>
      </c>
      <c r="S270" s="73">
        <v>350</v>
      </c>
      <c r="T270" s="73">
        <v>350</v>
      </c>
      <c r="U270" s="73">
        <v>370</v>
      </c>
      <c r="V270" s="73">
        <v>380</v>
      </c>
      <c r="W270" s="73">
        <v>380</v>
      </c>
      <c r="X270" s="73">
        <v>380</v>
      </c>
      <c r="Y270" s="73">
        <f>'[5]Gew-Bielefeld'!$C$32</f>
        <v>380</v>
      </c>
      <c r="Z270" s="73">
        <f>'[5]Gew-Bielefeld'!$D$32</f>
        <v>380</v>
      </c>
      <c r="AA270" s="73">
        <f>'[5]Gew-Bielefeld'!$E$32</f>
        <v>403</v>
      </c>
      <c r="AB270" s="73">
        <f>'[7]Gew-Bielefeld'!$C$32</f>
        <v>403</v>
      </c>
      <c r="AC270" s="73">
        <v>403</v>
      </c>
      <c r="AD270" s="73">
        <v>403</v>
      </c>
      <c r="AE270" s="73">
        <v>403</v>
      </c>
      <c r="AF270" s="73">
        <v>403</v>
      </c>
      <c r="AG270" s="73">
        <f>'[8]Gew-Bielefeld'!$C$32</f>
        <v>403</v>
      </c>
      <c r="AH270" s="73">
        <f>'[1]Gew-Bielefeld'!$C$32</f>
        <v>403</v>
      </c>
      <c r="AI270" s="73">
        <v>411</v>
      </c>
      <c r="AJ270" s="73">
        <f>'[3]Gew-Bielefeld'!$C$32</f>
        <v>411</v>
      </c>
      <c r="AK270" s="73">
        <f>'[3]Gew-Bielefeld'!$D$32</f>
        <v>411</v>
      </c>
      <c r="AL270" s="73">
        <f>'[3]Gew-Bielefeld'!$E$32</f>
        <v>411</v>
      </c>
      <c r="AM270" s="73">
        <f>'[4]Gew-Bielefeld'!$E$32</f>
        <v>415</v>
      </c>
    </row>
    <row r="271" spans="1:39">
      <c r="A271" s="82">
        <v>5762016</v>
      </c>
      <c r="B271" s="82">
        <v>5762</v>
      </c>
      <c r="C271" t="s">
        <v>10</v>
      </c>
      <c r="D271" s="68" t="s">
        <v>217</v>
      </c>
      <c r="E271" s="73">
        <v>250</v>
      </c>
      <c r="F271" s="73">
        <v>290</v>
      </c>
      <c r="G271" s="73">
        <v>300</v>
      </c>
      <c r="H271" s="73">
        <v>320</v>
      </c>
      <c r="I271" s="73">
        <v>320</v>
      </c>
      <c r="J271" s="73">
        <v>320</v>
      </c>
      <c r="K271" s="73">
        <v>320</v>
      </c>
      <c r="L271" s="73">
        <v>320</v>
      </c>
      <c r="M271" s="73">
        <v>320</v>
      </c>
      <c r="N271" s="73">
        <v>320</v>
      </c>
      <c r="O271" s="73">
        <v>320</v>
      </c>
      <c r="P271" s="73">
        <v>350</v>
      </c>
      <c r="Q271" s="73">
        <v>350</v>
      </c>
      <c r="R271" s="73">
        <v>350</v>
      </c>
      <c r="S271" s="73">
        <v>350</v>
      </c>
      <c r="T271" s="73">
        <v>350</v>
      </c>
      <c r="U271" s="73">
        <v>350</v>
      </c>
      <c r="V271" s="73">
        <v>380</v>
      </c>
      <c r="W271" s="73">
        <v>380</v>
      </c>
      <c r="X271" s="73">
        <v>380</v>
      </c>
      <c r="Y271" s="73">
        <f>'[5]Gew-Bielefeld'!$C$33</f>
        <v>380</v>
      </c>
      <c r="Z271" s="73">
        <f>'[5]Gew-Bielefeld'!$D$33</f>
        <v>380</v>
      </c>
      <c r="AA271" s="73">
        <f>'[5]Gew-Bielefeld'!$E$33</f>
        <v>403</v>
      </c>
      <c r="AB271" s="73">
        <f>'[7]Gew-Bielefeld'!$C$33</f>
        <v>390</v>
      </c>
      <c r="AC271" s="73">
        <v>390</v>
      </c>
      <c r="AD271" s="73">
        <v>400</v>
      </c>
      <c r="AE271" s="73">
        <v>400</v>
      </c>
      <c r="AF271" s="73">
        <v>400</v>
      </c>
      <c r="AG271" s="73">
        <f>'[8]Gew-Bielefeld'!$C$33</f>
        <v>400</v>
      </c>
      <c r="AH271" s="73">
        <f>'[1]Gew-Bielefeld'!$C$33</f>
        <v>400</v>
      </c>
      <c r="AI271" s="73">
        <v>411</v>
      </c>
      <c r="AJ271" s="73">
        <f>'[3]Gew-Bielefeld'!$C$33</f>
        <v>411</v>
      </c>
      <c r="AK271" s="73">
        <f>'[3]Gew-Bielefeld'!$D$33</f>
        <v>411</v>
      </c>
      <c r="AL271" s="73">
        <f>'[3]Gew-Bielefeld'!$E$33</f>
        <v>411</v>
      </c>
      <c r="AM271" s="73">
        <f>'[4]Gew-Bielefeld'!$E$33</f>
        <v>415</v>
      </c>
    </row>
    <row r="272" spans="1:39">
      <c r="A272" s="82">
        <v>5762020</v>
      </c>
      <c r="B272" s="82">
        <v>5762</v>
      </c>
      <c r="C272" t="s">
        <v>10</v>
      </c>
      <c r="D272" s="68" t="s">
        <v>218</v>
      </c>
      <c r="E272" s="73">
        <v>285</v>
      </c>
      <c r="F272" s="73">
        <v>295</v>
      </c>
      <c r="G272" s="73">
        <v>295</v>
      </c>
      <c r="H272" s="73">
        <v>310</v>
      </c>
      <c r="I272" s="73">
        <v>320</v>
      </c>
      <c r="J272" s="73">
        <v>320</v>
      </c>
      <c r="K272" s="73">
        <v>320</v>
      </c>
      <c r="L272" s="73">
        <v>325</v>
      </c>
      <c r="M272" s="73">
        <v>330</v>
      </c>
      <c r="N272" s="73">
        <v>330</v>
      </c>
      <c r="O272" s="73">
        <v>335</v>
      </c>
      <c r="P272" s="73">
        <v>340</v>
      </c>
      <c r="Q272" s="73">
        <v>350</v>
      </c>
      <c r="R272" s="73">
        <v>350</v>
      </c>
      <c r="S272" s="73">
        <v>350</v>
      </c>
      <c r="T272" s="73">
        <v>350</v>
      </c>
      <c r="U272" s="73">
        <v>365</v>
      </c>
      <c r="V272" s="73">
        <v>380</v>
      </c>
      <c r="W272" s="73">
        <v>380</v>
      </c>
      <c r="X272" s="73">
        <v>380</v>
      </c>
      <c r="Y272" s="73">
        <f>'[5]Gew-Bielefeld'!$C$34</f>
        <v>380</v>
      </c>
      <c r="Z272" s="73">
        <f>'[5]Gew-Bielefeld'!$D$34</f>
        <v>380</v>
      </c>
      <c r="AA272" s="73">
        <f>'[5]Gew-Bielefeld'!$E$34</f>
        <v>403</v>
      </c>
      <c r="AB272" s="73">
        <f>'[7]Gew-Bielefeld'!$C$34</f>
        <v>403</v>
      </c>
      <c r="AC272" s="73">
        <v>413</v>
      </c>
      <c r="AD272" s="73">
        <v>413</v>
      </c>
      <c r="AE272" s="73">
        <v>413</v>
      </c>
      <c r="AF272" s="73">
        <v>413</v>
      </c>
      <c r="AG272" s="73">
        <f>'[8]Gew-Bielefeld'!$C$34</f>
        <v>413</v>
      </c>
      <c r="AH272" s="73">
        <f>'[1]Gew-Bielefeld'!$C$34</f>
        <v>413</v>
      </c>
      <c r="AI272" s="73">
        <v>418</v>
      </c>
      <c r="AJ272" s="73">
        <f>'[3]Gew-Bielefeld'!$C$34</f>
        <v>418</v>
      </c>
      <c r="AK272" s="73">
        <f>'[3]Gew-Bielefeld'!$D$34</f>
        <v>435</v>
      </c>
      <c r="AL272" s="73">
        <f>'[3]Gew-Bielefeld'!$E$34</f>
        <v>435</v>
      </c>
      <c r="AM272" s="73">
        <f>'[4]Gew-Bielefeld'!$E$34</f>
        <v>435</v>
      </c>
    </row>
    <row r="273" spans="1:39">
      <c r="A273" s="82">
        <v>5762024</v>
      </c>
      <c r="B273" s="82">
        <v>5762</v>
      </c>
      <c r="C273" t="s">
        <v>10</v>
      </c>
      <c r="D273" s="68" t="s">
        <v>219</v>
      </c>
      <c r="E273" s="73">
        <v>290</v>
      </c>
      <c r="F273" s="73">
        <v>300</v>
      </c>
      <c r="G273" s="73">
        <v>330</v>
      </c>
      <c r="H273" s="73">
        <v>330</v>
      </c>
      <c r="I273" s="73">
        <v>330</v>
      </c>
      <c r="J273" s="73">
        <v>360</v>
      </c>
      <c r="K273" s="73">
        <v>360</v>
      </c>
      <c r="L273" s="73">
        <v>370</v>
      </c>
      <c r="M273" s="73">
        <v>370</v>
      </c>
      <c r="N273" s="73">
        <v>370</v>
      </c>
      <c r="O273" s="73">
        <v>370</v>
      </c>
      <c r="P273" s="73">
        <v>370</v>
      </c>
      <c r="Q273" s="73">
        <v>370</v>
      </c>
      <c r="R273" s="73">
        <v>370</v>
      </c>
      <c r="S273" s="73">
        <v>370</v>
      </c>
      <c r="T273" s="73">
        <v>370</v>
      </c>
      <c r="U273" s="73">
        <v>370</v>
      </c>
      <c r="V273" s="73">
        <v>370</v>
      </c>
      <c r="W273" s="73">
        <v>370</v>
      </c>
      <c r="X273" s="73">
        <v>370</v>
      </c>
      <c r="Y273" s="73">
        <f>'[5]Gew-Bielefeld'!$C$35</f>
        <v>370</v>
      </c>
      <c r="Z273" s="73">
        <f>'[5]Gew-Bielefeld'!$D$35</f>
        <v>370</v>
      </c>
      <c r="AA273" s="73">
        <f>'[5]Gew-Bielefeld'!$E$35</f>
        <v>403</v>
      </c>
      <c r="AB273" s="73">
        <f>'[7]Gew-Bielefeld'!$C$35</f>
        <v>403</v>
      </c>
      <c r="AC273" s="73">
        <v>403</v>
      </c>
      <c r="AD273" s="73">
        <v>403</v>
      </c>
      <c r="AE273" s="73">
        <v>403</v>
      </c>
      <c r="AF273" s="73">
        <v>403</v>
      </c>
      <c r="AG273" s="73">
        <f>'[8]Gew-Bielefeld'!$C$35</f>
        <v>403</v>
      </c>
      <c r="AH273" s="73">
        <f>'[1]Gew-Bielefeld'!$C$35</f>
        <v>403</v>
      </c>
      <c r="AI273" s="73">
        <v>403</v>
      </c>
      <c r="AJ273" s="73">
        <f>'[3]Gew-Bielefeld'!$C$35</f>
        <v>411</v>
      </c>
      <c r="AK273" s="73">
        <f>'[3]Gew-Bielefeld'!$D$35</f>
        <v>411</v>
      </c>
      <c r="AL273" s="73">
        <f>'[3]Gew-Bielefeld'!$E$35</f>
        <v>411</v>
      </c>
      <c r="AM273" s="73">
        <f>'[4]Gew-Bielefeld'!$E$35</f>
        <v>411</v>
      </c>
    </row>
    <row r="274" spans="1:39">
      <c r="A274" s="82">
        <v>5762028</v>
      </c>
      <c r="B274" s="82">
        <v>5762</v>
      </c>
      <c r="C274" t="s">
        <v>10</v>
      </c>
      <c r="D274" s="68" t="s">
        <v>220</v>
      </c>
      <c r="E274" s="73">
        <v>285</v>
      </c>
      <c r="F274" s="73">
        <v>300</v>
      </c>
      <c r="G274" s="73">
        <v>330</v>
      </c>
      <c r="H274" s="73">
        <v>330</v>
      </c>
      <c r="I274" s="73">
        <v>330</v>
      </c>
      <c r="J274" s="73">
        <v>360</v>
      </c>
      <c r="K274" s="73">
        <v>360</v>
      </c>
      <c r="L274" s="73">
        <v>370</v>
      </c>
      <c r="M274" s="73">
        <v>370</v>
      </c>
      <c r="N274" s="73">
        <v>370</v>
      </c>
      <c r="O274" s="73">
        <v>370</v>
      </c>
      <c r="P274" s="73">
        <v>370</v>
      </c>
      <c r="Q274" s="73">
        <v>370</v>
      </c>
      <c r="R274" s="73">
        <v>370</v>
      </c>
      <c r="S274" s="73">
        <v>370</v>
      </c>
      <c r="T274" s="73">
        <v>370</v>
      </c>
      <c r="U274" s="73">
        <v>370</v>
      </c>
      <c r="V274" s="73">
        <v>380</v>
      </c>
      <c r="W274" s="73">
        <v>380</v>
      </c>
      <c r="X274" s="73">
        <v>380</v>
      </c>
      <c r="Y274" s="73">
        <f>'[5]Gew-Bielefeld'!$C$36</f>
        <v>380</v>
      </c>
      <c r="Z274" s="73">
        <f>'[5]Gew-Bielefeld'!$D$36</f>
        <v>380</v>
      </c>
      <c r="AA274" s="73">
        <f>'[5]Gew-Bielefeld'!$E$36</f>
        <v>403</v>
      </c>
      <c r="AB274" s="73">
        <f>'[7]Gew-Bielefeld'!$C$36</f>
        <v>403</v>
      </c>
      <c r="AC274" s="73">
        <v>403</v>
      </c>
      <c r="AD274" s="73">
        <v>403</v>
      </c>
      <c r="AE274" s="73">
        <v>403</v>
      </c>
      <c r="AF274" s="73">
        <v>403</v>
      </c>
      <c r="AG274" s="73">
        <f>'[8]Gew-Bielefeld'!$C$36</f>
        <v>403</v>
      </c>
      <c r="AH274" s="73">
        <f>'[1]Gew-Bielefeld'!$C$36</f>
        <v>403</v>
      </c>
      <c r="AI274" s="73">
        <v>411</v>
      </c>
      <c r="AJ274" s="73">
        <f>'[3]Gew-Bielefeld'!$C$36</f>
        <v>411</v>
      </c>
      <c r="AK274" s="73">
        <f>'[3]Gew-Bielefeld'!$D$36</f>
        <v>419</v>
      </c>
      <c r="AL274" s="73">
        <f>'[3]Gew-Bielefeld'!$E$36</f>
        <v>419</v>
      </c>
      <c r="AM274" s="73">
        <f>'[4]Gew-Bielefeld'!$E$36</f>
        <v>415</v>
      </c>
    </row>
    <row r="275" spans="1:39">
      <c r="A275" s="82">
        <v>5762032</v>
      </c>
      <c r="B275" s="82">
        <v>5762</v>
      </c>
      <c r="C275" t="s">
        <v>10</v>
      </c>
      <c r="D275" s="68" t="s">
        <v>221</v>
      </c>
      <c r="E275" s="73">
        <v>285</v>
      </c>
      <c r="F275" s="73">
        <v>300</v>
      </c>
      <c r="G275" s="73">
        <v>330</v>
      </c>
      <c r="H275" s="73">
        <v>330</v>
      </c>
      <c r="I275" s="73">
        <v>330</v>
      </c>
      <c r="J275" s="73">
        <v>360</v>
      </c>
      <c r="K275" s="73">
        <v>360</v>
      </c>
      <c r="L275" s="73">
        <v>360</v>
      </c>
      <c r="M275" s="73">
        <v>360</v>
      </c>
      <c r="N275" s="73">
        <v>360</v>
      </c>
      <c r="O275" s="73">
        <v>360</v>
      </c>
      <c r="P275" s="73">
        <v>360</v>
      </c>
      <c r="Q275" s="73">
        <v>360</v>
      </c>
      <c r="R275" s="73">
        <v>360</v>
      </c>
      <c r="S275" s="73">
        <v>360</v>
      </c>
      <c r="T275" s="73">
        <v>365</v>
      </c>
      <c r="U275" s="73">
        <v>380</v>
      </c>
      <c r="V275" s="73">
        <v>380</v>
      </c>
      <c r="W275" s="73">
        <v>380</v>
      </c>
      <c r="X275" s="73">
        <v>380</v>
      </c>
      <c r="Y275" s="73">
        <f>'[5]Gew-Bielefeld'!$C$37</f>
        <v>380</v>
      </c>
      <c r="Z275" s="73">
        <f>'[5]Gew-Bielefeld'!$D$37</f>
        <v>380</v>
      </c>
      <c r="AA275" s="73">
        <f>'[5]Gew-Bielefeld'!$E$37</f>
        <v>403</v>
      </c>
      <c r="AB275" s="73">
        <f>'[7]Gew-Bielefeld'!$C$37</f>
        <v>403</v>
      </c>
      <c r="AC275" s="73">
        <v>403</v>
      </c>
      <c r="AD275" s="73">
        <v>403</v>
      </c>
      <c r="AE275" s="73">
        <v>403</v>
      </c>
      <c r="AF275" s="73">
        <v>403</v>
      </c>
      <c r="AG275" s="73">
        <f>'[8]Gew-Bielefeld'!$C$37</f>
        <v>403</v>
      </c>
      <c r="AH275" s="73">
        <f>'[1]Gew-Bielefeld'!$C$37</f>
        <v>403</v>
      </c>
      <c r="AI275" s="73">
        <v>411</v>
      </c>
      <c r="AJ275" s="73">
        <f>'[3]Gew-Bielefeld'!$C$37</f>
        <v>411</v>
      </c>
      <c r="AK275" s="73">
        <f>'[3]Gew-Bielefeld'!$D$37</f>
        <v>411</v>
      </c>
      <c r="AL275" s="73">
        <f>'[3]Gew-Bielefeld'!$E$37</f>
        <v>411</v>
      </c>
      <c r="AM275" s="73">
        <f>'[4]Gew-Bielefeld'!$E$37</f>
        <v>415</v>
      </c>
    </row>
    <row r="276" spans="1:39">
      <c r="A276" s="82">
        <v>5762036</v>
      </c>
      <c r="B276" s="82">
        <v>5762</v>
      </c>
      <c r="C276" t="s">
        <v>10</v>
      </c>
      <c r="D276" s="68" t="s">
        <v>222</v>
      </c>
      <c r="E276" s="73">
        <v>290</v>
      </c>
      <c r="F276" s="73">
        <v>300</v>
      </c>
      <c r="G276" s="73">
        <v>330</v>
      </c>
      <c r="H276" s="73">
        <v>330</v>
      </c>
      <c r="I276" s="73">
        <v>330</v>
      </c>
      <c r="J276" s="73">
        <v>330</v>
      </c>
      <c r="K276" s="73">
        <v>330</v>
      </c>
      <c r="L276" s="73">
        <v>330</v>
      </c>
      <c r="M276" s="73">
        <v>330</v>
      </c>
      <c r="N276" s="73">
        <v>330</v>
      </c>
      <c r="O276" s="73">
        <v>330</v>
      </c>
      <c r="P276" s="73">
        <v>350</v>
      </c>
      <c r="Q276" s="73">
        <v>350</v>
      </c>
      <c r="R276" s="73">
        <v>350</v>
      </c>
      <c r="S276" s="73">
        <v>360</v>
      </c>
      <c r="T276" s="73">
        <v>360</v>
      </c>
      <c r="U276" s="73">
        <v>370</v>
      </c>
      <c r="V276" s="73">
        <v>380</v>
      </c>
      <c r="W276" s="73">
        <v>380</v>
      </c>
      <c r="X276" s="73">
        <v>380</v>
      </c>
      <c r="Y276" s="73">
        <f>'[5]Gew-Bielefeld'!$C$38</f>
        <v>380</v>
      </c>
      <c r="Z276" s="73">
        <f>'[5]Gew-Bielefeld'!$D$38</f>
        <v>380</v>
      </c>
      <c r="AA276" s="73">
        <f>'[5]Gew-Bielefeld'!$E$38</f>
        <v>403</v>
      </c>
      <c r="AB276" s="73">
        <f>'[7]Gew-Bielefeld'!$C$38</f>
        <v>403</v>
      </c>
      <c r="AC276" s="73">
        <v>420</v>
      </c>
      <c r="AD276" s="73">
        <v>420</v>
      </c>
      <c r="AE276" s="73">
        <v>420</v>
      </c>
      <c r="AF276" s="73">
        <v>420</v>
      </c>
      <c r="AG276" s="73">
        <f>'[8]Gew-Bielefeld'!$C$38</f>
        <v>420</v>
      </c>
      <c r="AH276" s="73">
        <f>'[1]Gew-Bielefeld'!$C$38</f>
        <v>420</v>
      </c>
      <c r="AI276" s="73">
        <v>420</v>
      </c>
      <c r="AJ276" s="73">
        <f>'[3]Gew-Bielefeld'!$C$38</f>
        <v>420</v>
      </c>
      <c r="AK276" s="73">
        <f>'[3]Gew-Bielefeld'!$D$38</f>
        <v>420</v>
      </c>
      <c r="AL276" s="73">
        <f>'[3]Gew-Bielefeld'!$E$38</f>
        <v>420</v>
      </c>
      <c r="AM276" s="73">
        <f>'[4]Gew-Bielefeld'!$E$38</f>
        <v>420</v>
      </c>
    </row>
    <row r="277" spans="1:39">
      <c r="A277" s="82">
        <v>5762040</v>
      </c>
      <c r="B277" s="82">
        <v>5762</v>
      </c>
      <c r="C277" t="s">
        <v>10</v>
      </c>
      <c r="D277" s="68" t="s">
        <v>223</v>
      </c>
      <c r="E277" s="73">
        <v>290</v>
      </c>
      <c r="F277" s="73">
        <v>300</v>
      </c>
      <c r="G277" s="73">
        <v>330</v>
      </c>
      <c r="H277" s="73">
        <v>330</v>
      </c>
      <c r="I277" s="73">
        <v>330</v>
      </c>
      <c r="J277" s="73">
        <v>350</v>
      </c>
      <c r="K277" s="73">
        <v>350</v>
      </c>
      <c r="L277" s="73">
        <v>350</v>
      </c>
      <c r="M277" s="73">
        <v>350</v>
      </c>
      <c r="N277" s="73">
        <v>350</v>
      </c>
      <c r="O277" s="73">
        <v>350</v>
      </c>
      <c r="P277" s="73">
        <v>350</v>
      </c>
      <c r="Q277" s="73">
        <v>350</v>
      </c>
      <c r="R277" s="73">
        <v>350</v>
      </c>
      <c r="S277" s="73">
        <v>350</v>
      </c>
      <c r="T277" s="73">
        <v>350</v>
      </c>
      <c r="U277" s="73">
        <v>350</v>
      </c>
      <c r="V277" s="73">
        <v>380</v>
      </c>
      <c r="W277" s="73">
        <v>380</v>
      </c>
      <c r="X277" s="73">
        <v>380</v>
      </c>
      <c r="Y277" s="73">
        <f>'[5]Gew-Bielefeld'!$C$39</f>
        <v>380</v>
      </c>
      <c r="Z277" s="73">
        <f>'[5]Gew-Bielefeld'!$D$39</f>
        <v>380</v>
      </c>
      <c r="AA277" s="73">
        <f>'[5]Gew-Bielefeld'!$E$39</f>
        <v>403</v>
      </c>
      <c r="AB277" s="73">
        <f>'[7]Gew-Bielefeld'!$C$39</f>
        <v>403</v>
      </c>
      <c r="AC277" s="73">
        <v>403</v>
      </c>
      <c r="AD277" s="73">
        <v>403</v>
      </c>
      <c r="AE277" s="73">
        <v>403</v>
      </c>
      <c r="AF277" s="73">
        <v>403</v>
      </c>
      <c r="AG277" s="73">
        <f>'[8]Gew-Bielefeld'!$C$39</f>
        <v>403</v>
      </c>
      <c r="AH277" s="73">
        <f>'[1]Gew-Bielefeld'!$C$39</f>
        <v>403</v>
      </c>
      <c r="AI277" s="73">
        <v>411</v>
      </c>
      <c r="AJ277" s="73">
        <f>'[3]Gew-Bielefeld'!$C$39</f>
        <v>411</v>
      </c>
      <c r="AK277" s="73">
        <f>'[3]Gew-Bielefeld'!$D$39</f>
        <v>411</v>
      </c>
      <c r="AL277" s="73">
        <f>'[3]Gew-Bielefeld'!$E$39</f>
        <v>411</v>
      </c>
      <c r="AM277" s="73">
        <f>'[4]Gew-Bielefeld'!$E$39</f>
        <v>415</v>
      </c>
    </row>
    <row r="278" spans="1:39">
      <c r="A278" s="82">
        <v>5766004</v>
      </c>
      <c r="B278" s="82">
        <v>5766</v>
      </c>
      <c r="C278" s="77" t="s">
        <v>11</v>
      </c>
      <c r="D278" s="68" t="s">
        <v>224</v>
      </c>
      <c r="E278" s="73">
        <v>250</v>
      </c>
      <c r="F278" s="73">
        <v>280</v>
      </c>
      <c r="G278" s="73">
        <v>280</v>
      </c>
      <c r="H278" s="73">
        <v>300</v>
      </c>
      <c r="I278" s="73">
        <v>320</v>
      </c>
      <c r="J278" s="73">
        <v>335</v>
      </c>
      <c r="K278" s="73">
        <v>335</v>
      </c>
      <c r="L278" s="73">
        <v>350</v>
      </c>
      <c r="M278" s="73">
        <v>350</v>
      </c>
      <c r="N278" s="73">
        <v>350</v>
      </c>
      <c r="O278" s="73">
        <v>350</v>
      </c>
      <c r="P278" s="73">
        <v>350</v>
      </c>
      <c r="Q278" s="73">
        <v>350</v>
      </c>
      <c r="R278" s="73">
        <v>350</v>
      </c>
      <c r="S278" s="73">
        <v>350</v>
      </c>
      <c r="T278" s="73">
        <v>350</v>
      </c>
      <c r="U278" s="73">
        <v>370</v>
      </c>
      <c r="V278" s="73">
        <v>380</v>
      </c>
      <c r="W278" s="73">
        <v>380</v>
      </c>
      <c r="X278" s="73">
        <v>380</v>
      </c>
      <c r="Y278" s="73">
        <f>'[5]Gew-Detmold'!$C$4</f>
        <v>380</v>
      </c>
      <c r="Z278" s="73">
        <f>'[5]Gew-Detmold'!$D$4</f>
        <v>380</v>
      </c>
      <c r="AA278" s="73">
        <f>'[5]Gew-Detmold'!$E$4</f>
        <v>403</v>
      </c>
      <c r="AB278" s="73">
        <f>'[7]Gew-Detmold'!$C$4</f>
        <v>403</v>
      </c>
      <c r="AC278" s="73">
        <v>403</v>
      </c>
      <c r="AD278" s="73">
        <v>403</v>
      </c>
      <c r="AE278" s="79">
        <v>403</v>
      </c>
      <c r="AF278" s="79">
        <v>403</v>
      </c>
      <c r="AG278" s="79">
        <f>'[8]Gew-Detmold'!$C$4</f>
        <v>403</v>
      </c>
      <c r="AH278" s="79">
        <f>'[1]Gew-Detmold'!$C$4</f>
        <v>403</v>
      </c>
      <c r="AI278" s="79">
        <v>403</v>
      </c>
      <c r="AJ278" s="79">
        <f>'[3]Gew-Detmold'!$C$4</f>
        <v>411</v>
      </c>
      <c r="AK278" s="79">
        <f>'[3]Gew-Detmold'!$D$4</f>
        <v>411</v>
      </c>
      <c r="AL278" s="79">
        <f>'[3]Gew-Detmold'!$E$4</f>
        <v>411</v>
      </c>
      <c r="AM278" s="79">
        <f>'[4]Gew-Detmold'!$E$4</f>
        <v>411</v>
      </c>
    </row>
    <row r="279" spans="1:39">
      <c r="A279" s="82">
        <v>5766008</v>
      </c>
      <c r="B279" s="82">
        <v>5766</v>
      </c>
      <c r="C279" t="s">
        <v>11</v>
      </c>
      <c r="D279" s="68" t="s">
        <v>225</v>
      </c>
      <c r="E279" s="73">
        <v>276</v>
      </c>
      <c r="F279" s="73">
        <v>300</v>
      </c>
      <c r="G279" s="73">
        <v>300</v>
      </c>
      <c r="H279" s="73">
        <v>300</v>
      </c>
      <c r="I279" s="73">
        <v>320</v>
      </c>
      <c r="J279" s="73">
        <v>320</v>
      </c>
      <c r="K279" s="73">
        <v>320</v>
      </c>
      <c r="L279" s="73">
        <v>340</v>
      </c>
      <c r="M279" s="73">
        <v>340</v>
      </c>
      <c r="N279" s="73">
        <v>340</v>
      </c>
      <c r="O279" s="73">
        <v>340</v>
      </c>
      <c r="P279" s="73">
        <v>360</v>
      </c>
      <c r="Q279" s="73">
        <v>370</v>
      </c>
      <c r="R279" s="73">
        <v>370</v>
      </c>
      <c r="S279" s="73">
        <v>370</v>
      </c>
      <c r="T279" s="73">
        <v>370</v>
      </c>
      <c r="U279" s="73">
        <v>385</v>
      </c>
      <c r="V279" s="73">
        <v>395</v>
      </c>
      <c r="W279" s="73">
        <v>395</v>
      </c>
      <c r="X279" s="73">
        <v>395</v>
      </c>
      <c r="Y279" s="73">
        <f>'[5]Gew-Detmold'!$C$5</f>
        <v>395</v>
      </c>
      <c r="Z279" s="73">
        <f>'[5]Gew-Detmold'!$D$5</f>
        <v>395</v>
      </c>
      <c r="AA279" s="73">
        <f>'[5]Gew-Detmold'!$E$5</f>
        <v>395</v>
      </c>
      <c r="AB279" s="73">
        <f>'[7]Gew-Detmold'!$C$5</f>
        <v>395</v>
      </c>
      <c r="AC279" s="73">
        <v>405</v>
      </c>
      <c r="AD279" s="73">
        <v>405</v>
      </c>
      <c r="AE279" s="79">
        <v>405</v>
      </c>
      <c r="AF279" s="79">
        <v>405</v>
      </c>
      <c r="AG279" s="79">
        <f>'[8]Gew-Detmold'!$C$5</f>
        <v>405</v>
      </c>
      <c r="AH279" s="79">
        <f>'[1]Gew-Detmold'!$C$5</f>
        <v>420</v>
      </c>
      <c r="AI279" s="79">
        <v>430</v>
      </c>
      <c r="AJ279" s="79">
        <f>'[3]Gew-Detmold'!$C$5</f>
        <v>445</v>
      </c>
      <c r="AK279" s="79">
        <f>'[3]Gew-Detmold'!$D$5</f>
        <v>445</v>
      </c>
      <c r="AL279" s="79">
        <f>'[3]Gew-Detmold'!$E$5</f>
        <v>445</v>
      </c>
      <c r="AM279" s="79">
        <f>'[4]Gew-Detmold'!$E$5</f>
        <v>445</v>
      </c>
    </row>
    <row r="280" spans="1:39">
      <c r="A280" s="82">
        <v>5766012</v>
      </c>
      <c r="B280" s="82">
        <v>5766</v>
      </c>
      <c r="C280" t="s">
        <v>11</v>
      </c>
      <c r="D280" s="68" t="s">
        <v>226</v>
      </c>
      <c r="E280" s="73">
        <v>275</v>
      </c>
      <c r="F280" s="73">
        <v>275</v>
      </c>
      <c r="G280" s="73">
        <v>275</v>
      </c>
      <c r="H280" s="73">
        <v>290</v>
      </c>
      <c r="I280" s="73">
        <v>320</v>
      </c>
      <c r="J280" s="73">
        <v>320</v>
      </c>
      <c r="K280" s="73">
        <v>320</v>
      </c>
      <c r="L280" s="73">
        <v>320</v>
      </c>
      <c r="M280" s="73">
        <v>335</v>
      </c>
      <c r="N280" s="73">
        <v>350</v>
      </c>
      <c r="O280" s="73">
        <v>350</v>
      </c>
      <c r="P280" s="73">
        <v>350</v>
      </c>
      <c r="Q280" s="73">
        <v>350</v>
      </c>
      <c r="R280" s="73">
        <v>350</v>
      </c>
      <c r="S280" s="73">
        <v>350</v>
      </c>
      <c r="T280" s="73">
        <v>350</v>
      </c>
      <c r="U280" s="73">
        <v>370</v>
      </c>
      <c r="V280" s="73">
        <v>380</v>
      </c>
      <c r="W280" s="73">
        <v>380</v>
      </c>
      <c r="X280" s="73">
        <v>380</v>
      </c>
      <c r="Y280" s="73">
        <f>'[5]Gew-Detmold'!$C$6</f>
        <v>380</v>
      </c>
      <c r="Z280" s="73">
        <f>'[5]Gew-Detmold'!$D$6</f>
        <v>380</v>
      </c>
      <c r="AA280" s="73">
        <f>'[5]Gew-Detmold'!$E$6</f>
        <v>392</v>
      </c>
      <c r="AB280" s="73">
        <f>'[7]Gew-Detmold'!$C$6</f>
        <v>403</v>
      </c>
      <c r="AC280" s="73">
        <v>403</v>
      </c>
      <c r="AD280" s="73">
        <v>403</v>
      </c>
      <c r="AE280" s="79">
        <v>403</v>
      </c>
      <c r="AF280" s="79">
        <v>403</v>
      </c>
      <c r="AG280" s="79">
        <f>'[8]Gew-Detmold'!$C$6</f>
        <v>403</v>
      </c>
      <c r="AH280" s="79">
        <f>'[1]Gew-Detmold'!$C$6</f>
        <v>403</v>
      </c>
      <c r="AI280" s="79">
        <v>410</v>
      </c>
      <c r="AJ280" s="79">
        <f>'[3]Gew-Detmold'!$C$6</f>
        <v>410</v>
      </c>
      <c r="AK280" s="79">
        <f>'[3]Gew-Detmold'!$D$6</f>
        <v>411</v>
      </c>
      <c r="AL280" s="79">
        <f>'[3]Gew-Detmold'!$E$6</f>
        <v>420</v>
      </c>
      <c r="AM280" s="79">
        <f>'[4]Gew-Detmold'!$E$6</f>
        <v>440</v>
      </c>
    </row>
    <row r="281" spans="1:39">
      <c r="A281" s="82">
        <v>5766016</v>
      </c>
      <c r="B281" s="82">
        <v>5766</v>
      </c>
      <c r="C281" t="s">
        <v>11</v>
      </c>
      <c r="D281" s="68" t="s">
        <v>82</v>
      </c>
      <c r="E281" s="73">
        <v>275</v>
      </c>
      <c r="F281" s="73">
        <v>280</v>
      </c>
      <c r="G281" s="73">
        <v>300</v>
      </c>
      <c r="H281" s="73">
        <v>300</v>
      </c>
      <c r="I281" s="73">
        <v>320</v>
      </c>
      <c r="J281" s="73">
        <v>330</v>
      </c>
      <c r="K281" s="73">
        <v>340</v>
      </c>
      <c r="L281" s="73">
        <v>350</v>
      </c>
      <c r="M281" s="73">
        <v>350</v>
      </c>
      <c r="N281" s="73">
        <v>350</v>
      </c>
      <c r="O281" s="73">
        <v>350</v>
      </c>
      <c r="P281" s="73">
        <v>365</v>
      </c>
      <c r="Q281" s="73">
        <v>365</v>
      </c>
      <c r="R281" s="73">
        <v>380</v>
      </c>
      <c r="S281" s="73">
        <v>380</v>
      </c>
      <c r="T281" s="73">
        <v>380</v>
      </c>
      <c r="U281" s="73">
        <v>380</v>
      </c>
      <c r="V281" s="73">
        <v>380</v>
      </c>
      <c r="W281" s="73">
        <v>395</v>
      </c>
      <c r="X281" s="73">
        <v>395</v>
      </c>
      <c r="Y281" s="73">
        <f>'[5]Gew-Detmold'!$C$7</f>
        <v>390</v>
      </c>
      <c r="Z281" s="73">
        <f>'[5]Gew-Detmold'!$D$7</f>
        <v>390</v>
      </c>
      <c r="AA281" s="73">
        <f>'[5]Gew-Detmold'!$E$7</f>
        <v>403</v>
      </c>
      <c r="AB281" s="73">
        <f>'[7]Gew-Detmold'!$C$7</f>
        <v>403</v>
      </c>
      <c r="AC281" s="73">
        <v>403</v>
      </c>
      <c r="AD281" s="73">
        <v>403</v>
      </c>
      <c r="AE281" s="79">
        <v>403</v>
      </c>
      <c r="AF281" s="79">
        <v>403</v>
      </c>
      <c r="AG281" s="79">
        <f>'[8]Gew-Detmold'!$C$7</f>
        <v>403</v>
      </c>
      <c r="AH281" s="79">
        <f>'[1]Gew-Detmold'!$C$7</f>
        <v>403</v>
      </c>
      <c r="AI281" s="79">
        <v>411</v>
      </c>
      <c r="AJ281" s="79">
        <f>'[3]Gew-Detmold'!$C$7</f>
        <v>411</v>
      </c>
      <c r="AK281" s="79">
        <f>'[3]Gew-Detmold'!$D$7</f>
        <v>420</v>
      </c>
      <c r="AL281" s="79">
        <f>'[3]Gew-Detmold'!$E$7</f>
        <v>420</v>
      </c>
      <c r="AM281" s="79">
        <f>'[4]Gew-Detmold'!$E$7</f>
        <v>435</v>
      </c>
    </row>
    <row r="282" spans="1:39">
      <c r="A282" s="82">
        <v>5766020</v>
      </c>
      <c r="B282" s="82">
        <v>5766</v>
      </c>
      <c r="C282" t="s">
        <v>11</v>
      </c>
      <c r="D282" s="68" t="s">
        <v>227</v>
      </c>
      <c r="E282" s="73">
        <v>285</v>
      </c>
      <c r="F282" s="73">
        <v>285</v>
      </c>
      <c r="G282" s="73">
        <v>300</v>
      </c>
      <c r="H282" s="73">
        <v>300</v>
      </c>
      <c r="I282" s="73">
        <v>320</v>
      </c>
      <c r="J282" s="73">
        <v>330</v>
      </c>
      <c r="K282" s="73">
        <v>340</v>
      </c>
      <c r="L282" s="73">
        <v>345</v>
      </c>
      <c r="M282" s="73">
        <v>350</v>
      </c>
      <c r="N282" s="73">
        <v>380</v>
      </c>
      <c r="O282" s="73">
        <v>380</v>
      </c>
      <c r="P282" s="73">
        <v>380</v>
      </c>
      <c r="Q282" s="73">
        <v>380</v>
      </c>
      <c r="R282" s="73">
        <v>380</v>
      </c>
      <c r="S282" s="73">
        <v>380</v>
      </c>
      <c r="T282" s="73">
        <v>380</v>
      </c>
      <c r="U282" s="73">
        <v>400</v>
      </c>
      <c r="V282" s="73">
        <v>410</v>
      </c>
      <c r="W282" s="73">
        <v>410</v>
      </c>
      <c r="X282" s="73">
        <v>410</v>
      </c>
      <c r="Y282" s="73">
        <f>'[5]Gew-Detmold'!$C$8</f>
        <v>410</v>
      </c>
      <c r="Z282" s="73">
        <f>'[5]Gew-Detmold'!$D$8</f>
        <v>410</v>
      </c>
      <c r="AA282" s="73">
        <f>'[5]Gew-Detmold'!$E$8</f>
        <v>410</v>
      </c>
      <c r="AB282" s="73">
        <f>'[7]Gew-Detmold'!$C$8</f>
        <v>410</v>
      </c>
      <c r="AC282" s="73">
        <v>410</v>
      </c>
      <c r="AD282" s="73">
        <v>410</v>
      </c>
      <c r="AE282" s="79">
        <v>410</v>
      </c>
      <c r="AF282" s="79">
        <v>410</v>
      </c>
      <c r="AG282" s="79">
        <f>'[8]Gew-Detmold'!$C$8</f>
        <v>410</v>
      </c>
      <c r="AH282" s="79">
        <f>'[1]Gew-Detmold'!$C$8</f>
        <v>422</v>
      </c>
      <c r="AI282" s="79">
        <v>422</v>
      </c>
      <c r="AJ282" s="79">
        <f>'[3]Gew-Detmold'!$C$8</f>
        <v>430</v>
      </c>
      <c r="AK282" s="79">
        <f>'[3]Gew-Detmold'!$D$8</f>
        <v>430</v>
      </c>
      <c r="AL282" s="79">
        <f>'[3]Gew-Detmold'!$E$8</f>
        <v>430</v>
      </c>
      <c r="AM282" s="79">
        <f>'[4]Gew-Detmold'!$E$8</f>
        <v>430</v>
      </c>
    </row>
    <row r="283" spans="1:39">
      <c r="A283" s="82">
        <v>5766024</v>
      </c>
      <c r="B283" s="82">
        <v>5766</v>
      </c>
      <c r="C283" t="s">
        <v>11</v>
      </c>
      <c r="D283" s="68" t="s">
        <v>228</v>
      </c>
      <c r="E283" s="73">
        <v>250</v>
      </c>
      <c r="F283" s="73">
        <v>250</v>
      </c>
      <c r="G283" s="73">
        <v>275</v>
      </c>
      <c r="H283" s="73">
        <v>300</v>
      </c>
      <c r="I283" s="73">
        <v>320</v>
      </c>
      <c r="J283" s="73">
        <v>310</v>
      </c>
      <c r="K283" s="73">
        <v>310</v>
      </c>
      <c r="L283" s="73">
        <v>325</v>
      </c>
      <c r="M283" s="73">
        <v>335</v>
      </c>
      <c r="N283" s="73">
        <v>350</v>
      </c>
      <c r="O283" s="73">
        <v>350</v>
      </c>
      <c r="P283" s="73">
        <v>350</v>
      </c>
      <c r="Q283" s="73">
        <v>350</v>
      </c>
      <c r="R283" s="73">
        <v>350</v>
      </c>
      <c r="S283" s="73">
        <v>350</v>
      </c>
      <c r="T283" s="73">
        <v>350</v>
      </c>
      <c r="U283" s="73">
        <v>370</v>
      </c>
      <c r="V283" s="73">
        <v>380</v>
      </c>
      <c r="W283" s="73">
        <v>380</v>
      </c>
      <c r="X283" s="73">
        <v>380</v>
      </c>
      <c r="Y283" s="73">
        <f>'[5]Gew-Detmold'!$C$9</f>
        <v>380</v>
      </c>
      <c r="Z283" s="73">
        <f>'[5]Gew-Detmold'!$D$9</f>
        <v>380</v>
      </c>
      <c r="AA283" s="73">
        <f>'[5]Gew-Detmold'!$E$9</f>
        <v>403</v>
      </c>
      <c r="AB283" s="73">
        <f>'[7]Gew-Detmold'!$C$9</f>
        <v>403</v>
      </c>
      <c r="AC283" s="73">
        <v>410</v>
      </c>
      <c r="AD283" s="73">
        <v>410</v>
      </c>
      <c r="AE283" s="79">
        <v>410</v>
      </c>
      <c r="AF283" s="79">
        <v>410</v>
      </c>
      <c r="AG283" s="79">
        <f>'[8]Gew-Detmold'!$C$9</f>
        <v>410</v>
      </c>
      <c r="AH283" s="79">
        <f>'[1]Gew-Detmold'!$C$9</f>
        <v>410</v>
      </c>
      <c r="AI283" s="79">
        <v>426</v>
      </c>
      <c r="AJ283" s="79">
        <f>'[3]Gew-Detmold'!$C$9</f>
        <v>426</v>
      </c>
      <c r="AK283" s="79">
        <f>'[3]Gew-Detmold'!$D$9</f>
        <v>426</v>
      </c>
      <c r="AL283" s="79">
        <f>'[3]Gew-Detmold'!$E$9</f>
        <v>437</v>
      </c>
      <c r="AM283" s="79">
        <f>'[4]Gew-Detmold'!$E$9</f>
        <v>440</v>
      </c>
    </row>
    <row r="284" spans="1:39">
      <c r="A284" s="82">
        <v>5766028</v>
      </c>
      <c r="B284" s="82">
        <v>5766</v>
      </c>
      <c r="C284" t="s">
        <v>11</v>
      </c>
      <c r="D284" s="68" t="s">
        <v>229</v>
      </c>
      <c r="E284" s="73">
        <v>265</v>
      </c>
      <c r="F284" s="73">
        <v>275</v>
      </c>
      <c r="G284" s="73">
        <v>300</v>
      </c>
      <c r="H284" s="73">
        <v>300</v>
      </c>
      <c r="I284" s="73">
        <v>300</v>
      </c>
      <c r="J284" s="73">
        <v>310</v>
      </c>
      <c r="K284" s="73">
        <v>310</v>
      </c>
      <c r="L284" s="73">
        <v>310</v>
      </c>
      <c r="M284" s="73">
        <v>330</v>
      </c>
      <c r="N284" s="73">
        <v>340</v>
      </c>
      <c r="O284" s="73">
        <v>350</v>
      </c>
      <c r="P284" s="73">
        <v>350</v>
      </c>
      <c r="Q284" s="73">
        <v>350</v>
      </c>
      <c r="R284" s="73">
        <v>350</v>
      </c>
      <c r="S284" s="73">
        <v>350</v>
      </c>
      <c r="T284" s="73">
        <v>350</v>
      </c>
      <c r="U284" s="73">
        <v>380</v>
      </c>
      <c r="V284" s="73">
        <v>380</v>
      </c>
      <c r="W284" s="73">
        <v>380</v>
      </c>
      <c r="X284" s="73">
        <v>380</v>
      </c>
      <c r="Y284" s="73">
        <f>'[5]Gew-Detmold'!$C$10</f>
        <v>380</v>
      </c>
      <c r="Z284" s="73">
        <f>'[5]Gew-Detmold'!$D$10</f>
        <v>380</v>
      </c>
      <c r="AA284" s="73">
        <f>'[5]Gew-Detmold'!$E$10</f>
        <v>403</v>
      </c>
      <c r="AB284" s="73">
        <f>'[7]Gew-Detmold'!$C$10</f>
        <v>403</v>
      </c>
      <c r="AC284" s="73">
        <v>403</v>
      </c>
      <c r="AD284" s="73">
        <v>403</v>
      </c>
      <c r="AE284" s="79">
        <v>403</v>
      </c>
      <c r="AF284" s="79">
        <v>403</v>
      </c>
      <c r="AG284" s="79">
        <f>'[8]Gew-Detmold'!$C$10</f>
        <v>403</v>
      </c>
      <c r="AH284" s="79">
        <f>'[1]Gew-Detmold'!$C$10</f>
        <v>415</v>
      </c>
      <c r="AI284" s="79">
        <v>428</v>
      </c>
      <c r="AJ284" s="79">
        <f>'[3]Gew-Detmold'!$C$10</f>
        <v>428</v>
      </c>
      <c r="AK284" s="79">
        <f>'[3]Gew-Detmold'!$D$10</f>
        <v>450</v>
      </c>
      <c r="AL284" s="79">
        <f>'[3]Gew-Detmold'!$E$10</f>
        <v>485</v>
      </c>
      <c r="AM284" s="79">
        <f>'[4]Gew-Detmold'!$E$10</f>
        <v>485</v>
      </c>
    </row>
    <row r="285" spans="1:39">
      <c r="A285" s="82">
        <v>5766032</v>
      </c>
      <c r="B285" s="82">
        <v>5766</v>
      </c>
      <c r="C285" t="s">
        <v>11</v>
      </c>
      <c r="D285" s="68" t="s">
        <v>230</v>
      </c>
      <c r="E285" s="73">
        <v>250</v>
      </c>
      <c r="F285" s="73">
        <v>250</v>
      </c>
      <c r="G285" s="73">
        <v>280</v>
      </c>
      <c r="H285" s="73">
        <v>300</v>
      </c>
      <c r="I285" s="73">
        <v>320</v>
      </c>
      <c r="J285" s="73">
        <v>320</v>
      </c>
      <c r="K285" s="73">
        <v>335</v>
      </c>
      <c r="L285" s="73">
        <v>350</v>
      </c>
      <c r="M285" s="73">
        <v>350</v>
      </c>
      <c r="N285" s="73">
        <v>350</v>
      </c>
      <c r="O285" s="73">
        <v>350</v>
      </c>
      <c r="P285" s="73">
        <v>350</v>
      </c>
      <c r="Q285" s="73">
        <v>365</v>
      </c>
      <c r="R285" s="73">
        <v>365</v>
      </c>
      <c r="S285" s="73">
        <v>365</v>
      </c>
      <c r="T285" s="73">
        <v>380</v>
      </c>
      <c r="U285" s="73">
        <v>380</v>
      </c>
      <c r="V285" s="73">
        <v>380</v>
      </c>
      <c r="W285" s="73">
        <v>400</v>
      </c>
      <c r="X285" s="73">
        <v>410</v>
      </c>
      <c r="Y285" s="73">
        <f>'[5]Gew-Detmold'!$C$11</f>
        <v>410</v>
      </c>
      <c r="Z285" s="73">
        <f>'[5]Gew-Detmold'!$D$11</f>
        <v>410</v>
      </c>
      <c r="AA285" s="73">
        <f>'[5]Gew-Detmold'!$E$11</f>
        <v>418</v>
      </c>
      <c r="AB285" s="73">
        <f>'[7]Gew-Detmold'!$C$11</f>
        <v>418</v>
      </c>
      <c r="AC285" s="73">
        <v>418</v>
      </c>
      <c r="AD285" s="73">
        <v>418</v>
      </c>
      <c r="AE285" s="79">
        <v>418</v>
      </c>
      <c r="AF285" s="79">
        <v>418</v>
      </c>
      <c r="AG285" s="79">
        <f>'[8]Gew-Detmold'!$C$11</f>
        <v>418</v>
      </c>
      <c r="AH285" s="79">
        <f>'[1]Gew-Detmold'!$C$11</f>
        <v>418</v>
      </c>
      <c r="AI285" s="79">
        <v>418</v>
      </c>
      <c r="AJ285" s="79">
        <f>'[3]Gew-Detmold'!$C$11</f>
        <v>418</v>
      </c>
      <c r="AK285" s="79">
        <f>'[3]Gew-Detmold'!$D$11</f>
        <v>418</v>
      </c>
      <c r="AL285" s="79">
        <f>'[3]Gew-Detmold'!$E$11</f>
        <v>418</v>
      </c>
      <c r="AM285" s="79">
        <f>'[4]Gew-Detmold'!$E$11</f>
        <v>418</v>
      </c>
    </row>
    <row r="286" spans="1:39">
      <c r="A286" s="82">
        <v>5766036</v>
      </c>
      <c r="B286" s="82">
        <v>5766</v>
      </c>
      <c r="C286" t="s">
        <v>11</v>
      </c>
      <c r="D286" s="68" t="s">
        <v>231</v>
      </c>
      <c r="E286" s="73">
        <v>275</v>
      </c>
      <c r="F286" s="73">
        <v>275</v>
      </c>
      <c r="G286" s="73">
        <v>300</v>
      </c>
      <c r="H286" s="73">
        <v>300</v>
      </c>
      <c r="I286" s="73">
        <v>320</v>
      </c>
      <c r="J286" s="73">
        <v>320</v>
      </c>
      <c r="K286" s="73">
        <v>320</v>
      </c>
      <c r="L286" s="73">
        <v>340</v>
      </c>
      <c r="M286" s="73">
        <v>340</v>
      </c>
      <c r="N286" s="73">
        <v>340</v>
      </c>
      <c r="O286" s="73">
        <v>340</v>
      </c>
      <c r="P286" s="73">
        <v>350</v>
      </c>
      <c r="Q286" s="73">
        <v>350</v>
      </c>
      <c r="R286" s="73">
        <v>350</v>
      </c>
      <c r="S286" s="73">
        <v>350</v>
      </c>
      <c r="T286" s="73">
        <v>350</v>
      </c>
      <c r="U286" s="73">
        <v>350</v>
      </c>
      <c r="V286" s="73">
        <v>365</v>
      </c>
      <c r="W286" s="73">
        <v>380</v>
      </c>
      <c r="X286" s="73">
        <v>380</v>
      </c>
      <c r="Y286" s="73">
        <f>'[5]Gew-Detmold'!$C$12</f>
        <v>380</v>
      </c>
      <c r="Z286" s="73">
        <f>'[5]Gew-Detmold'!$D$12</f>
        <v>380</v>
      </c>
      <c r="AA286" s="73">
        <f>'[5]Gew-Detmold'!$E$12</f>
        <v>403</v>
      </c>
      <c r="AB286" s="73">
        <f>'[7]Gew-Detmold'!$C$12</f>
        <v>403</v>
      </c>
      <c r="AC286" s="73">
        <v>403</v>
      </c>
      <c r="AD286" s="73">
        <v>403</v>
      </c>
      <c r="AE286" s="79">
        <v>403</v>
      </c>
      <c r="AF286" s="79">
        <v>403</v>
      </c>
      <c r="AG286" s="79">
        <f>'[8]Gew-Detmold'!$C$12</f>
        <v>403</v>
      </c>
      <c r="AH286" s="79">
        <f>'[1]Gew-Detmold'!$C$12</f>
        <v>403</v>
      </c>
      <c r="AI286" s="79">
        <v>428</v>
      </c>
      <c r="AJ286" s="79">
        <f>'[3]Gew-Detmold'!$C$12</f>
        <v>428</v>
      </c>
      <c r="AK286" s="79">
        <f>'[3]Gew-Detmold'!$D$12</f>
        <v>438</v>
      </c>
      <c r="AL286" s="79">
        <f>'[3]Gew-Detmold'!$E$12</f>
        <v>438</v>
      </c>
      <c r="AM286" s="79">
        <f>'[4]Gew-Detmold'!$E$12</f>
        <v>443</v>
      </c>
    </row>
    <row r="287" spans="1:39">
      <c r="A287" s="82">
        <v>5766040</v>
      </c>
      <c r="B287" s="82">
        <v>5766</v>
      </c>
      <c r="C287" t="s">
        <v>11</v>
      </c>
      <c r="D287" s="68" t="s">
        <v>62</v>
      </c>
      <c r="E287" s="73">
        <v>285</v>
      </c>
      <c r="F287" s="73">
        <v>300</v>
      </c>
      <c r="G287" s="73">
        <v>300</v>
      </c>
      <c r="H287" s="73">
        <v>300</v>
      </c>
      <c r="I287" s="73">
        <v>320</v>
      </c>
      <c r="J287" s="73">
        <v>320</v>
      </c>
      <c r="K287" s="73">
        <v>320</v>
      </c>
      <c r="L287" s="73">
        <v>330</v>
      </c>
      <c r="M287" s="73">
        <v>330</v>
      </c>
      <c r="N287" s="73">
        <v>330</v>
      </c>
      <c r="O287" s="73">
        <v>340</v>
      </c>
      <c r="P287" s="73">
        <v>350</v>
      </c>
      <c r="Q287" s="73">
        <v>350</v>
      </c>
      <c r="R287" s="73">
        <v>350</v>
      </c>
      <c r="S287" s="73">
        <v>350</v>
      </c>
      <c r="T287" s="73">
        <v>350</v>
      </c>
      <c r="U287" s="73">
        <v>370</v>
      </c>
      <c r="V287" s="73">
        <v>370</v>
      </c>
      <c r="W287" s="73">
        <v>370</v>
      </c>
      <c r="X287" s="73">
        <v>370</v>
      </c>
      <c r="Y287" s="73">
        <f>'[5]Gew-Detmold'!$C$13</f>
        <v>370</v>
      </c>
      <c r="Z287" s="73">
        <f>'[5]Gew-Detmold'!$D$13</f>
        <v>370</v>
      </c>
      <c r="AA287" s="73">
        <f>'[5]Gew-Detmold'!$E$13</f>
        <v>403</v>
      </c>
      <c r="AB287" s="73">
        <f>'[7]Gew-Detmold'!$C$13</f>
        <v>403</v>
      </c>
      <c r="AC287" s="73">
        <v>403</v>
      </c>
      <c r="AD287" s="73">
        <v>403</v>
      </c>
      <c r="AE287" s="79">
        <v>403</v>
      </c>
      <c r="AF287" s="79">
        <v>403</v>
      </c>
      <c r="AG287" s="79">
        <f>'[8]Gew-Detmold'!$C$13</f>
        <v>403</v>
      </c>
      <c r="AH287" s="79">
        <f>'[1]Gew-Detmold'!$C$13</f>
        <v>415</v>
      </c>
      <c r="AI287" s="79">
        <v>415</v>
      </c>
      <c r="AJ287" s="79">
        <f>'[3]Gew-Detmold'!$C$13</f>
        <v>415</v>
      </c>
      <c r="AK287" s="79">
        <f>'[3]Gew-Detmold'!$D$13</f>
        <v>415</v>
      </c>
      <c r="AL287" s="79">
        <f>'[3]Gew-Detmold'!$E$13</f>
        <v>418</v>
      </c>
      <c r="AM287" s="79">
        <f>'[4]Gew-Detmold'!$E$13</f>
        <v>418</v>
      </c>
    </row>
    <row r="288" spans="1:39">
      <c r="A288" s="82">
        <v>5766044</v>
      </c>
      <c r="B288" s="82">
        <v>5766</v>
      </c>
      <c r="C288" t="s">
        <v>11</v>
      </c>
      <c r="D288" s="68" t="s">
        <v>232</v>
      </c>
      <c r="E288" s="73">
        <v>290</v>
      </c>
      <c r="F288" s="73">
        <v>310</v>
      </c>
      <c r="G288" s="73">
        <v>310</v>
      </c>
      <c r="H288" s="73">
        <v>310</v>
      </c>
      <c r="I288" s="73">
        <v>320</v>
      </c>
      <c r="J288" s="73">
        <v>320</v>
      </c>
      <c r="K288" s="73">
        <v>335</v>
      </c>
      <c r="L288" s="73">
        <v>350</v>
      </c>
      <c r="M288" s="73">
        <v>350</v>
      </c>
      <c r="N288" s="73">
        <v>350</v>
      </c>
      <c r="O288" s="73">
        <v>365</v>
      </c>
      <c r="P288" s="73">
        <v>380</v>
      </c>
      <c r="Q288" s="73">
        <v>380</v>
      </c>
      <c r="R288" s="73">
        <v>380</v>
      </c>
      <c r="S288" s="73">
        <v>380</v>
      </c>
      <c r="T288" s="73">
        <v>380</v>
      </c>
      <c r="U288" s="73">
        <v>380</v>
      </c>
      <c r="V288" s="73">
        <v>395</v>
      </c>
      <c r="W288" s="73">
        <v>395</v>
      </c>
      <c r="X288" s="73">
        <v>395</v>
      </c>
      <c r="Y288" s="73">
        <f>'[5]Gew-Detmold'!$C$14</f>
        <v>395</v>
      </c>
      <c r="Z288" s="73">
        <f>'[5]Gew-Detmold'!$D$14</f>
        <v>395</v>
      </c>
      <c r="AA288" s="73">
        <f>'[5]Gew-Detmold'!$E$14</f>
        <v>418</v>
      </c>
      <c r="AB288" s="73">
        <f>'[7]Gew-Detmold'!$C$14</f>
        <v>418</v>
      </c>
      <c r="AC288" s="73">
        <v>425</v>
      </c>
      <c r="AD288" s="73">
        <v>425</v>
      </c>
      <c r="AE288" s="79">
        <v>425</v>
      </c>
      <c r="AF288" s="79">
        <v>425</v>
      </c>
      <c r="AG288" s="79">
        <f>'[8]Gew-Detmold'!$C$14</f>
        <v>425</v>
      </c>
      <c r="AH288" s="79">
        <f>'[1]Gew-Detmold'!$C$14</f>
        <v>425</v>
      </c>
      <c r="AI288" s="79">
        <v>425</v>
      </c>
      <c r="AJ288" s="79">
        <f>'[3]Gew-Detmold'!$C$14</f>
        <v>425</v>
      </c>
      <c r="AK288" s="79">
        <f>'[3]Gew-Detmold'!$D$14</f>
        <v>425</v>
      </c>
      <c r="AL288" s="79">
        <f>'[3]Gew-Detmold'!$E$14</f>
        <v>425</v>
      </c>
      <c r="AM288" s="79">
        <f>'[4]Gew-Detmold'!$E$14</f>
        <v>430</v>
      </c>
    </row>
    <row r="289" spans="1:39">
      <c r="A289" s="82">
        <v>5766048</v>
      </c>
      <c r="B289" s="82">
        <v>5766</v>
      </c>
      <c r="C289" t="s">
        <v>11</v>
      </c>
      <c r="D289" s="68" t="s">
        <v>233</v>
      </c>
      <c r="E289" s="73">
        <v>250</v>
      </c>
      <c r="F289" s="73">
        <v>250</v>
      </c>
      <c r="G289" s="73">
        <v>265</v>
      </c>
      <c r="H289" s="73">
        <v>290</v>
      </c>
      <c r="I289" s="73">
        <v>320</v>
      </c>
      <c r="J289" s="73">
        <v>320</v>
      </c>
      <c r="K289" s="73">
        <v>320</v>
      </c>
      <c r="L289" s="73">
        <v>320</v>
      </c>
      <c r="M289" s="73">
        <v>320</v>
      </c>
      <c r="N289" s="73">
        <v>320</v>
      </c>
      <c r="O289" s="73">
        <v>340</v>
      </c>
      <c r="P289" s="73">
        <v>350</v>
      </c>
      <c r="Q289" s="73">
        <v>350</v>
      </c>
      <c r="R289" s="73">
        <v>350</v>
      </c>
      <c r="S289" s="73">
        <v>350</v>
      </c>
      <c r="T289" s="73">
        <v>370</v>
      </c>
      <c r="U289" s="73">
        <v>370</v>
      </c>
      <c r="V289" s="73">
        <v>380</v>
      </c>
      <c r="W289" s="73">
        <v>380</v>
      </c>
      <c r="X289" s="73">
        <v>380</v>
      </c>
      <c r="Y289" s="73">
        <f>'[5]Gew-Detmold'!$C$15</f>
        <v>380</v>
      </c>
      <c r="Z289" s="73">
        <f>'[5]Gew-Detmold'!$D$15</f>
        <v>380</v>
      </c>
      <c r="AA289" s="73">
        <f>'[5]Gew-Detmold'!$E$15</f>
        <v>403</v>
      </c>
      <c r="AB289" s="73">
        <f>'[7]Gew-Detmold'!$C$15</f>
        <v>403</v>
      </c>
      <c r="AC289" s="73">
        <v>403</v>
      </c>
      <c r="AD289" s="73">
        <v>403</v>
      </c>
      <c r="AE289" s="79">
        <v>403</v>
      </c>
      <c r="AF289" s="79">
        <v>403</v>
      </c>
      <c r="AG289" s="79">
        <f>'[8]Gew-Detmold'!$C$15</f>
        <v>403</v>
      </c>
      <c r="AH289" s="79">
        <f>'[1]Gew-Detmold'!$C$15</f>
        <v>403</v>
      </c>
      <c r="AI289" s="79">
        <v>412</v>
      </c>
      <c r="AJ289" s="79">
        <f>'[3]Gew-Detmold'!$C$15</f>
        <v>420</v>
      </c>
      <c r="AK289" s="79">
        <f>'[3]Gew-Detmold'!$D$15</f>
        <v>420</v>
      </c>
      <c r="AL289" s="79">
        <f>'[3]Gew-Detmold'!$E$15</f>
        <v>420</v>
      </c>
      <c r="AM289" s="79">
        <f>'[4]Gew-Detmold'!$E$15</f>
        <v>450</v>
      </c>
    </row>
    <row r="290" spans="1:39">
      <c r="A290" s="82">
        <v>5766052</v>
      </c>
      <c r="B290" s="82">
        <v>5766</v>
      </c>
      <c r="C290" t="s">
        <v>11</v>
      </c>
      <c r="D290" s="68" t="s">
        <v>234</v>
      </c>
      <c r="E290" s="73">
        <v>250</v>
      </c>
      <c r="F290" s="73">
        <v>250</v>
      </c>
      <c r="G290" s="73">
        <v>280</v>
      </c>
      <c r="H290" s="73">
        <v>300</v>
      </c>
      <c r="I290" s="73">
        <v>320</v>
      </c>
      <c r="J290" s="73">
        <v>300</v>
      </c>
      <c r="K290" s="73">
        <v>300</v>
      </c>
      <c r="L290" s="73">
        <v>300</v>
      </c>
      <c r="M290" s="73">
        <v>300</v>
      </c>
      <c r="N290" s="73">
        <v>300</v>
      </c>
      <c r="O290" s="73">
        <v>315</v>
      </c>
      <c r="P290" s="73">
        <v>330</v>
      </c>
      <c r="Q290" s="73">
        <v>345</v>
      </c>
      <c r="R290" s="73">
        <v>350</v>
      </c>
      <c r="S290" s="73">
        <v>350</v>
      </c>
      <c r="T290" s="73">
        <v>350</v>
      </c>
      <c r="U290" s="73">
        <v>370</v>
      </c>
      <c r="V290" s="73">
        <v>380</v>
      </c>
      <c r="W290" s="73">
        <v>380</v>
      </c>
      <c r="X290" s="73">
        <v>380</v>
      </c>
      <c r="Y290" s="73">
        <f>'[5]Gew-Detmold'!$C$16</f>
        <v>380</v>
      </c>
      <c r="Z290" s="73">
        <f>'[5]Gew-Detmold'!$D$16</f>
        <v>380</v>
      </c>
      <c r="AA290" s="73">
        <f>'[5]Gew-Detmold'!$E$16</f>
        <v>403</v>
      </c>
      <c r="AB290" s="73">
        <f>'[7]Gew-Detmold'!$C$16</f>
        <v>403</v>
      </c>
      <c r="AC290" s="73">
        <v>403</v>
      </c>
      <c r="AD290" s="73">
        <v>403</v>
      </c>
      <c r="AE290" s="79">
        <v>403</v>
      </c>
      <c r="AF290" s="79">
        <v>403</v>
      </c>
      <c r="AG290" s="79">
        <f>'[8]Gew-Detmold'!$C$16</f>
        <v>403</v>
      </c>
      <c r="AH290" s="79">
        <f>'[1]Gew-Detmold'!$C$16</f>
        <v>403</v>
      </c>
      <c r="AI290" s="79">
        <v>411</v>
      </c>
      <c r="AJ290" s="79">
        <f>'[3]Gew-Detmold'!$C$16</f>
        <v>411</v>
      </c>
      <c r="AK290" s="79">
        <f>'[3]Gew-Detmold'!$D$16</f>
        <v>411</v>
      </c>
      <c r="AL290" s="79">
        <f>'[3]Gew-Detmold'!$E$16</f>
        <v>411</v>
      </c>
      <c r="AM290" s="79">
        <f>'[4]Gew-Detmold'!$E$16</f>
        <v>420</v>
      </c>
    </row>
    <row r="291" spans="1:39">
      <c r="A291" s="82">
        <v>5766056</v>
      </c>
      <c r="B291" s="82">
        <v>5766</v>
      </c>
      <c r="C291" t="s">
        <v>11</v>
      </c>
      <c r="D291" s="68" t="s">
        <v>235</v>
      </c>
      <c r="E291" s="73">
        <v>250</v>
      </c>
      <c r="F291" s="73">
        <v>250</v>
      </c>
      <c r="G291" s="73">
        <v>280</v>
      </c>
      <c r="H291" s="73">
        <v>280</v>
      </c>
      <c r="I291" s="73">
        <v>280</v>
      </c>
      <c r="J291" s="73">
        <v>320</v>
      </c>
      <c r="K291" s="73">
        <v>320</v>
      </c>
      <c r="L291" s="73">
        <v>340</v>
      </c>
      <c r="M291" s="73">
        <v>340</v>
      </c>
      <c r="N291" s="73">
        <v>350</v>
      </c>
      <c r="O291" s="73">
        <v>350</v>
      </c>
      <c r="P291" s="73">
        <v>350</v>
      </c>
      <c r="Q291" s="73">
        <v>350</v>
      </c>
      <c r="R291" s="73">
        <v>360</v>
      </c>
      <c r="S291" s="73">
        <v>360</v>
      </c>
      <c r="T291" s="73">
        <v>360</v>
      </c>
      <c r="U291" s="73">
        <v>370</v>
      </c>
      <c r="V291" s="73">
        <v>380</v>
      </c>
      <c r="W291" s="73">
        <v>380</v>
      </c>
      <c r="X291" s="73">
        <v>380</v>
      </c>
      <c r="Y291" s="73">
        <f>'[5]Gew-Detmold'!$C$17</f>
        <v>380</v>
      </c>
      <c r="Z291" s="73">
        <f>'[5]Gew-Detmold'!$D$17</f>
        <v>380</v>
      </c>
      <c r="AA291" s="73">
        <f>'[5]Gew-Detmold'!$E$17</f>
        <v>403</v>
      </c>
      <c r="AB291" s="73">
        <f>'[7]Gew-Detmold'!$C$17</f>
        <v>403</v>
      </c>
      <c r="AC291" s="73">
        <v>430</v>
      </c>
      <c r="AD291" s="73">
        <v>430</v>
      </c>
      <c r="AE291" s="79">
        <v>430</v>
      </c>
      <c r="AF291" s="79">
        <v>430</v>
      </c>
      <c r="AG291" s="79">
        <f>'[8]Gew-Detmold'!$C$17</f>
        <v>420</v>
      </c>
      <c r="AH291" s="79">
        <f>'[1]Gew-Detmold'!$C$17</f>
        <v>420</v>
      </c>
      <c r="AI291" s="79">
        <v>430</v>
      </c>
      <c r="AJ291" s="79">
        <f>'[3]Gew-Detmold'!$C$17</f>
        <v>430</v>
      </c>
      <c r="AK291" s="79">
        <f>'[3]Gew-Detmold'!$D$17</f>
        <v>430</v>
      </c>
      <c r="AL291" s="79">
        <f>'[3]Gew-Detmold'!$E$17</f>
        <v>430</v>
      </c>
      <c r="AM291" s="79">
        <f>'[4]Gew-Detmold'!$E$17</f>
        <v>445</v>
      </c>
    </row>
    <row r="292" spans="1:39">
      <c r="A292" s="82">
        <v>5766060</v>
      </c>
      <c r="B292" s="82">
        <v>5766</v>
      </c>
      <c r="C292" t="s">
        <v>11</v>
      </c>
      <c r="D292" s="68" t="s">
        <v>236</v>
      </c>
      <c r="E292" s="73">
        <v>275</v>
      </c>
      <c r="F292" s="73">
        <v>275</v>
      </c>
      <c r="G292" s="73">
        <v>300</v>
      </c>
      <c r="H292" s="73">
        <v>300</v>
      </c>
      <c r="I292" s="73">
        <v>320</v>
      </c>
      <c r="J292" s="73">
        <v>320</v>
      </c>
      <c r="K292" s="73">
        <v>320</v>
      </c>
      <c r="L292" s="73">
        <v>320</v>
      </c>
      <c r="M292" s="73">
        <v>335</v>
      </c>
      <c r="N292" s="73">
        <v>335</v>
      </c>
      <c r="O292" s="73">
        <v>335</v>
      </c>
      <c r="P292" s="73">
        <v>345</v>
      </c>
      <c r="Q292" s="73">
        <v>350</v>
      </c>
      <c r="R292" s="73">
        <v>350</v>
      </c>
      <c r="S292" s="73">
        <v>350</v>
      </c>
      <c r="T292" s="73">
        <v>350</v>
      </c>
      <c r="U292" s="73">
        <v>360</v>
      </c>
      <c r="V292" s="73">
        <v>370</v>
      </c>
      <c r="W292" s="73">
        <v>380</v>
      </c>
      <c r="X292" s="73">
        <v>380</v>
      </c>
      <c r="Y292" s="73">
        <f>'[5]Gew-Detmold'!$C$18</f>
        <v>380</v>
      </c>
      <c r="Z292" s="73">
        <f>'[5]Gew-Detmold'!$D$18</f>
        <v>380</v>
      </c>
      <c r="AA292" s="73">
        <f>'[5]Gew-Detmold'!$E$18</f>
        <v>418</v>
      </c>
      <c r="AB292" s="73">
        <f>'[7]Gew-Detmold'!$C$18</f>
        <v>418</v>
      </c>
      <c r="AC292" s="73">
        <v>418</v>
      </c>
      <c r="AD292" s="73">
        <v>418</v>
      </c>
      <c r="AE292" s="79">
        <v>418</v>
      </c>
      <c r="AF292" s="79">
        <v>418</v>
      </c>
      <c r="AG292" s="79">
        <f>'[8]Gew-Detmold'!$C$18</f>
        <v>418</v>
      </c>
      <c r="AH292" s="79">
        <f>'[1]Gew-Detmold'!$C$18</f>
        <v>418</v>
      </c>
      <c r="AI292" s="79">
        <v>418</v>
      </c>
      <c r="AJ292" s="79">
        <f>'[3]Gew-Detmold'!$C$18</f>
        <v>418</v>
      </c>
      <c r="AK292" s="79">
        <f>'[3]Gew-Detmold'!$D$18</f>
        <v>418</v>
      </c>
      <c r="AL292" s="79">
        <f>'[3]Gew-Detmold'!$E$18</f>
        <v>418</v>
      </c>
      <c r="AM292" s="79">
        <f>'[4]Gew-Detmold'!$E$18</f>
        <v>418</v>
      </c>
    </row>
    <row r="293" spans="1:39">
      <c r="A293" s="82">
        <v>5766064</v>
      </c>
      <c r="B293" s="82">
        <v>5766</v>
      </c>
      <c r="C293" t="s">
        <v>11</v>
      </c>
      <c r="D293" s="68" t="s">
        <v>237</v>
      </c>
      <c r="E293" s="73">
        <v>265</v>
      </c>
      <c r="F293" s="73">
        <v>280</v>
      </c>
      <c r="G293" s="73">
        <v>280</v>
      </c>
      <c r="H293" s="73">
        <v>320</v>
      </c>
      <c r="I293" s="73">
        <v>320</v>
      </c>
      <c r="J293" s="73">
        <v>320</v>
      </c>
      <c r="K293" s="73">
        <v>320</v>
      </c>
      <c r="L293" s="73">
        <v>320</v>
      </c>
      <c r="M293" s="73">
        <v>320</v>
      </c>
      <c r="N293" s="73">
        <v>320</v>
      </c>
      <c r="O293" s="73">
        <v>340</v>
      </c>
      <c r="P293" s="73">
        <v>350</v>
      </c>
      <c r="Q293" s="73">
        <v>350</v>
      </c>
      <c r="R293" s="73">
        <v>350</v>
      </c>
      <c r="S293" s="73">
        <v>350</v>
      </c>
      <c r="T293" s="73">
        <v>350</v>
      </c>
      <c r="U293" s="73">
        <v>380</v>
      </c>
      <c r="V293" s="73">
        <v>380</v>
      </c>
      <c r="W293" s="73">
        <v>380</v>
      </c>
      <c r="X293" s="73">
        <v>380</v>
      </c>
      <c r="Y293" s="73">
        <f>'[5]Gew-Detmold'!$C$19</f>
        <v>380</v>
      </c>
      <c r="Z293" s="73">
        <f>'[5]Gew-Detmold'!$D$19</f>
        <v>380</v>
      </c>
      <c r="AA293" s="73">
        <f>'[5]Gew-Detmold'!$E$19</f>
        <v>395</v>
      </c>
      <c r="AB293" s="73">
        <f>'[7]Gew-Detmold'!$C$19</f>
        <v>395</v>
      </c>
      <c r="AC293" s="73">
        <v>409</v>
      </c>
      <c r="AD293" s="73">
        <v>409</v>
      </c>
      <c r="AE293" s="79">
        <v>409</v>
      </c>
      <c r="AF293" s="79">
        <v>409</v>
      </c>
      <c r="AG293" s="79">
        <f>'[8]Gew-Detmold'!$C$19</f>
        <v>409</v>
      </c>
      <c r="AH293" s="79">
        <f>'[1]Gew-Detmold'!$C$19</f>
        <v>409</v>
      </c>
      <c r="AI293" s="79">
        <v>418</v>
      </c>
      <c r="AJ293" s="79">
        <f>'[3]Gew-Detmold'!$C$19</f>
        <v>427</v>
      </c>
      <c r="AK293" s="79">
        <f>'[3]Gew-Detmold'!$D$19</f>
        <v>427</v>
      </c>
      <c r="AL293" s="79">
        <f>'[3]Gew-Detmold'!$E$19</f>
        <v>427</v>
      </c>
      <c r="AM293" s="79">
        <f>'[4]Gew-Detmold'!$E$19</f>
        <v>427</v>
      </c>
    </row>
    <row r="294" spans="1:39">
      <c r="A294" s="82">
        <v>5770004</v>
      </c>
      <c r="B294" s="82">
        <v>5770</v>
      </c>
      <c r="C294" t="s">
        <v>10</v>
      </c>
      <c r="D294" s="68" t="s">
        <v>238</v>
      </c>
      <c r="E294" s="73">
        <v>280</v>
      </c>
      <c r="F294" s="73">
        <v>300</v>
      </c>
      <c r="G294" s="73">
        <v>300</v>
      </c>
      <c r="H294" s="73">
        <v>300</v>
      </c>
      <c r="I294" s="73">
        <v>320</v>
      </c>
      <c r="J294" s="73">
        <v>350</v>
      </c>
      <c r="K294" s="73">
        <v>350</v>
      </c>
      <c r="L294" s="73">
        <v>350</v>
      </c>
      <c r="M294" s="73">
        <v>350</v>
      </c>
      <c r="N294" s="73">
        <v>350</v>
      </c>
      <c r="O294" s="73">
        <v>350</v>
      </c>
      <c r="P294" s="73">
        <v>350</v>
      </c>
      <c r="Q294" s="73">
        <v>360</v>
      </c>
      <c r="R294" s="73">
        <v>360</v>
      </c>
      <c r="S294" s="73">
        <v>360</v>
      </c>
      <c r="T294" s="73">
        <v>370</v>
      </c>
      <c r="U294" s="73">
        <v>370</v>
      </c>
      <c r="V294" s="73">
        <v>380</v>
      </c>
      <c r="W294" s="73">
        <v>380</v>
      </c>
      <c r="X294" s="73">
        <v>380</v>
      </c>
      <c r="Y294" s="73">
        <f>'[5]Gew-Bielefeld'!$C$41</f>
        <v>380</v>
      </c>
      <c r="Z294" s="73">
        <f>'[5]Gew-Bielefeld'!$D$41</f>
        <v>380</v>
      </c>
      <c r="AA294" s="73">
        <f>'[5]Gew-Bielefeld'!$E$41</f>
        <v>403</v>
      </c>
      <c r="AB294" s="73">
        <f>'[7]Gew-Bielefeld'!$C$41</f>
        <v>403</v>
      </c>
      <c r="AC294" s="73">
        <v>403</v>
      </c>
      <c r="AD294" s="73">
        <v>403</v>
      </c>
      <c r="AE294" s="73">
        <v>403</v>
      </c>
      <c r="AF294" s="73">
        <v>403</v>
      </c>
      <c r="AG294" s="79">
        <f>'[8]Gew-Bielefeld'!$C$41</f>
        <v>403</v>
      </c>
      <c r="AH294" s="79">
        <f>'[1]Gew-Bielefeld'!$C$41</f>
        <v>403</v>
      </c>
      <c r="AI294" s="79">
        <v>409</v>
      </c>
      <c r="AJ294" s="79">
        <f>'[3]Gew-Bielefeld'!$C$41</f>
        <v>414</v>
      </c>
      <c r="AK294" s="79">
        <f>'[3]Gew-Bielefeld'!$D$41</f>
        <v>414</v>
      </c>
      <c r="AL294" s="79">
        <f>'[3]Gew-Bielefeld'!$E$41</f>
        <v>414</v>
      </c>
      <c r="AM294" s="79">
        <f>'[4]Gew-Bielefeld'!$E$41</f>
        <v>416</v>
      </c>
    </row>
    <row r="295" spans="1:39">
      <c r="A295" s="82">
        <v>5770008</v>
      </c>
      <c r="B295" s="82">
        <v>5770</v>
      </c>
      <c r="C295" t="s">
        <v>10</v>
      </c>
      <c r="D295" s="68" t="s">
        <v>239</v>
      </c>
      <c r="E295" s="73">
        <v>250</v>
      </c>
      <c r="F295" s="73">
        <v>280</v>
      </c>
      <c r="G295" s="73">
        <v>280</v>
      </c>
      <c r="H295" s="73">
        <v>300</v>
      </c>
      <c r="I295" s="73">
        <v>320</v>
      </c>
      <c r="J295" s="73">
        <v>350</v>
      </c>
      <c r="K295" s="73">
        <v>350</v>
      </c>
      <c r="L295" s="73">
        <v>350</v>
      </c>
      <c r="M295" s="73">
        <v>350</v>
      </c>
      <c r="N295" s="73">
        <v>350</v>
      </c>
      <c r="O295" s="73">
        <v>350</v>
      </c>
      <c r="P295" s="73">
        <v>350</v>
      </c>
      <c r="Q295" s="73">
        <v>350</v>
      </c>
      <c r="R295" s="73">
        <v>355</v>
      </c>
      <c r="S295" s="73">
        <v>355</v>
      </c>
      <c r="T295" s="73">
        <v>355</v>
      </c>
      <c r="U295" s="73">
        <v>360</v>
      </c>
      <c r="V295" s="73">
        <v>370</v>
      </c>
      <c r="W295" s="73">
        <v>380</v>
      </c>
      <c r="X295" s="73">
        <v>380</v>
      </c>
      <c r="Y295" s="73">
        <f>'[5]Gew-Bielefeld'!$C$42</f>
        <v>380</v>
      </c>
      <c r="Z295" s="73">
        <f>'[5]Gew-Bielefeld'!$D$42</f>
        <v>380</v>
      </c>
      <c r="AA295" s="73">
        <f>'[5]Gew-Bielefeld'!$E$42</f>
        <v>403</v>
      </c>
      <c r="AB295" s="73">
        <f>'[7]Gew-Bielefeld'!$C$42</f>
        <v>403</v>
      </c>
      <c r="AC295" s="73">
        <v>403</v>
      </c>
      <c r="AD295" s="73">
        <v>403</v>
      </c>
      <c r="AE295" s="73">
        <v>403</v>
      </c>
      <c r="AF295" s="73">
        <v>403</v>
      </c>
      <c r="AG295" s="79">
        <f>'[8]Gew-Bielefeld'!$C$42</f>
        <v>403</v>
      </c>
      <c r="AH295" s="79">
        <f>'[1]Gew-Bielefeld'!$C$42</f>
        <v>403</v>
      </c>
      <c r="AI295" s="79">
        <v>403</v>
      </c>
      <c r="AJ295" s="79">
        <f>'[3]Gew-Bielefeld'!$C$42</f>
        <v>403</v>
      </c>
      <c r="AK295" s="79">
        <f>'[3]Gew-Bielefeld'!$D$42</f>
        <v>403</v>
      </c>
      <c r="AL295" s="79">
        <f>'[3]Gew-Bielefeld'!$E$42</f>
        <v>403</v>
      </c>
      <c r="AM295" s="79">
        <f>'[4]Gew-Bielefeld'!$E$42</f>
        <v>403</v>
      </c>
    </row>
    <row r="296" spans="1:39">
      <c r="A296" s="82">
        <v>5770012</v>
      </c>
      <c r="B296" s="82">
        <v>5770</v>
      </c>
      <c r="C296" t="s">
        <v>10</v>
      </c>
      <c r="D296" s="68" t="s">
        <v>240</v>
      </c>
      <c r="E296" s="73">
        <v>275</v>
      </c>
      <c r="F296" s="73">
        <v>280</v>
      </c>
      <c r="G296" s="73">
        <v>300</v>
      </c>
      <c r="H296" s="73">
        <v>320</v>
      </c>
      <c r="I296" s="73">
        <v>320</v>
      </c>
      <c r="J296" s="73">
        <v>350</v>
      </c>
      <c r="K296" s="73">
        <v>350</v>
      </c>
      <c r="L296" s="73">
        <v>350</v>
      </c>
      <c r="M296" s="73">
        <v>350</v>
      </c>
      <c r="N296" s="73">
        <v>350</v>
      </c>
      <c r="O296" s="73">
        <v>350</v>
      </c>
      <c r="P296" s="73">
        <v>350</v>
      </c>
      <c r="Q296" s="73">
        <v>350</v>
      </c>
      <c r="R296" s="73">
        <v>350</v>
      </c>
      <c r="S296" s="73">
        <v>350</v>
      </c>
      <c r="T296" s="73">
        <v>350</v>
      </c>
      <c r="U296" s="73">
        <v>360</v>
      </c>
      <c r="V296" s="73">
        <v>370</v>
      </c>
      <c r="W296" s="73">
        <v>380</v>
      </c>
      <c r="X296" s="73">
        <v>380</v>
      </c>
      <c r="Y296" s="73">
        <f>'[5]Gew-Bielefeld'!$C$43</f>
        <v>380</v>
      </c>
      <c r="Z296" s="73">
        <f>'[5]Gew-Bielefeld'!$D$43</f>
        <v>380</v>
      </c>
      <c r="AA296" s="73">
        <f>'[5]Gew-Bielefeld'!$E$43</f>
        <v>403</v>
      </c>
      <c r="AB296" s="73">
        <f>'[7]Gew-Bielefeld'!$C$43</f>
        <v>403</v>
      </c>
      <c r="AC296" s="73">
        <v>403</v>
      </c>
      <c r="AD296" s="73">
        <v>403</v>
      </c>
      <c r="AE296" s="73">
        <v>403</v>
      </c>
      <c r="AF296" s="73">
        <v>403</v>
      </c>
      <c r="AG296" s="79">
        <f>'[8]Gew-Bielefeld'!$C$43</f>
        <v>403</v>
      </c>
      <c r="AH296" s="79">
        <f>'[1]Gew-Bielefeld'!$C$43</f>
        <v>403</v>
      </c>
      <c r="AI296" s="79">
        <v>403</v>
      </c>
      <c r="AJ296" s="79">
        <f>'[3]Gew-Bielefeld'!$C$43</f>
        <v>411</v>
      </c>
      <c r="AK296" s="79">
        <f>'[3]Gew-Bielefeld'!$D$43</f>
        <v>411</v>
      </c>
      <c r="AL296" s="79">
        <f>'[3]Gew-Bielefeld'!$E$43</f>
        <v>412</v>
      </c>
      <c r="AM296" s="79">
        <f>'[4]Gew-Bielefeld'!$E$43</f>
        <v>412</v>
      </c>
    </row>
    <row r="297" spans="1:39">
      <c r="A297" s="82">
        <v>5770016</v>
      </c>
      <c r="B297" s="82">
        <v>5770</v>
      </c>
      <c r="C297" t="s">
        <v>10</v>
      </c>
      <c r="D297" s="68" t="s">
        <v>241</v>
      </c>
      <c r="E297" s="73">
        <v>260</v>
      </c>
      <c r="F297" s="73">
        <v>280</v>
      </c>
      <c r="G297" s="73">
        <v>300</v>
      </c>
      <c r="H297" s="73">
        <v>320</v>
      </c>
      <c r="I297" s="73">
        <v>320</v>
      </c>
      <c r="J297" s="73">
        <v>350</v>
      </c>
      <c r="K297" s="73">
        <v>350</v>
      </c>
      <c r="L297" s="73">
        <v>350</v>
      </c>
      <c r="M297" s="73">
        <v>350</v>
      </c>
      <c r="N297" s="73">
        <v>350</v>
      </c>
      <c r="O297" s="73">
        <v>350</v>
      </c>
      <c r="P297" s="73">
        <v>350</v>
      </c>
      <c r="Q297" s="73">
        <v>350</v>
      </c>
      <c r="R297" s="73">
        <v>350</v>
      </c>
      <c r="S297" s="73">
        <v>350</v>
      </c>
      <c r="T297" s="73">
        <v>350</v>
      </c>
      <c r="U297" s="73">
        <v>370</v>
      </c>
      <c r="V297" s="73">
        <v>380</v>
      </c>
      <c r="W297" s="73">
        <v>380</v>
      </c>
      <c r="X297" s="73">
        <v>380</v>
      </c>
      <c r="Y297" s="73">
        <f>'[5]Gew-Bielefeld'!$C$44</f>
        <v>380</v>
      </c>
      <c r="Z297" s="73">
        <f>'[5]Gew-Bielefeld'!$D$44</f>
        <v>380</v>
      </c>
      <c r="AA297" s="73">
        <f>'[5]Gew-Bielefeld'!$E$44</f>
        <v>403</v>
      </c>
      <c r="AB297" s="73">
        <f>'[7]Gew-Bielefeld'!$C$44</f>
        <v>403</v>
      </c>
      <c r="AC297" s="73">
        <v>403</v>
      </c>
      <c r="AD297" s="73">
        <v>403</v>
      </c>
      <c r="AE297" s="73">
        <v>403</v>
      </c>
      <c r="AF297" s="73">
        <v>403</v>
      </c>
      <c r="AG297" s="79">
        <f>'[8]Gew-Bielefeld'!$C$44</f>
        <v>403</v>
      </c>
      <c r="AH297" s="79">
        <f>'[1]Gew-Bielefeld'!$C$44</f>
        <v>403</v>
      </c>
      <c r="AI297" s="79">
        <v>403</v>
      </c>
      <c r="AJ297" s="79">
        <f>'[3]Gew-Bielefeld'!$C$44</f>
        <v>411</v>
      </c>
      <c r="AK297" s="79">
        <f>'[3]Gew-Bielefeld'!$D$44</f>
        <v>411</v>
      </c>
      <c r="AL297" s="79">
        <f>'[3]Gew-Bielefeld'!$E$44</f>
        <v>412</v>
      </c>
      <c r="AM297" s="79">
        <f>'[4]Gew-Bielefeld'!$E$44</f>
        <v>415</v>
      </c>
    </row>
    <row r="298" spans="1:39">
      <c r="A298" s="82">
        <v>5770020</v>
      </c>
      <c r="B298" s="82">
        <v>5770</v>
      </c>
      <c r="C298" t="s">
        <v>10</v>
      </c>
      <c r="D298" s="68" t="s">
        <v>242</v>
      </c>
      <c r="E298" s="73">
        <v>260</v>
      </c>
      <c r="F298" s="73">
        <v>280</v>
      </c>
      <c r="G298" s="73">
        <v>300</v>
      </c>
      <c r="H298" s="73">
        <v>300</v>
      </c>
      <c r="I298" s="73">
        <v>320</v>
      </c>
      <c r="J298" s="73">
        <v>350</v>
      </c>
      <c r="K298" s="73">
        <v>350</v>
      </c>
      <c r="L298" s="73">
        <v>350</v>
      </c>
      <c r="M298" s="73">
        <v>350</v>
      </c>
      <c r="N298" s="73">
        <v>350</v>
      </c>
      <c r="O298" s="73">
        <v>350</v>
      </c>
      <c r="P298" s="73">
        <v>350</v>
      </c>
      <c r="Q298" s="73">
        <v>370</v>
      </c>
      <c r="R298" s="73">
        <v>370</v>
      </c>
      <c r="S298" s="73">
        <v>370</v>
      </c>
      <c r="T298" s="73">
        <v>370</v>
      </c>
      <c r="U298" s="73">
        <v>370</v>
      </c>
      <c r="V298" s="73">
        <v>380</v>
      </c>
      <c r="W298" s="73">
        <v>380</v>
      </c>
      <c r="X298" s="73">
        <v>380</v>
      </c>
      <c r="Y298" s="73">
        <f>'[5]Gew-Bielefeld'!$C$45</f>
        <v>380</v>
      </c>
      <c r="Z298" s="73">
        <f>'[5]Gew-Bielefeld'!$D$45</f>
        <v>380</v>
      </c>
      <c r="AA298" s="73">
        <f>'[5]Gew-Bielefeld'!$E$45</f>
        <v>403</v>
      </c>
      <c r="AB298" s="73">
        <f>'[7]Gew-Bielefeld'!$C$45</f>
        <v>403</v>
      </c>
      <c r="AC298" s="73">
        <v>403</v>
      </c>
      <c r="AD298" s="73">
        <v>403</v>
      </c>
      <c r="AE298" s="73">
        <v>403</v>
      </c>
      <c r="AF298" s="73">
        <v>403</v>
      </c>
      <c r="AG298" s="79">
        <f>'[8]Gew-Bielefeld'!$C$45</f>
        <v>403</v>
      </c>
      <c r="AH298" s="79">
        <f>'[1]Gew-Bielefeld'!$C$45</f>
        <v>403</v>
      </c>
      <c r="AI298" s="79">
        <v>403</v>
      </c>
      <c r="AJ298" s="79">
        <f>'[3]Gew-Bielefeld'!$C$45</f>
        <v>403</v>
      </c>
      <c r="AK298" s="79">
        <f>'[3]Gew-Bielefeld'!$D$45</f>
        <v>403</v>
      </c>
      <c r="AL298" s="79">
        <f>'[3]Gew-Bielefeld'!$E$45</f>
        <v>403</v>
      </c>
      <c r="AM298" s="79">
        <f>'[4]Gew-Bielefeld'!$E$45</f>
        <v>403</v>
      </c>
    </row>
    <row r="299" spans="1:39">
      <c r="A299" s="82">
        <v>5770024</v>
      </c>
      <c r="B299" s="82">
        <v>5770</v>
      </c>
      <c r="C299" t="s">
        <v>10</v>
      </c>
      <c r="D299" s="68" t="s">
        <v>243</v>
      </c>
      <c r="E299" s="73">
        <v>290</v>
      </c>
      <c r="F299" s="73">
        <v>330</v>
      </c>
      <c r="G299" s="73">
        <v>330</v>
      </c>
      <c r="H299" s="73">
        <v>350</v>
      </c>
      <c r="I299" s="73">
        <v>350</v>
      </c>
      <c r="J299" s="73">
        <v>350</v>
      </c>
      <c r="K299" s="73">
        <v>350</v>
      </c>
      <c r="L299" s="73">
        <v>360</v>
      </c>
      <c r="M299" s="73">
        <v>360</v>
      </c>
      <c r="N299" s="73">
        <v>360</v>
      </c>
      <c r="O299" s="73">
        <v>360</v>
      </c>
      <c r="P299" s="73">
        <v>390</v>
      </c>
      <c r="Q299" s="73">
        <v>390</v>
      </c>
      <c r="R299" s="73">
        <v>390</v>
      </c>
      <c r="S299" s="73">
        <v>390</v>
      </c>
      <c r="T299" s="73">
        <v>390</v>
      </c>
      <c r="U299" s="73">
        <v>390</v>
      </c>
      <c r="V299" s="73">
        <v>390</v>
      </c>
      <c r="W299" s="73">
        <v>390</v>
      </c>
      <c r="X299" s="73">
        <v>390</v>
      </c>
      <c r="Y299" s="73">
        <f>'[5]Gew-Bielefeld'!$C$46</f>
        <v>390</v>
      </c>
      <c r="Z299" s="73">
        <f>'[5]Gew-Bielefeld'!$D$46</f>
        <v>410</v>
      </c>
      <c r="AA299" s="73">
        <f>'[5]Gew-Bielefeld'!$E$46</f>
        <v>410</v>
      </c>
      <c r="AB299" s="73">
        <f>'[7]Gew-Bielefeld'!$C$46</f>
        <v>410</v>
      </c>
      <c r="AC299" s="73">
        <v>410</v>
      </c>
      <c r="AD299" s="73">
        <v>410</v>
      </c>
      <c r="AE299" s="73">
        <v>410</v>
      </c>
      <c r="AF299" s="73">
        <v>410</v>
      </c>
      <c r="AG299" s="79">
        <f>'[8]Gew-Bielefeld'!$C$46</f>
        <v>410</v>
      </c>
      <c r="AH299" s="79">
        <f>'[1]Gew-Bielefeld'!$C$46</f>
        <v>432</v>
      </c>
      <c r="AI299" s="79">
        <v>432</v>
      </c>
      <c r="AJ299" s="79">
        <f>'[3]Gew-Bielefeld'!$C$46</f>
        <v>432</v>
      </c>
      <c r="AK299" s="79">
        <f>'[3]Gew-Bielefeld'!$D$46</f>
        <v>447</v>
      </c>
      <c r="AL299" s="79">
        <f>'[3]Gew-Bielefeld'!$E$46</f>
        <v>447</v>
      </c>
      <c r="AM299" s="79">
        <f>'[4]Gew-Bielefeld'!$E$46</f>
        <v>447</v>
      </c>
    </row>
    <row r="300" spans="1:39">
      <c r="A300" s="82">
        <v>5770028</v>
      </c>
      <c r="B300" s="82">
        <v>5770</v>
      </c>
      <c r="C300" t="s">
        <v>10</v>
      </c>
      <c r="D300" s="68" t="s">
        <v>244</v>
      </c>
      <c r="E300" s="73">
        <v>275</v>
      </c>
      <c r="F300" s="73">
        <v>275</v>
      </c>
      <c r="G300" s="73">
        <v>300</v>
      </c>
      <c r="H300" s="73">
        <v>300</v>
      </c>
      <c r="I300" s="73">
        <v>320</v>
      </c>
      <c r="J300" s="73">
        <v>340</v>
      </c>
      <c r="K300" s="73">
        <v>340</v>
      </c>
      <c r="L300" s="73">
        <v>340</v>
      </c>
      <c r="M300" s="73">
        <v>340</v>
      </c>
      <c r="N300" s="73">
        <v>350</v>
      </c>
      <c r="O300" s="73">
        <v>350</v>
      </c>
      <c r="P300" s="73">
        <v>350</v>
      </c>
      <c r="Q300" s="73">
        <v>350</v>
      </c>
      <c r="R300" s="73">
        <v>350</v>
      </c>
      <c r="S300" s="73">
        <v>350</v>
      </c>
      <c r="T300" s="73">
        <v>350</v>
      </c>
      <c r="U300" s="73">
        <v>370</v>
      </c>
      <c r="V300" s="73">
        <v>380</v>
      </c>
      <c r="W300" s="73">
        <v>380</v>
      </c>
      <c r="X300" s="73">
        <v>380</v>
      </c>
      <c r="Y300" s="73">
        <f>'[5]Gew-Bielefeld'!$C$47</f>
        <v>380</v>
      </c>
      <c r="Z300" s="73">
        <f>'[5]Gew-Bielefeld'!$D$47</f>
        <v>380</v>
      </c>
      <c r="AA300" s="73">
        <f>'[5]Gew-Bielefeld'!$E$47</f>
        <v>403</v>
      </c>
      <c r="AB300" s="73">
        <f>'[7]Gew-Bielefeld'!$C$47</f>
        <v>403</v>
      </c>
      <c r="AC300" s="73">
        <v>403</v>
      </c>
      <c r="AD300" s="73">
        <v>403</v>
      </c>
      <c r="AE300" s="73">
        <v>403</v>
      </c>
      <c r="AF300" s="73">
        <v>403</v>
      </c>
      <c r="AG300" s="79">
        <f>'[8]Gew-Bielefeld'!$C$47</f>
        <v>403</v>
      </c>
      <c r="AH300" s="79">
        <f>'[1]Gew-Bielefeld'!$C$47</f>
        <v>403</v>
      </c>
      <c r="AI300" s="79">
        <v>413</v>
      </c>
      <c r="AJ300" s="79">
        <f>'[3]Gew-Bielefeld'!$C$47</f>
        <v>413</v>
      </c>
      <c r="AK300" s="79">
        <f>'[3]Gew-Bielefeld'!$D$47</f>
        <v>413</v>
      </c>
      <c r="AL300" s="79">
        <f>'[3]Gew-Bielefeld'!$E$47</f>
        <v>413</v>
      </c>
      <c r="AM300" s="79">
        <f>'[4]Gew-Bielefeld'!$E$47</f>
        <v>414</v>
      </c>
    </row>
    <row r="301" spans="1:39">
      <c r="A301" s="82">
        <v>5770032</v>
      </c>
      <c r="B301" s="82">
        <v>5770</v>
      </c>
      <c r="C301" t="s">
        <v>10</v>
      </c>
      <c r="D301" s="68" t="s">
        <v>245</v>
      </c>
      <c r="E301" s="73">
        <v>300</v>
      </c>
      <c r="F301" s="73">
        <v>330</v>
      </c>
      <c r="G301" s="73">
        <v>350</v>
      </c>
      <c r="H301" s="73">
        <v>370</v>
      </c>
      <c r="I301" s="73">
        <v>370</v>
      </c>
      <c r="J301" s="73">
        <v>390</v>
      </c>
      <c r="K301" s="73">
        <v>390</v>
      </c>
      <c r="L301" s="73">
        <v>390</v>
      </c>
      <c r="M301" s="73">
        <v>390</v>
      </c>
      <c r="N301" s="73">
        <v>390</v>
      </c>
      <c r="O301" s="73">
        <v>390</v>
      </c>
      <c r="P301" s="73">
        <v>390</v>
      </c>
      <c r="Q301" s="73">
        <v>390</v>
      </c>
      <c r="R301" s="73">
        <v>390</v>
      </c>
      <c r="S301" s="73">
        <v>390</v>
      </c>
      <c r="T301" s="73">
        <v>390</v>
      </c>
      <c r="U301" s="73">
        <v>390</v>
      </c>
      <c r="V301" s="73">
        <v>390</v>
      </c>
      <c r="W301" s="73">
        <v>390</v>
      </c>
      <c r="X301" s="73">
        <v>390</v>
      </c>
      <c r="Y301" s="73">
        <f>'[5]Gew-Bielefeld'!$C$48</f>
        <v>390</v>
      </c>
      <c r="Z301" s="73">
        <f>'[5]Gew-Bielefeld'!$D$48</f>
        <v>390</v>
      </c>
      <c r="AA301" s="73">
        <f>'[5]Gew-Bielefeld'!$E$48</f>
        <v>403</v>
      </c>
      <c r="AB301" s="73">
        <f>'[7]Gew-Bielefeld'!$C$48</f>
        <v>403</v>
      </c>
      <c r="AC301" s="73">
        <v>403</v>
      </c>
      <c r="AD301" s="73">
        <v>403</v>
      </c>
      <c r="AE301" s="73">
        <v>403</v>
      </c>
      <c r="AF301" s="73">
        <v>403</v>
      </c>
      <c r="AG301" s="79">
        <f>'[8]Gew-Bielefeld'!$C$48</f>
        <v>403</v>
      </c>
      <c r="AH301" s="79">
        <f>'[1]Gew-Bielefeld'!$C$48</f>
        <v>418</v>
      </c>
      <c r="AI301" s="79">
        <v>418</v>
      </c>
      <c r="AJ301" s="79">
        <f>'[3]Gew-Bielefeld'!$C$48</f>
        <v>418</v>
      </c>
      <c r="AK301" s="79">
        <f>'[3]Gew-Bielefeld'!$D$48</f>
        <v>423</v>
      </c>
      <c r="AL301" s="79">
        <f>'[3]Gew-Bielefeld'!$E$48</f>
        <v>423</v>
      </c>
      <c r="AM301" s="79">
        <f>'[4]Gew-Bielefeld'!$E$48</f>
        <v>423</v>
      </c>
    </row>
    <row r="302" spans="1:39">
      <c r="A302" s="82">
        <v>5770036</v>
      </c>
      <c r="B302" s="82">
        <v>5770</v>
      </c>
      <c r="C302" t="s">
        <v>10</v>
      </c>
      <c r="D302" s="68" t="s">
        <v>246</v>
      </c>
      <c r="E302" s="73">
        <v>260</v>
      </c>
      <c r="F302" s="73">
        <v>270</v>
      </c>
      <c r="G302" s="73">
        <v>300</v>
      </c>
      <c r="H302" s="73">
        <v>330</v>
      </c>
      <c r="I302" s="73">
        <v>330</v>
      </c>
      <c r="J302" s="73">
        <v>350</v>
      </c>
      <c r="K302" s="73">
        <v>350</v>
      </c>
      <c r="L302" s="73">
        <v>350</v>
      </c>
      <c r="M302" s="73">
        <v>350</v>
      </c>
      <c r="N302" s="73">
        <v>350</v>
      </c>
      <c r="O302" s="73">
        <v>350</v>
      </c>
      <c r="P302" s="73">
        <v>350</v>
      </c>
      <c r="Q302" s="73">
        <v>350</v>
      </c>
      <c r="R302" s="73">
        <v>350</v>
      </c>
      <c r="S302" s="73">
        <v>350</v>
      </c>
      <c r="T302" s="73">
        <v>350</v>
      </c>
      <c r="U302" s="73">
        <v>370</v>
      </c>
      <c r="V302" s="73">
        <v>380</v>
      </c>
      <c r="W302" s="73">
        <v>380</v>
      </c>
      <c r="X302" s="73">
        <v>380</v>
      </c>
      <c r="Y302" s="73">
        <f>'[5]Gew-Bielefeld'!$C$49</f>
        <v>380</v>
      </c>
      <c r="Z302" s="73">
        <f>'[5]Gew-Bielefeld'!$D$49</f>
        <v>380</v>
      </c>
      <c r="AA302" s="73">
        <f>'[5]Gew-Bielefeld'!$E$49</f>
        <v>403</v>
      </c>
      <c r="AB302" s="73">
        <f>'[7]Gew-Bielefeld'!$C$49</f>
        <v>403</v>
      </c>
      <c r="AC302" s="73">
        <v>403</v>
      </c>
      <c r="AD302" s="73">
        <v>403</v>
      </c>
      <c r="AE302" s="73">
        <v>403</v>
      </c>
      <c r="AF302" s="73">
        <v>403</v>
      </c>
      <c r="AG302" s="79">
        <f>'[8]Gew-Bielefeld'!$C$49</f>
        <v>403</v>
      </c>
      <c r="AH302" s="79">
        <f>'[1]Gew-Bielefeld'!$C$49</f>
        <v>403</v>
      </c>
      <c r="AI302" s="79">
        <v>405</v>
      </c>
      <c r="AJ302" s="79">
        <f>'[3]Gew-Bielefeld'!$C$49</f>
        <v>411</v>
      </c>
      <c r="AK302" s="79">
        <f>'[3]Gew-Bielefeld'!$D$49</f>
        <v>411</v>
      </c>
      <c r="AL302" s="79">
        <f>'[3]Gew-Bielefeld'!$E$49</f>
        <v>412</v>
      </c>
      <c r="AM302" s="79">
        <f>'[4]Gew-Bielefeld'!$E$49</f>
        <v>415</v>
      </c>
    </row>
    <row r="303" spans="1:39">
      <c r="A303" s="82">
        <v>5770040</v>
      </c>
      <c r="B303" s="82">
        <v>5770</v>
      </c>
      <c r="C303" t="s">
        <v>10</v>
      </c>
      <c r="D303" s="68" t="s">
        <v>247</v>
      </c>
      <c r="E303" s="73">
        <v>250</v>
      </c>
      <c r="F303" s="73">
        <v>270</v>
      </c>
      <c r="G303" s="73">
        <v>300</v>
      </c>
      <c r="H303" s="73">
        <v>300</v>
      </c>
      <c r="I303" s="73">
        <v>320</v>
      </c>
      <c r="J303" s="73">
        <v>330</v>
      </c>
      <c r="K303" s="73">
        <v>330</v>
      </c>
      <c r="L303" s="73">
        <v>350</v>
      </c>
      <c r="M303" s="73">
        <v>350</v>
      </c>
      <c r="N303" s="73">
        <v>350</v>
      </c>
      <c r="O303" s="73">
        <v>350</v>
      </c>
      <c r="P303" s="73">
        <v>350</v>
      </c>
      <c r="Q303" s="73">
        <v>350</v>
      </c>
      <c r="R303" s="73">
        <v>350</v>
      </c>
      <c r="S303" s="73">
        <v>350</v>
      </c>
      <c r="T303" s="73">
        <v>350</v>
      </c>
      <c r="U303" s="73">
        <v>370</v>
      </c>
      <c r="V303" s="73">
        <v>380</v>
      </c>
      <c r="W303" s="73">
        <v>380</v>
      </c>
      <c r="X303" s="73">
        <v>380</v>
      </c>
      <c r="Y303" s="73">
        <f>'[5]Gew-Bielefeld'!$C$50</f>
        <v>380</v>
      </c>
      <c r="Z303" s="73">
        <f>'[5]Gew-Bielefeld'!$D$50</f>
        <v>380</v>
      </c>
      <c r="AA303" s="73">
        <f>'[5]Gew-Bielefeld'!$E$50</f>
        <v>403</v>
      </c>
      <c r="AB303" s="73">
        <f>'[7]Gew-Bielefeld'!$C$50</f>
        <v>403</v>
      </c>
      <c r="AC303" s="73">
        <v>403</v>
      </c>
      <c r="AD303" s="73">
        <v>403</v>
      </c>
      <c r="AE303" s="73">
        <v>403</v>
      </c>
      <c r="AF303" s="73">
        <v>403</v>
      </c>
      <c r="AG303" s="79">
        <f>'[8]Gew-Bielefeld'!$C$50</f>
        <v>403</v>
      </c>
      <c r="AH303" s="79">
        <f>'[1]Gew-Bielefeld'!$C$50</f>
        <v>403</v>
      </c>
      <c r="AI303" s="79">
        <v>403</v>
      </c>
      <c r="AJ303" s="79">
        <f>'[3]Gew-Bielefeld'!$C$50</f>
        <v>403</v>
      </c>
      <c r="AK303" s="79">
        <f>'[3]Gew-Bielefeld'!$D$50</f>
        <v>403</v>
      </c>
      <c r="AL303" s="79">
        <f>'[3]Gew-Bielefeld'!$E$50</f>
        <v>403</v>
      </c>
      <c r="AM303" s="79">
        <f>'[4]Gew-Bielefeld'!$E$50</f>
        <v>415</v>
      </c>
    </row>
    <row r="304" spans="1:39">
      <c r="A304" s="82">
        <v>5770044</v>
      </c>
      <c r="B304" s="82">
        <v>5770</v>
      </c>
      <c r="C304" s="77" t="s">
        <v>10</v>
      </c>
      <c r="D304" s="68" t="s">
        <v>248</v>
      </c>
      <c r="E304" s="73">
        <v>260</v>
      </c>
      <c r="F304" s="73">
        <v>280</v>
      </c>
      <c r="G304" s="73">
        <v>280</v>
      </c>
      <c r="H304" s="73">
        <v>320</v>
      </c>
      <c r="I304" s="73">
        <v>320</v>
      </c>
      <c r="J304" s="73">
        <v>320</v>
      </c>
      <c r="K304" s="73">
        <v>320</v>
      </c>
      <c r="L304" s="73">
        <v>320</v>
      </c>
      <c r="M304" s="73">
        <v>320</v>
      </c>
      <c r="N304" s="73">
        <v>320</v>
      </c>
      <c r="O304" s="73">
        <v>350</v>
      </c>
      <c r="P304" s="73">
        <v>350</v>
      </c>
      <c r="Q304" s="73">
        <v>350</v>
      </c>
      <c r="R304" s="73">
        <v>350</v>
      </c>
      <c r="S304" s="73">
        <v>370</v>
      </c>
      <c r="T304" s="73">
        <v>370</v>
      </c>
      <c r="U304" s="73">
        <v>370</v>
      </c>
      <c r="V304" s="73">
        <v>380</v>
      </c>
      <c r="W304" s="73">
        <v>380</v>
      </c>
      <c r="X304" s="73">
        <v>380</v>
      </c>
      <c r="Y304" s="73">
        <f>'[5]Gew-Bielefeld'!$C$51</f>
        <v>380</v>
      </c>
      <c r="Z304" s="73">
        <f>'[5]Gew-Bielefeld'!$D$51</f>
        <v>380</v>
      </c>
      <c r="AA304" s="73">
        <f>'[5]Gew-Bielefeld'!$E$51</f>
        <v>403</v>
      </c>
      <c r="AB304" s="73">
        <f>'[7]Gew-Bielefeld'!$C$51</f>
        <v>403</v>
      </c>
      <c r="AC304" s="73">
        <v>403</v>
      </c>
      <c r="AD304" s="73">
        <v>403</v>
      </c>
      <c r="AE304" s="73">
        <v>403</v>
      </c>
      <c r="AF304" s="73">
        <v>403</v>
      </c>
      <c r="AG304" s="79">
        <f>'[8]Gew-Bielefeld'!$C$51</f>
        <v>403</v>
      </c>
      <c r="AH304" s="79">
        <f>'[1]Gew-Bielefeld'!$C$51</f>
        <v>403</v>
      </c>
      <c r="AI304" s="79">
        <v>403</v>
      </c>
      <c r="AJ304" s="79">
        <f>'[3]Gew-Bielefeld'!$C$51</f>
        <v>403</v>
      </c>
      <c r="AK304" s="79">
        <f>'[3]Gew-Bielefeld'!$D$51</f>
        <v>403</v>
      </c>
      <c r="AL304" s="79">
        <f>'[3]Gew-Bielefeld'!$E$51</f>
        <v>412</v>
      </c>
      <c r="AM304" s="79">
        <f>'[4]Gew-Bielefeld'!$E$51</f>
        <v>415</v>
      </c>
    </row>
    <row r="305" spans="1:39">
      <c r="A305" s="82">
        <v>5774004</v>
      </c>
      <c r="B305" s="82">
        <v>5774</v>
      </c>
      <c r="C305" t="s">
        <v>10</v>
      </c>
      <c r="D305" s="68" t="s">
        <v>249</v>
      </c>
      <c r="E305" s="73">
        <v>290</v>
      </c>
      <c r="F305" s="73">
        <v>300</v>
      </c>
      <c r="G305" s="73">
        <v>330</v>
      </c>
      <c r="H305" s="73">
        <v>330</v>
      </c>
      <c r="I305" s="73">
        <v>330</v>
      </c>
      <c r="J305" s="73">
        <v>330</v>
      </c>
      <c r="K305" s="73">
        <v>330</v>
      </c>
      <c r="L305" s="73">
        <v>330</v>
      </c>
      <c r="M305" s="73">
        <v>330</v>
      </c>
      <c r="N305" s="73">
        <v>330</v>
      </c>
      <c r="O305" s="73">
        <v>330</v>
      </c>
      <c r="P305" s="73">
        <v>330</v>
      </c>
      <c r="Q305" s="73">
        <v>330</v>
      </c>
      <c r="R305" s="73">
        <v>330</v>
      </c>
      <c r="S305" s="73">
        <v>330</v>
      </c>
      <c r="T305" s="73">
        <v>350</v>
      </c>
      <c r="U305" s="73">
        <v>350</v>
      </c>
      <c r="V305" s="73">
        <v>350</v>
      </c>
      <c r="W305" s="73">
        <v>350</v>
      </c>
      <c r="X305" s="73">
        <v>350</v>
      </c>
      <c r="Y305" s="73">
        <f>'[5]Gew-Bielefeld'!$C$53</f>
        <v>350</v>
      </c>
      <c r="Z305" s="73">
        <f>'[5]Gew-Bielefeld'!$D$53</f>
        <v>350</v>
      </c>
      <c r="AA305" s="73">
        <f>'[5]Gew-Bielefeld'!$E$53</f>
        <v>395</v>
      </c>
      <c r="AB305" s="73">
        <f>'[7]Gew-Bielefeld'!$C$53</f>
        <v>395</v>
      </c>
      <c r="AC305" s="73">
        <v>395</v>
      </c>
      <c r="AD305" s="73">
        <v>395</v>
      </c>
      <c r="AE305" s="73">
        <v>395</v>
      </c>
      <c r="AF305" s="73">
        <v>395</v>
      </c>
      <c r="AG305" s="79">
        <f>'[8]Gew-Bielefeld'!$C$53</f>
        <v>395</v>
      </c>
      <c r="AH305" s="73">
        <f>'[1]Gew-Bielefeld'!$C$53</f>
        <v>395</v>
      </c>
      <c r="AI305" s="73">
        <v>395</v>
      </c>
      <c r="AJ305" s="73">
        <f>'[3]Gew-Bielefeld'!$C$53</f>
        <v>395</v>
      </c>
      <c r="AK305" s="73">
        <f>'[3]Gew-Bielefeld'!$D$53</f>
        <v>411</v>
      </c>
      <c r="AL305" s="73">
        <f>'[3]Gew-Bielefeld'!$E$53</f>
        <v>411</v>
      </c>
      <c r="AM305" s="73">
        <f>'[4]Gew-Bielefeld'!$E$53</f>
        <v>411</v>
      </c>
    </row>
    <row r="306" spans="1:39">
      <c r="A306" s="82">
        <v>5774008</v>
      </c>
      <c r="B306" s="82">
        <v>5774</v>
      </c>
      <c r="C306" t="s">
        <v>10</v>
      </c>
      <c r="D306" s="68" t="s">
        <v>250</v>
      </c>
      <c r="E306" s="73">
        <v>250</v>
      </c>
      <c r="F306" s="73">
        <v>280</v>
      </c>
      <c r="G306" s="73">
        <v>280</v>
      </c>
      <c r="H306" s="73">
        <v>300</v>
      </c>
      <c r="I306" s="73">
        <v>320</v>
      </c>
      <c r="J306" s="73">
        <v>320</v>
      </c>
      <c r="K306" s="73">
        <v>320</v>
      </c>
      <c r="L306" s="73">
        <v>320</v>
      </c>
      <c r="M306" s="73">
        <v>320</v>
      </c>
      <c r="N306" s="73">
        <v>320</v>
      </c>
      <c r="O306" s="73">
        <v>320</v>
      </c>
      <c r="P306" s="73">
        <v>320</v>
      </c>
      <c r="Q306" s="73">
        <v>320</v>
      </c>
      <c r="R306" s="73">
        <v>320</v>
      </c>
      <c r="S306" s="73">
        <v>320</v>
      </c>
      <c r="T306" s="73">
        <v>350</v>
      </c>
      <c r="U306" s="73">
        <v>350</v>
      </c>
      <c r="V306" s="73">
        <v>350</v>
      </c>
      <c r="W306" s="73">
        <v>350</v>
      </c>
      <c r="X306" s="73">
        <v>350</v>
      </c>
      <c r="Y306" s="73">
        <f>'[5]Gew-Bielefeld'!$C$54</f>
        <v>350</v>
      </c>
      <c r="Z306" s="73">
        <f>'[5]Gew-Bielefeld'!$D$54</f>
        <v>370</v>
      </c>
      <c r="AA306" s="73">
        <f>'[5]Gew-Bielefeld'!$E$54</f>
        <v>370</v>
      </c>
      <c r="AB306" s="73">
        <f>'[7]Gew-Bielefeld'!$C$54</f>
        <v>370</v>
      </c>
      <c r="AC306" s="73">
        <v>370</v>
      </c>
      <c r="AD306" s="73">
        <v>370</v>
      </c>
      <c r="AE306" s="73">
        <v>370</v>
      </c>
      <c r="AF306" s="73">
        <v>370</v>
      </c>
      <c r="AG306" s="79">
        <f>'[8]Gew-Bielefeld'!$C$54</f>
        <v>370</v>
      </c>
      <c r="AH306" s="73">
        <f>'[1]Gew-Bielefeld'!$C$54</f>
        <v>370</v>
      </c>
      <c r="AI306" s="73">
        <v>370</v>
      </c>
      <c r="AJ306" s="73">
        <f>'[3]Gew-Bielefeld'!$C$54</f>
        <v>403</v>
      </c>
      <c r="AK306" s="73">
        <f>'[3]Gew-Bielefeld'!$D$54</f>
        <v>403</v>
      </c>
      <c r="AL306" s="73">
        <f>'[3]Gew-Bielefeld'!$E$54</f>
        <v>403</v>
      </c>
      <c r="AM306" s="73">
        <f>'[4]Gew-Bielefeld'!$E$54</f>
        <v>403</v>
      </c>
    </row>
    <row r="307" spans="1:39">
      <c r="A307" s="82">
        <v>5774012</v>
      </c>
      <c r="B307" s="82">
        <v>5774</v>
      </c>
      <c r="C307" t="s">
        <v>10</v>
      </c>
      <c r="D307" s="68" t="s">
        <v>251</v>
      </c>
      <c r="E307" s="73">
        <v>260</v>
      </c>
      <c r="F307" s="73">
        <v>280</v>
      </c>
      <c r="G307" s="73">
        <v>300</v>
      </c>
      <c r="H307" s="73">
        <v>300</v>
      </c>
      <c r="I307" s="73">
        <v>320</v>
      </c>
      <c r="J307" s="73">
        <v>320</v>
      </c>
      <c r="K307" s="73">
        <v>320</v>
      </c>
      <c r="L307" s="73">
        <v>320</v>
      </c>
      <c r="M307" s="73">
        <v>320</v>
      </c>
      <c r="N307" s="73">
        <v>320</v>
      </c>
      <c r="O307" s="73">
        <v>320</v>
      </c>
      <c r="P307" s="73">
        <v>330</v>
      </c>
      <c r="Q307" s="73">
        <v>350</v>
      </c>
      <c r="R307" s="73">
        <v>350</v>
      </c>
      <c r="S307" s="73">
        <v>350</v>
      </c>
      <c r="T307" s="73">
        <v>350</v>
      </c>
      <c r="U307" s="73">
        <v>370</v>
      </c>
      <c r="V307" s="73">
        <v>370</v>
      </c>
      <c r="W307" s="73">
        <v>370</v>
      </c>
      <c r="X307" s="73">
        <v>370</v>
      </c>
      <c r="Y307" s="73">
        <f>'[5]Gew-Bielefeld'!$C$55</f>
        <v>370</v>
      </c>
      <c r="Z307" s="73">
        <f>'[5]Gew-Bielefeld'!$D$55</f>
        <v>370</v>
      </c>
      <c r="AA307" s="73">
        <f>'[5]Gew-Bielefeld'!$E$55</f>
        <v>390</v>
      </c>
      <c r="AB307" s="73">
        <f>'[7]Gew-Bielefeld'!$C$55</f>
        <v>370</v>
      </c>
      <c r="AC307" s="73">
        <v>403</v>
      </c>
      <c r="AD307" s="73">
        <v>403</v>
      </c>
      <c r="AE307" s="73">
        <v>403</v>
      </c>
      <c r="AF307" s="73">
        <v>403</v>
      </c>
      <c r="AG307" s="79">
        <f>'[8]Gew-Bielefeld'!$C$55</f>
        <v>403</v>
      </c>
      <c r="AH307" s="73">
        <f>'[1]Gew-Bielefeld'!$C$55</f>
        <v>403</v>
      </c>
      <c r="AI307" s="73">
        <v>403</v>
      </c>
      <c r="AJ307" s="73">
        <f>'[3]Gew-Bielefeld'!$C$55</f>
        <v>403</v>
      </c>
      <c r="AK307" s="73">
        <f>'[3]Gew-Bielefeld'!$D$55</f>
        <v>411</v>
      </c>
      <c r="AL307" s="73">
        <f>'[3]Gew-Bielefeld'!$E$55</f>
        <v>411</v>
      </c>
      <c r="AM307" s="73">
        <f>'[4]Gew-Bielefeld'!$E$55</f>
        <v>415</v>
      </c>
    </row>
    <row r="308" spans="1:39">
      <c r="A308" s="82">
        <v>5774016</v>
      </c>
      <c r="B308" s="82">
        <v>5774</v>
      </c>
      <c r="C308" t="s">
        <v>10</v>
      </c>
      <c r="D308" s="68" t="s">
        <v>252</v>
      </c>
      <c r="E308" s="73">
        <v>250</v>
      </c>
      <c r="F308" s="73">
        <v>280</v>
      </c>
      <c r="G308" s="73">
        <v>300</v>
      </c>
      <c r="H308" s="73">
        <v>320</v>
      </c>
      <c r="I308" s="73">
        <v>320</v>
      </c>
      <c r="J308" s="73">
        <v>330</v>
      </c>
      <c r="K308" s="73">
        <v>330</v>
      </c>
      <c r="L308" s="73">
        <v>330</v>
      </c>
      <c r="M308" s="73">
        <v>330</v>
      </c>
      <c r="N308" s="73">
        <v>330</v>
      </c>
      <c r="O308" s="73">
        <v>330</v>
      </c>
      <c r="P308" s="73">
        <v>330</v>
      </c>
      <c r="Q308" s="73">
        <v>330</v>
      </c>
      <c r="R308" s="73">
        <v>330</v>
      </c>
      <c r="S308" s="73">
        <v>330</v>
      </c>
      <c r="T308" s="73">
        <v>330</v>
      </c>
      <c r="U308" s="73">
        <v>350</v>
      </c>
      <c r="V308" s="73">
        <v>350</v>
      </c>
      <c r="W308" s="73">
        <v>350</v>
      </c>
      <c r="X308" s="73">
        <v>350</v>
      </c>
      <c r="Y308" s="73">
        <f>'[5]Gew-Bielefeld'!$C$56</f>
        <v>350</v>
      </c>
      <c r="Z308" s="73">
        <f>'[5]Gew-Bielefeld'!$D$56</f>
        <v>350</v>
      </c>
      <c r="AA308" s="73">
        <f>'[5]Gew-Bielefeld'!$E$56</f>
        <v>350</v>
      </c>
      <c r="AB308" s="73">
        <f>'[7]Gew-Bielefeld'!$C$56</f>
        <v>350</v>
      </c>
      <c r="AC308" s="73">
        <v>390</v>
      </c>
      <c r="AD308" s="73">
        <v>390</v>
      </c>
      <c r="AE308" s="73">
        <v>390</v>
      </c>
      <c r="AF308" s="73">
        <v>390</v>
      </c>
      <c r="AG308" s="79">
        <f>'[8]Gew-Bielefeld'!$C$56</f>
        <v>380</v>
      </c>
      <c r="AH308" s="73">
        <f>'[1]Gew-Bielefeld'!$C$56</f>
        <v>380</v>
      </c>
      <c r="AI308" s="73">
        <v>380</v>
      </c>
      <c r="AJ308" s="73">
        <f>'[3]Gew-Bielefeld'!$C$56</f>
        <v>380</v>
      </c>
      <c r="AK308" s="73">
        <f>'[3]Gew-Bielefeld'!$D$56</f>
        <v>390</v>
      </c>
      <c r="AL308" s="73">
        <f>'[3]Gew-Bielefeld'!$E$56</f>
        <v>390</v>
      </c>
      <c r="AM308" s="73">
        <f>'[4]Gew-Bielefeld'!$E$56</f>
        <v>390</v>
      </c>
    </row>
    <row r="309" spans="1:39">
      <c r="A309" s="82">
        <v>5774020</v>
      </c>
      <c r="B309" s="82">
        <v>5774</v>
      </c>
      <c r="C309" t="s">
        <v>10</v>
      </c>
      <c r="D309" s="68" t="s">
        <v>253</v>
      </c>
      <c r="E309" s="73">
        <v>260</v>
      </c>
      <c r="F309" s="73">
        <v>280</v>
      </c>
      <c r="G309" s="73">
        <v>300</v>
      </c>
      <c r="H309" s="73">
        <v>300</v>
      </c>
      <c r="I309" s="73">
        <v>320</v>
      </c>
      <c r="J309" s="73">
        <v>320</v>
      </c>
      <c r="K309" s="73">
        <v>320</v>
      </c>
      <c r="L309" s="73">
        <v>320</v>
      </c>
      <c r="M309" s="73">
        <v>320</v>
      </c>
      <c r="N309" s="73">
        <v>320</v>
      </c>
      <c r="O309" s="73">
        <v>320</v>
      </c>
      <c r="P309" s="73">
        <v>350</v>
      </c>
      <c r="Q309" s="73">
        <v>350</v>
      </c>
      <c r="R309" s="73">
        <v>350</v>
      </c>
      <c r="S309" s="73">
        <v>350</v>
      </c>
      <c r="T309" s="73">
        <v>350</v>
      </c>
      <c r="U309" s="73">
        <v>360</v>
      </c>
      <c r="V309" s="73">
        <v>360</v>
      </c>
      <c r="W309" s="73">
        <v>360</v>
      </c>
      <c r="X309" s="73">
        <v>360</v>
      </c>
      <c r="Y309" s="73">
        <f>'[5]Gew-Bielefeld'!$C$57</f>
        <v>360</v>
      </c>
      <c r="Z309" s="73">
        <f>'[5]Gew-Bielefeld'!$D$57</f>
        <v>370</v>
      </c>
      <c r="AA309" s="73">
        <f>'[5]Gew-Bielefeld'!$E$57</f>
        <v>387</v>
      </c>
      <c r="AB309" s="73">
        <f>'[7]Gew-Bielefeld'!$C$57</f>
        <v>395</v>
      </c>
      <c r="AC309" s="73">
        <v>403</v>
      </c>
      <c r="AD309" s="73">
        <v>403</v>
      </c>
      <c r="AE309" s="73">
        <v>403</v>
      </c>
      <c r="AF309" s="73">
        <v>403</v>
      </c>
      <c r="AG309" s="79">
        <f>'[8]Gew-Bielefeld'!$C$57</f>
        <v>403</v>
      </c>
      <c r="AH309" s="73">
        <f>'[1]Gew-Bielefeld'!$C$57</f>
        <v>403</v>
      </c>
      <c r="AI309" s="73">
        <v>403</v>
      </c>
      <c r="AJ309" s="73">
        <f>'[3]Gew-Bielefeld'!$C$57</f>
        <v>413</v>
      </c>
      <c r="AK309" s="73">
        <f>'[3]Gew-Bielefeld'!$D$57</f>
        <v>413</v>
      </c>
      <c r="AL309" s="73">
        <f>'[3]Gew-Bielefeld'!$E$57</f>
        <v>413</v>
      </c>
      <c r="AM309" s="73">
        <f>'[4]Gew-Bielefeld'!$E$57</f>
        <v>415</v>
      </c>
    </row>
    <row r="310" spans="1:39">
      <c r="A310" s="82">
        <v>5774024</v>
      </c>
      <c r="B310" s="82">
        <v>5774</v>
      </c>
      <c r="C310" t="s">
        <v>10</v>
      </c>
      <c r="D310" s="68" t="s">
        <v>254</v>
      </c>
      <c r="E310" s="73">
        <v>255</v>
      </c>
      <c r="F310" s="73">
        <v>285</v>
      </c>
      <c r="G310" s="73">
        <v>300</v>
      </c>
      <c r="H310" s="73">
        <v>300</v>
      </c>
      <c r="I310" s="73">
        <v>320</v>
      </c>
      <c r="J310" s="73">
        <v>320</v>
      </c>
      <c r="K310" s="73">
        <v>320</v>
      </c>
      <c r="L310" s="73">
        <v>320</v>
      </c>
      <c r="M310" s="73">
        <v>320</v>
      </c>
      <c r="N310" s="73">
        <v>320</v>
      </c>
      <c r="O310" s="73">
        <v>320</v>
      </c>
      <c r="P310" s="73">
        <v>340</v>
      </c>
      <c r="Q310" s="73">
        <v>340</v>
      </c>
      <c r="R310" s="73">
        <v>340</v>
      </c>
      <c r="S310" s="73">
        <v>340</v>
      </c>
      <c r="T310" s="73">
        <v>340</v>
      </c>
      <c r="U310" s="73">
        <v>340</v>
      </c>
      <c r="V310" s="73">
        <v>350</v>
      </c>
      <c r="W310" s="73">
        <v>350</v>
      </c>
      <c r="X310" s="73">
        <v>350</v>
      </c>
      <c r="Y310" s="73">
        <f>'[5]Gew-Bielefeld'!$C$58</f>
        <v>350</v>
      </c>
      <c r="Z310" s="73">
        <f>'[5]Gew-Bielefeld'!$D$58</f>
        <v>350</v>
      </c>
      <c r="AA310" s="73">
        <f>'[5]Gew-Bielefeld'!$E$58</f>
        <v>370</v>
      </c>
      <c r="AB310" s="73">
        <f>'[7]Gew-Bielefeld'!$C$58</f>
        <v>370</v>
      </c>
      <c r="AC310" s="73">
        <v>370</v>
      </c>
      <c r="AD310" s="73">
        <v>370</v>
      </c>
      <c r="AE310" s="73">
        <v>370</v>
      </c>
      <c r="AF310" s="73">
        <v>370</v>
      </c>
      <c r="AG310" s="79">
        <f>'[8]Gew-Bielefeld'!$C$58</f>
        <v>370</v>
      </c>
      <c r="AH310" s="73">
        <f>'[1]Gew-Bielefeld'!$C$58</f>
        <v>370</v>
      </c>
      <c r="AI310" s="73">
        <v>380</v>
      </c>
      <c r="AJ310" s="73">
        <f>'[3]Gew-Bielefeld'!$C$58</f>
        <v>380</v>
      </c>
      <c r="AK310" s="73">
        <f>'[3]Gew-Bielefeld'!$D$58</f>
        <v>400</v>
      </c>
      <c r="AL310" s="73">
        <f>'[3]Gew-Bielefeld'!$E$58</f>
        <v>400</v>
      </c>
      <c r="AM310" s="73">
        <f>'[4]Gew-Bielefeld'!$E$58</f>
        <v>415</v>
      </c>
    </row>
    <row r="311" spans="1:39">
      <c r="A311" s="82">
        <v>5774028</v>
      </c>
      <c r="B311" s="82">
        <v>5774</v>
      </c>
      <c r="C311" t="s">
        <v>10</v>
      </c>
      <c r="D311" s="68" t="s">
        <v>255</v>
      </c>
      <c r="E311" s="73">
        <v>260</v>
      </c>
      <c r="F311" s="73">
        <v>285</v>
      </c>
      <c r="G311" s="73">
        <v>300</v>
      </c>
      <c r="H311" s="73">
        <v>300</v>
      </c>
      <c r="I311" s="73">
        <v>300</v>
      </c>
      <c r="J311" s="73">
        <v>320</v>
      </c>
      <c r="K311" s="73">
        <v>320</v>
      </c>
      <c r="L311" s="73">
        <v>320</v>
      </c>
      <c r="M311" s="73">
        <v>320</v>
      </c>
      <c r="N311" s="73">
        <v>320</v>
      </c>
      <c r="O311" s="73">
        <v>320</v>
      </c>
      <c r="P311" s="73">
        <v>320</v>
      </c>
      <c r="Q311" s="73">
        <v>320</v>
      </c>
      <c r="R311" s="73">
        <v>320</v>
      </c>
      <c r="S311" s="73">
        <v>320</v>
      </c>
      <c r="T311" s="73">
        <v>350</v>
      </c>
      <c r="U311" s="73">
        <v>370</v>
      </c>
      <c r="V311" s="73">
        <v>370</v>
      </c>
      <c r="W311" s="73">
        <v>370</v>
      </c>
      <c r="X311" s="73">
        <v>370</v>
      </c>
      <c r="Y311" s="73">
        <f>'[5]Gew-Bielefeld'!$C$59</f>
        <v>370</v>
      </c>
      <c r="Z311" s="73">
        <f>'[5]Gew-Bielefeld'!$D$59</f>
        <v>370</v>
      </c>
      <c r="AA311" s="73">
        <f>'[5]Gew-Bielefeld'!$E$59</f>
        <v>390</v>
      </c>
      <c r="AB311" s="73">
        <f>'[7]Gew-Bielefeld'!$C$59</f>
        <v>390</v>
      </c>
      <c r="AC311" s="73">
        <v>390</v>
      </c>
      <c r="AD311" s="73">
        <v>390</v>
      </c>
      <c r="AE311" s="73">
        <v>390</v>
      </c>
      <c r="AF311" s="73">
        <v>390</v>
      </c>
      <c r="AG311" s="79">
        <f>'[8]Gew-Bielefeld'!$C$59</f>
        <v>390</v>
      </c>
      <c r="AH311" s="73">
        <f>'[1]Gew-Bielefeld'!$C$59</f>
        <v>390</v>
      </c>
      <c r="AI311" s="73">
        <v>390</v>
      </c>
      <c r="AJ311" s="73">
        <f>'[3]Gew-Bielefeld'!$C$59</f>
        <v>390</v>
      </c>
      <c r="AK311" s="73">
        <f>'[3]Gew-Bielefeld'!$D$59</f>
        <v>411</v>
      </c>
      <c r="AL311" s="73">
        <f>'[3]Gew-Bielefeld'!$E$59</f>
        <v>411</v>
      </c>
      <c r="AM311" s="73">
        <f>'[4]Gew-Bielefeld'!$E$59</f>
        <v>411</v>
      </c>
    </row>
    <row r="312" spans="1:39">
      <c r="A312" s="82">
        <v>5774032</v>
      </c>
      <c r="B312" s="82">
        <v>5774</v>
      </c>
      <c r="C312" t="s">
        <v>10</v>
      </c>
      <c r="D312" s="68" t="s">
        <v>256</v>
      </c>
      <c r="E312" s="73">
        <v>285</v>
      </c>
      <c r="F312" s="73">
        <v>300</v>
      </c>
      <c r="G312" s="73">
        <v>300</v>
      </c>
      <c r="H312" s="73">
        <v>320</v>
      </c>
      <c r="I312" s="73">
        <v>320</v>
      </c>
      <c r="J312" s="73">
        <v>320</v>
      </c>
      <c r="K312" s="73">
        <v>320</v>
      </c>
      <c r="L312" s="73">
        <v>320</v>
      </c>
      <c r="M312" s="73">
        <v>320</v>
      </c>
      <c r="N312" s="73">
        <v>350</v>
      </c>
      <c r="O312" s="73">
        <v>350</v>
      </c>
      <c r="P312" s="73">
        <v>350</v>
      </c>
      <c r="Q312" s="73">
        <v>350</v>
      </c>
      <c r="R312" s="73">
        <v>350</v>
      </c>
      <c r="S312" s="73">
        <v>350</v>
      </c>
      <c r="T312" s="73">
        <v>350</v>
      </c>
      <c r="U312" s="73">
        <v>370</v>
      </c>
      <c r="V312" s="73">
        <v>380</v>
      </c>
      <c r="W312" s="73">
        <v>380</v>
      </c>
      <c r="X312" s="73">
        <v>380</v>
      </c>
      <c r="Y312" s="73">
        <f>'[5]Gew-Bielefeld'!$C$60</f>
        <v>380</v>
      </c>
      <c r="Z312" s="73">
        <f>'[5]Gew-Bielefeld'!$D$60</f>
        <v>380</v>
      </c>
      <c r="AA312" s="73">
        <f>'[5]Gew-Bielefeld'!$E$60</f>
        <v>403</v>
      </c>
      <c r="AB312" s="73">
        <f>'[7]Gew-Bielefeld'!$C$60</f>
        <v>403</v>
      </c>
      <c r="AC312" s="73">
        <v>399</v>
      </c>
      <c r="AD312" s="73">
        <v>399</v>
      </c>
      <c r="AE312" s="73">
        <v>399</v>
      </c>
      <c r="AF312" s="73">
        <v>399</v>
      </c>
      <c r="AG312" s="79">
        <f>'[8]Gew-Bielefeld'!$C$60</f>
        <v>399</v>
      </c>
      <c r="AH312" s="73">
        <f>'[1]Gew-Bielefeld'!$C$60</f>
        <v>399</v>
      </c>
      <c r="AI312" s="73">
        <v>431</v>
      </c>
      <c r="AJ312" s="73">
        <f>'[3]Gew-Bielefeld'!$C$60</f>
        <v>431</v>
      </c>
      <c r="AK312" s="73">
        <f>'[3]Gew-Bielefeld'!$D$60</f>
        <v>431</v>
      </c>
      <c r="AL312" s="73">
        <f>'[3]Gew-Bielefeld'!$E$60</f>
        <v>431</v>
      </c>
      <c r="AM312" s="73">
        <f>'[4]Gew-Bielefeld'!$E$60</f>
        <v>431</v>
      </c>
    </row>
    <row r="313" spans="1:39">
      <c r="A313" s="82">
        <v>5774036</v>
      </c>
      <c r="B313" s="82">
        <v>5774</v>
      </c>
      <c r="C313" t="s">
        <v>10</v>
      </c>
      <c r="D313" s="68" t="s">
        <v>257</v>
      </c>
      <c r="E313" s="73">
        <v>290</v>
      </c>
      <c r="F313" s="73">
        <v>300</v>
      </c>
      <c r="G313" s="73">
        <v>300</v>
      </c>
      <c r="H313" s="73">
        <v>320</v>
      </c>
      <c r="I313" s="73">
        <v>320</v>
      </c>
      <c r="J313" s="73">
        <v>320</v>
      </c>
      <c r="K313" s="73">
        <v>320</v>
      </c>
      <c r="L313" s="73">
        <v>350</v>
      </c>
      <c r="M313" s="73">
        <v>350</v>
      </c>
      <c r="N313" s="73">
        <v>350</v>
      </c>
      <c r="O313" s="73">
        <v>350</v>
      </c>
      <c r="P313" s="73">
        <v>370</v>
      </c>
      <c r="Q313" s="73">
        <v>370</v>
      </c>
      <c r="R313" s="73">
        <v>370</v>
      </c>
      <c r="S313" s="73">
        <v>370</v>
      </c>
      <c r="T313" s="73">
        <v>370</v>
      </c>
      <c r="U313" s="73">
        <v>380</v>
      </c>
      <c r="V313" s="73">
        <v>380</v>
      </c>
      <c r="W313" s="73">
        <v>380</v>
      </c>
      <c r="X313" s="73">
        <v>380</v>
      </c>
      <c r="Y313" s="73">
        <f>'[5]Gew-Bielefeld'!$C$61</f>
        <v>380</v>
      </c>
      <c r="Z313" s="73">
        <f>'[5]Gew-Bielefeld'!$D$61</f>
        <v>380</v>
      </c>
      <c r="AA313" s="73">
        <f>'[5]Gew-Bielefeld'!$E$61</f>
        <v>403</v>
      </c>
      <c r="AB313" s="73">
        <f>'[7]Gew-Bielefeld'!$C$61</f>
        <v>403</v>
      </c>
      <c r="AC313" s="73">
        <v>403</v>
      </c>
      <c r="AD313" s="73">
        <v>403</v>
      </c>
      <c r="AE313" s="73">
        <v>403</v>
      </c>
      <c r="AF313" s="73">
        <v>403</v>
      </c>
      <c r="AG313" s="79">
        <f>'[8]Gew-Bielefeld'!$C$61</f>
        <v>403</v>
      </c>
      <c r="AH313" s="73">
        <f>'[1]Gew-Bielefeld'!$C$61</f>
        <v>403</v>
      </c>
      <c r="AI313" s="73">
        <v>403</v>
      </c>
      <c r="AJ313" s="73">
        <f>'[3]Gew-Bielefeld'!$C$61</f>
        <v>411</v>
      </c>
      <c r="AK313" s="73">
        <f>'[3]Gew-Bielefeld'!$D$61</f>
        <v>411</v>
      </c>
      <c r="AL313" s="73">
        <f>'[3]Gew-Bielefeld'!$E$61</f>
        <v>411</v>
      </c>
      <c r="AM313" s="73">
        <f>'[4]Gew-Bielefeld'!$E$61</f>
        <v>411</v>
      </c>
    </row>
    <row r="314" spans="1:39">
      <c r="A314" s="82">
        <v>5774040</v>
      </c>
      <c r="B314" s="82">
        <v>5774</v>
      </c>
      <c r="C314" t="s">
        <v>10</v>
      </c>
      <c r="D314" s="68" t="s">
        <v>258</v>
      </c>
      <c r="E314" s="73">
        <v>220</v>
      </c>
      <c r="F314" s="73">
        <v>280</v>
      </c>
      <c r="G314" s="73">
        <v>300</v>
      </c>
      <c r="H314" s="73">
        <v>300</v>
      </c>
      <c r="I314" s="73">
        <v>320</v>
      </c>
      <c r="J314" s="73">
        <v>330</v>
      </c>
      <c r="K314" s="73">
        <v>320</v>
      </c>
      <c r="L314" s="73">
        <v>320</v>
      </c>
      <c r="M314" s="73">
        <v>320</v>
      </c>
      <c r="N314" s="73">
        <v>320</v>
      </c>
      <c r="O314" s="73">
        <v>320</v>
      </c>
      <c r="P314" s="73">
        <v>350</v>
      </c>
      <c r="Q314" s="73">
        <v>350</v>
      </c>
      <c r="R314" s="73">
        <v>350</v>
      </c>
      <c r="S314" s="73">
        <v>350</v>
      </c>
      <c r="T314" s="73">
        <v>350</v>
      </c>
      <c r="U314" s="73">
        <v>350</v>
      </c>
      <c r="V314" s="73">
        <v>380</v>
      </c>
      <c r="W314" s="73">
        <v>380</v>
      </c>
      <c r="X314" s="73">
        <v>380</v>
      </c>
      <c r="Y314" s="73">
        <f>'[5]Gew-Bielefeld'!$C$62</f>
        <v>380</v>
      </c>
      <c r="Z314" s="73">
        <f>'[5]Gew-Bielefeld'!$D$62</f>
        <v>380</v>
      </c>
      <c r="AA314" s="73">
        <f>'[5]Gew-Bielefeld'!$E$62</f>
        <v>380</v>
      </c>
      <c r="AB314" s="73">
        <f>'[7]Gew-Bielefeld'!$C$62</f>
        <v>403</v>
      </c>
      <c r="AC314" s="73">
        <v>403</v>
      </c>
      <c r="AD314" s="73">
        <v>403</v>
      </c>
      <c r="AE314" s="73">
        <v>403</v>
      </c>
      <c r="AF314" s="73">
        <v>403</v>
      </c>
      <c r="AG314" s="79">
        <f>'[8]Gew-Bielefeld'!$C$62</f>
        <v>403</v>
      </c>
      <c r="AH314" s="73">
        <f>'[1]Gew-Bielefeld'!$C$62</f>
        <v>403</v>
      </c>
      <c r="AI314" s="73">
        <v>403</v>
      </c>
      <c r="AJ314" s="73">
        <f>'[3]Gew-Bielefeld'!$C$62</f>
        <v>411</v>
      </c>
      <c r="AK314" s="73">
        <f>'[3]Gew-Bielefeld'!$D$62</f>
        <v>411</v>
      </c>
      <c r="AL314" s="73">
        <f>'[3]Gew-Bielefeld'!$E$62</f>
        <v>411</v>
      </c>
      <c r="AM314" s="73">
        <f>'[4]Gew-Bielefeld'!$E$62</f>
        <v>411</v>
      </c>
    </row>
    <row r="315" spans="1:39">
      <c r="A315" s="82">
        <v>99995911</v>
      </c>
      <c r="B315" s="19">
        <v>9999</v>
      </c>
      <c r="C315" t="s">
        <v>8</v>
      </c>
      <c r="D315" s="68" t="s">
        <v>108</v>
      </c>
      <c r="E315" s="73">
        <v>350</v>
      </c>
      <c r="F315" s="73">
        <v>385</v>
      </c>
      <c r="G315" s="73">
        <v>415</v>
      </c>
      <c r="H315" s="73">
        <v>415</v>
      </c>
      <c r="I315" s="73">
        <v>415</v>
      </c>
      <c r="J315" s="73">
        <v>415</v>
      </c>
      <c r="K315" s="73">
        <v>415</v>
      </c>
      <c r="L315" s="73">
        <v>430</v>
      </c>
      <c r="M315" s="73">
        <v>430</v>
      </c>
      <c r="N315" s="73">
        <v>430</v>
      </c>
      <c r="O315" s="73">
        <v>430</v>
      </c>
      <c r="P315" s="73">
        <v>430</v>
      </c>
      <c r="Q315" s="73">
        <v>450</v>
      </c>
      <c r="R315" s="73">
        <v>450</v>
      </c>
      <c r="S315" s="73">
        <v>450</v>
      </c>
      <c r="T315" s="73">
        <v>450</v>
      </c>
      <c r="U315" s="73">
        <v>450</v>
      </c>
      <c r="V315" s="73">
        <v>450</v>
      </c>
      <c r="W315" s="73">
        <v>450</v>
      </c>
      <c r="X315" s="73">
        <v>450</v>
      </c>
      <c r="Y315" s="73">
        <f>'[5]Gew-Bochum'!$C$4</f>
        <v>450</v>
      </c>
      <c r="Z315" s="73">
        <f>'[5]Gew-Bochum'!$D$4</f>
        <v>450</v>
      </c>
      <c r="AA315" s="73">
        <f>'[6]Gew-Bochum'!$C$4</f>
        <v>450</v>
      </c>
      <c r="AB315" s="73">
        <f>'[7]Gew-Bochum'!$C$4</f>
        <v>450</v>
      </c>
      <c r="AC315" s="73">
        <v>450</v>
      </c>
      <c r="AD315" s="73">
        <v>450</v>
      </c>
      <c r="AE315" s="73">
        <v>450</v>
      </c>
      <c r="AF315" s="73">
        <v>450</v>
      </c>
      <c r="AG315" s="73">
        <f>'[8]Gew-Bochum'!$C$4</f>
        <v>460</v>
      </c>
      <c r="AH315" s="73">
        <f>'[1]Gew-Bochum'!$C$4</f>
        <v>460</v>
      </c>
      <c r="AI315" s="73">
        <v>460</v>
      </c>
      <c r="AJ315" s="73">
        <f>'[3]Gew-Bochum'!$C$4</f>
        <v>480</v>
      </c>
      <c r="AK315" s="73">
        <f>'[3]Gew-Bochum'!$D$4</f>
        <v>480</v>
      </c>
      <c r="AL315" s="73">
        <f>'[3]Gew-Bochum'!$E$4</f>
        <v>480</v>
      </c>
      <c r="AM315" s="73">
        <f>'[4]Gew-Bochum'!$E$4</f>
        <v>495</v>
      </c>
    </row>
    <row r="316" spans="1:39">
      <c r="A316" s="82">
        <v>99995913</v>
      </c>
      <c r="B316" s="19">
        <v>9999</v>
      </c>
      <c r="C316" t="s">
        <v>12</v>
      </c>
      <c r="D316" s="68" t="s">
        <v>109</v>
      </c>
      <c r="E316" s="73">
        <v>350</v>
      </c>
      <c r="F316" s="73">
        <v>350</v>
      </c>
      <c r="G316" s="73">
        <v>400</v>
      </c>
      <c r="H316" s="73">
        <v>400</v>
      </c>
      <c r="I316" s="73">
        <v>400</v>
      </c>
      <c r="J316" s="73">
        <v>400</v>
      </c>
      <c r="K316" s="73">
        <v>420</v>
      </c>
      <c r="L316" s="73">
        <v>420</v>
      </c>
      <c r="M316" s="73">
        <v>420</v>
      </c>
      <c r="N316" s="73">
        <v>420</v>
      </c>
      <c r="O316" s="73">
        <v>440</v>
      </c>
      <c r="P316" s="73">
        <v>440</v>
      </c>
      <c r="Q316" s="73">
        <v>450</v>
      </c>
      <c r="R316" s="73">
        <v>450</v>
      </c>
      <c r="S316" s="73">
        <v>450</v>
      </c>
      <c r="T316" s="73">
        <v>450</v>
      </c>
      <c r="U316" s="73">
        <v>450</v>
      </c>
      <c r="V316" s="73">
        <v>450</v>
      </c>
      <c r="W316" s="73">
        <v>450</v>
      </c>
      <c r="X316" s="73">
        <v>450</v>
      </c>
      <c r="Y316" s="73">
        <f>'[5]Gew-Dortmund'!$C$4</f>
        <v>450</v>
      </c>
      <c r="Z316" s="73">
        <f>'[5]Gew-Dortmund'!$D$4</f>
        <v>450</v>
      </c>
      <c r="AA316" s="73">
        <f>'[6]Gew-Dortmund'!$C$4</f>
        <v>450</v>
      </c>
      <c r="AB316" s="73">
        <f>'[7]Gew-Dortmund'!$C$4</f>
        <v>450</v>
      </c>
      <c r="AC316" s="73">
        <v>450</v>
      </c>
      <c r="AD316" s="73">
        <v>450</v>
      </c>
      <c r="AE316" s="73">
        <v>450</v>
      </c>
      <c r="AF316" s="73">
        <v>450</v>
      </c>
      <c r="AG316" s="73">
        <f>'[8]Gew-Dortmund'!$C$4</f>
        <v>450</v>
      </c>
      <c r="AH316" s="73">
        <f>'[1]Gew-Dortmund'!$C$4</f>
        <v>468</v>
      </c>
      <c r="AI316" s="73">
        <v>468</v>
      </c>
      <c r="AJ316" s="73">
        <f>'[3]Gew-Dortmund'!$C$4</f>
        <v>468</v>
      </c>
      <c r="AK316" s="73">
        <f>'[3]Gew-Dortmund'!$D$4</f>
        <v>485</v>
      </c>
      <c r="AL316" s="73">
        <f>'[3]Gew-Dortmund'!$E$4</f>
        <v>485</v>
      </c>
      <c r="AM316" s="73">
        <f>'[4]Gew-Dortmund'!$E$4</f>
        <v>485</v>
      </c>
    </row>
    <row r="317" spans="1:39">
      <c r="A317" s="82">
        <v>99995914</v>
      </c>
      <c r="B317" s="19">
        <v>9999</v>
      </c>
      <c r="C317" t="s">
        <v>19</v>
      </c>
      <c r="D317" s="68" t="s">
        <v>110</v>
      </c>
      <c r="E317" s="73">
        <v>340</v>
      </c>
      <c r="F317" s="73">
        <v>340</v>
      </c>
      <c r="G317" s="73">
        <v>375</v>
      </c>
      <c r="H317" s="73">
        <v>410</v>
      </c>
      <c r="I317" s="73">
        <v>410</v>
      </c>
      <c r="J317" s="73">
        <v>420</v>
      </c>
      <c r="K317" s="73">
        <v>420</v>
      </c>
      <c r="L317" s="73">
        <v>440</v>
      </c>
      <c r="M317" s="73">
        <v>440</v>
      </c>
      <c r="N317" s="73">
        <v>440</v>
      </c>
      <c r="O317" s="73">
        <v>440</v>
      </c>
      <c r="P317" s="73">
        <v>440</v>
      </c>
      <c r="Q317" s="73">
        <v>440</v>
      </c>
      <c r="R317" s="73">
        <v>440</v>
      </c>
      <c r="S317" s="73">
        <v>450</v>
      </c>
      <c r="T317" s="73">
        <v>450</v>
      </c>
      <c r="U317" s="73">
        <v>450</v>
      </c>
      <c r="V317" s="73">
        <v>450</v>
      </c>
      <c r="W317" s="73">
        <v>450</v>
      </c>
      <c r="X317" s="73">
        <v>450</v>
      </c>
      <c r="Y317" s="73">
        <f>'[5]Gew-Hagen'!$C$4</f>
        <v>450</v>
      </c>
      <c r="Z317" s="73">
        <f>'[5]Gew-Hagen'!$D$4</f>
        <v>450</v>
      </c>
      <c r="AA317" s="73">
        <f>'[6]Gew-Hagen'!$C$4</f>
        <v>450</v>
      </c>
      <c r="AB317" s="73">
        <f>'[7]Gew-Hagen'!$C$4</f>
        <v>450</v>
      </c>
      <c r="AC317" s="73">
        <v>450</v>
      </c>
      <c r="AD317" s="73">
        <v>450</v>
      </c>
      <c r="AE317" s="73">
        <v>450</v>
      </c>
      <c r="AF317" s="73">
        <v>450</v>
      </c>
      <c r="AG317" s="73">
        <f>'[8]Gew-Hagen'!$C$4</f>
        <v>465</v>
      </c>
      <c r="AH317" s="73">
        <f>'[1]Gew-Hagen'!$C$4</f>
        <v>465</v>
      </c>
      <c r="AI317" s="73">
        <v>490</v>
      </c>
      <c r="AJ317" s="73">
        <f>'[3]Gew-Hagen'!$C$4</f>
        <v>490</v>
      </c>
      <c r="AK317" s="73">
        <f>'[3]Gew-Hagen'!$D$4</f>
        <v>500</v>
      </c>
      <c r="AL317" s="73">
        <f>'[3]Gew-Hagen'!$E$4</f>
        <v>510</v>
      </c>
      <c r="AM317" s="73">
        <f>'[4]Gew-Hagen'!$E$4</f>
        <v>520</v>
      </c>
    </row>
    <row r="318" spans="1:39">
      <c r="A318" s="82">
        <v>99995915</v>
      </c>
      <c r="B318" s="19">
        <v>9999</v>
      </c>
      <c r="C318" s="12" t="s">
        <v>12</v>
      </c>
      <c r="D318" s="68" t="s">
        <v>111</v>
      </c>
      <c r="E318" s="73">
        <v>310</v>
      </c>
      <c r="F318" s="73">
        <v>320</v>
      </c>
      <c r="G318" s="73">
        <v>360</v>
      </c>
      <c r="H318" s="73">
        <v>360</v>
      </c>
      <c r="I318" s="73">
        <v>360</v>
      </c>
      <c r="J318" s="73">
        <v>400</v>
      </c>
      <c r="K318" s="73">
        <v>400</v>
      </c>
      <c r="L318" s="73">
        <v>400</v>
      </c>
      <c r="M318" s="73">
        <v>400</v>
      </c>
      <c r="N318" s="73">
        <v>400</v>
      </c>
      <c r="O318" s="73">
        <v>400</v>
      </c>
      <c r="P318" s="73">
        <v>420</v>
      </c>
      <c r="Q318" s="73">
        <v>420</v>
      </c>
      <c r="R318" s="73">
        <v>420</v>
      </c>
      <c r="S318" s="73">
        <v>420</v>
      </c>
      <c r="T318" s="73">
        <v>420</v>
      </c>
      <c r="U318" s="73">
        <v>450</v>
      </c>
      <c r="V318" s="73">
        <v>450</v>
      </c>
      <c r="W318" s="73">
        <v>450</v>
      </c>
      <c r="X318" s="73">
        <v>450</v>
      </c>
      <c r="Y318" s="73">
        <f>'[5]Gew-Dortmund'!$C$5</f>
        <v>450</v>
      </c>
      <c r="Z318" s="73">
        <f>'[5]Gew-Dortmund'!$D$5</f>
        <v>450</v>
      </c>
      <c r="AA318" s="73">
        <f>'[6]Gew-Dortmund'!$C$5</f>
        <v>450</v>
      </c>
      <c r="AB318" s="73">
        <f>'[7]Gew-Dortmund'!$C$5</f>
        <v>450</v>
      </c>
      <c r="AC318" s="73">
        <v>450</v>
      </c>
      <c r="AD318" s="73">
        <v>450</v>
      </c>
      <c r="AE318" s="73">
        <v>450</v>
      </c>
      <c r="AF318" s="73">
        <v>450</v>
      </c>
      <c r="AG318" s="73">
        <f>'[8]Gew-Dortmund'!$C$5</f>
        <v>450</v>
      </c>
      <c r="AH318" s="73">
        <f>'[1]Gew-Dortmund'!$C$5</f>
        <v>465</v>
      </c>
      <c r="AI318" s="73">
        <v>465</v>
      </c>
      <c r="AJ318" s="73">
        <f>'[3]Gew-Dortmund'!$C$5</f>
        <v>465</v>
      </c>
      <c r="AK318" s="73">
        <f>'[3]Gew-Dortmund'!$D$5</f>
        <v>465</v>
      </c>
      <c r="AL318" s="73">
        <f>'[3]Gew-Dortmund'!$E$5</f>
        <v>465</v>
      </c>
      <c r="AM318" s="73">
        <f>'[4]Gew-Dortmund'!$E$5</f>
        <v>465</v>
      </c>
    </row>
    <row r="319" spans="1:39">
      <c r="A319" s="82">
        <v>99995916</v>
      </c>
      <c r="B319" s="19">
        <v>9999</v>
      </c>
      <c r="C319" t="s">
        <v>8</v>
      </c>
      <c r="D319" s="68" t="s">
        <v>112</v>
      </c>
      <c r="E319" s="73">
        <v>335</v>
      </c>
      <c r="F319" s="73">
        <v>370</v>
      </c>
      <c r="G319" s="73">
        <v>410</v>
      </c>
      <c r="H319" s="73">
        <v>410</v>
      </c>
      <c r="I319" s="73">
        <v>410</v>
      </c>
      <c r="J319" s="73">
        <v>410</v>
      </c>
      <c r="K319" s="73">
        <v>410</v>
      </c>
      <c r="L319" s="73">
        <v>425</v>
      </c>
      <c r="M319" s="73">
        <v>425</v>
      </c>
      <c r="N319" s="73">
        <v>425</v>
      </c>
      <c r="O319" s="73">
        <v>425</v>
      </c>
      <c r="P319" s="73">
        <v>440</v>
      </c>
      <c r="Q319" s="73">
        <v>440</v>
      </c>
      <c r="R319" s="73">
        <v>440</v>
      </c>
      <c r="S319" s="73">
        <v>440</v>
      </c>
      <c r="T319" s="73">
        <v>440</v>
      </c>
      <c r="U319" s="73">
        <v>440</v>
      </c>
      <c r="V319" s="73">
        <v>460</v>
      </c>
      <c r="W319" s="73">
        <v>460</v>
      </c>
      <c r="X319" s="73">
        <v>460</v>
      </c>
      <c r="Y319" s="73">
        <f>'[5]Gew-Bochum'!$C$5</f>
        <v>460</v>
      </c>
      <c r="Z319" s="73">
        <f>'[5]Gew-Bochum'!$D$5</f>
        <v>460</v>
      </c>
      <c r="AA319" s="73">
        <f>'[6]Gew-Bochum'!$C$5</f>
        <v>460</v>
      </c>
      <c r="AB319" s="73">
        <f>'[7]Gew-Bochum'!$C$5</f>
        <v>460</v>
      </c>
      <c r="AC319" s="73">
        <v>460</v>
      </c>
      <c r="AD319" s="73">
        <v>460</v>
      </c>
      <c r="AE319" s="73">
        <v>460</v>
      </c>
      <c r="AF319" s="73">
        <v>460</v>
      </c>
      <c r="AG319" s="73">
        <f>'[8]Gew-Bochum'!$C$5</f>
        <v>460</v>
      </c>
      <c r="AH319" s="73">
        <f>'[1]Gew-Bochum'!$C$5</f>
        <v>460</v>
      </c>
      <c r="AI319" s="73">
        <v>480</v>
      </c>
      <c r="AJ319" s="73">
        <f>'[3]Gew-Bochum'!$C$5</f>
        <v>480</v>
      </c>
      <c r="AK319" s="73">
        <f>'[3]Gew-Bochum'!$D$5</f>
        <v>480</v>
      </c>
      <c r="AL319" s="73">
        <f>'[3]Gew-Bochum'!$E$5</f>
        <v>480</v>
      </c>
      <c r="AM319" s="73">
        <f>'[4]Gew-Bochum'!$E$5</f>
        <v>480</v>
      </c>
    </row>
    <row r="320" spans="1:39">
      <c r="A320" s="82">
        <v>5954004</v>
      </c>
      <c r="B320" s="82">
        <v>5954</v>
      </c>
      <c r="C320" t="s">
        <v>19</v>
      </c>
      <c r="D320" s="68" t="s">
        <v>113</v>
      </c>
      <c r="E320" s="73">
        <v>290</v>
      </c>
      <c r="F320" s="73">
        <v>290</v>
      </c>
      <c r="G320" s="73">
        <v>320</v>
      </c>
      <c r="H320" s="73">
        <v>320</v>
      </c>
      <c r="I320" s="73">
        <v>320</v>
      </c>
      <c r="J320" s="73">
        <v>335</v>
      </c>
      <c r="K320" s="73">
        <v>350</v>
      </c>
      <c r="L320" s="73">
        <v>360</v>
      </c>
      <c r="M320" s="73">
        <v>370</v>
      </c>
      <c r="N320" s="73">
        <v>380</v>
      </c>
      <c r="O320" s="73">
        <v>380</v>
      </c>
      <c r="P320" s="73">
        <v>395</v>
      </c>
      <c r="Q320" s="73">
        <v>395</v>
      </c>
      <c r="R320" s="73">
        <v>395</v>
      </c>
      <c r="S320" s="73">
        <v>395</v>
      </c>
      <c r="T320" s="73">
        <v>410</v>
      </c>
      <c r="U320" s="73">
        <v>410</v>
      </c>
      <c r="V320" s="73">
        <v>410</v>
      </c>
      <c r="W320" s="73">
        <v>410</v>
      </c>
      <c r="X320" s="73">
        <v>410</v>
      </c>
      <c r="Y320" s="73">
        <f>'[5]Gew-Hagen'!$C$6</f>
        <v>420</v>
      </c>
      <c r="Z320" s="73">
        <f>'[5]Gew-Hagen'!$D$6</f>
        <v>420</v>
      </c>
      <c r="AA320" s="73">
        <f>'[6]Gew-Hagen'!$C$6</f>
        <v>420</v>
      </c>
      <c r="AB320" s="73">
        <f>'[7]Gew-Hagen'!$C$6</f>
        <v>420</v>
      </c>
      <c r="AC320" s="73">
        <v>420</v>
      </c>
      <c r="AD320" s="73">
        <v>420</v>
      </c>
      <c r="AE320" s="73">
        <v>420</v>
      </c>
      <c r="AF320" s="73">
        <v>420</v>
      </c>
      <c r="AG320" s="73">
        <f>'[8]Gew-Hagen'!$C$6</f>
        <v>420</v>
      </c>
      <c r="AH320" s="73">
        <f>'[1]Gew-Hagen'!$C$6</f>
        <v>420</v>
      </c>
      <c r="AI320" s="73">
        <v>430</v>
      </c>
      <c r="AJ320" s="73">
        <f>'[3]Gew-Hagen'!$C$6</f>
        <v>430</v>
      </c>
      <c r="AK320" s="73">
        <f>'[3]Gew-Hagen'!$D$6</f>
        <v>430</v>
      </c>
      <c r="AL320" s="73">
        <f>'[3]Gew-Hagen'!$E$6</f>
        <v>430</v>
      </c>
      <c r="AM320" s="73">
        <f>'[4]Gew-Hagen'!$E$6</f>
        <v>430</v>
      </c>
    </row>
    <row r="321" spans="1:39">
      <c r="A321" s="82">
        <v>5954008</v>
      </c>
      <c r="B321" s="82">
        <v>5954</v>
      </c>
      <c r="C321" t="s">
        <v>19</v>
      </c>
      <c r="D321" s="68" t="s">
        <v>114</v>
      </c>
      <c r="E321" s="73">
        <v>276</v>
      </c>
      <c r="F321" s="73">
        <v>300</v>
      </c>
      <c r="G321" s="73">
        <v>330</v>
      </c>
      <c r="H321" s="73">
        <v>330</v>
      </c>
      <c r="I321" s="73">
        <v>330</v>
      </c>
      <c r="J321" s="73">
        <v>350</v>
      </c>
      <c r="K321" s="73">
        <v>350</v>
      </c>
      <c r="L321" s="73">
        <v>365</v>
      </c>
      <c r="M321" s="73">
        <v>365</v>
      </c>
      <c r="N321" s="73">
        <v>365</v>
      </c>
      <c r="O321" s="73">
        <v>365</v>
      </c>
      <c r="P321" s="73">
        <v>380</v>
      </c>
      <c r="Q321" s="73">
        <v>380</v>
      </c>
      <c r="R321" s="73">
        <v>380</v>
      </c>
      <c r="S321" s="73">
        <v>380</v>
      </c>
      <c r="T321" s="73">
        <v>380</v>
      </c>
      <c r="U321" s="73">
        <v>380</v>
      </c>
      <c r="V321" s="73">
        <v>405</v>
      </c>
      <c r="W321" s="73">
        <v>405</v>
      </c>
      <c r="X321" s="73">
        <v>405</v>
      </c>
      <c r="Y321" s="73">
        <f>'[5]Gew-Hagen'!$C$7</f>
        <v>405</v>
      </c>
      <c r="Z321" s="73">
        <f>'[5]Gew-Hagen'!$D$7</f>
        <v>405</v>
      </c>
      <c r="AA321" s="73">
        <f>'[6]Gew-Hagen'!$C$7</f>
        <v>405</v>
      </c>
      <c r="AB321" s="73">
        <f>'[7]Gew-Hagen'!$C$7</f>
        <v>405</v>
      </c>
      <c r="AC321" s="73">
        <v>405</v>
      </c>
      <c r="AD321" s="73">
        <v>405</v>
      </c>
      <c r="AE321" s="73">
        <v>405</v>
      </c>
      <c r="AF321" s="73">
        <v>403</v>
      </c>
      <c r="AG321" s="73">
        <f>'[8]Gew-Hagen'!$C$7</f>
        <v>403</v>
      </c>
      <c r="AH321" s="73">
        <f>'[1]Gew-Hagen'!$C$7</f>
        <v>403</v>
      </c>
      <c r="AI321" s="73">
        <v>403</v>
      </c>
      <c r="AJ321" s="73">
        <f>'[3]Gew-Hagen'!$C$7</f>
        <v>411</v>
      </c>
      <c r="AK321" s="73">
        <f>'[3]Gew-Hagen'!$D$7</f>
        <v>436</v>
      </c>
      <c r="AL321" s="73">
        <f>'[3]Gew-Hagen'!$E$7</f>
        <v>436</v>
      </c>
      <c r="AM321" s="73">
        <f>'[4]Gew-Hagen'!$E$7</f>
        <v>445</v>
      </c>
    </row>
    <row r="322" spans="1:39">
      <c r="A322" s="82">
        <v>5954012</v>
      </c>
      <c r="B322" s="82">
        <v>5954</v>
      </c>
      <c r="C322" t="s">
        <v>20</v>
      </c>
      <c r="D322" s="68" t="s">
        <v>115</v>
      </c>
      <c r="E322" s="73">
        <v>276</v>
      </c>
      <c r="F322" s="73">
        <v>276</v>
      </c>
      <c r="G322" s="73">
        <v>330</v>
      </c>
      <c r="H322" s="73">
        <v>330</v>
      </c>
      <c r="I322" s="73">
        <v>330</v>
      </c>
      <c r="J322" s="73">
        <v>350</v>
      </c>
      <c r="K322" s="73">
        <v>350</v>
      </c>
      <c r="L322" s="73">
        <v>375</v>
      </c>
      <c r="M322" s="73">
        <v>375</v>
      </c>
      <c r="N322" s="73">
        <v>375</v>
      </c>
      <c r="O322" s="73">
        <v>375</v>
      </c>
      <c r="P322" s="73">
        <v>395</v>
      </c>
      <c r="Q322" s="73">
        <v>395</v>
      </c>
      <c r="R322" s="73">
        <v>395</v>
      </c>
      <c r="S322" s="73">
        <v>395</v>
      </c>
      <c r="T322" s="73">
        <v>410</v>
      </c>
      <c r="U322" s="73">
        <v>410</v>
      </c>
      <c r="V322" s="73">
        <v>425</v>
      </c>
      <c r="W322" s="73">
        <v>425</v>
      </c>
      <c r="X322" s="73">
        <v>425</v>
      </c>
      <c r="Y322" s="73">
        <f>'[5]Gew-Hagen'!$C$8</f>
        <v>425</v>
      </c>
      <c r="Z322" s="73">
        <f>'[5]Gew-Hagen'!$D$8</f>
        <v>440</v>
      </c>
      <c r="AA322" s="73">
        <f>'[6]Gew-Hagen'!$C$8</f>
        <v>440</v>
      </c>
      <c r="AB322" s="73">
        <f>'[7]Gew-Hagen'!$C$8</f>
        <v>440</v>
      </c>
      <c r="AC322" s="73">
        <v>440</v>
      </c>
      <c r="AD322" s="73">
        <v>455</v>
      </c>
      <c r="AE322" s="73">
        <v>455</v>
      </c>
      <c r="AF322" s="73">
        <v>455</v>
      </c>
      <c r="AG322" s="73">
        <f>'[8]Gew-Hagen'!$C$8</f>
        <v>455</v>
      </c>
      <c r="AH322" s="73">
        <f>'[1]Gew-Hagen'!$C$8</f>
        <v>455</v>
      </c>
      <c r="AI322" s="73">
        <v>490</v>
      </c>
      <c r="AJ322" s="73">
        <f>'[3]Gew-Hagen'!$C$8</f>
        <v>490</v>
      </c>
      <c r="AK322" s="73">
        <f>'[3]Gew-Hagen'!$D$8</f>
        <v>490</v>
      </c>
      <c r="AL322" s="73">
        <f>'[3]Gew-Hagen'!$E$8</f>
        <v>490</v>
      </c>
      <c r="AM322" s="73">
        <f>'[4]Gew-Hagen'!$E$8</f>
        <v>490</v>
      </c>
    </row>
    <row r="323" spans="1:39">
      <c r="A323" s="82">
        <v>5954016</v>
      </c>
      <c r="B323" s="82">
        <v>5954</v>
      </c>
      <c r="C323" t="s">
        <v>8</v>
      </c>
      <c r="D323" s="68" t="s">
        <v>116</v>
      </c>
      <c r="E323" s="73">
        <v>276</v>
      </c>
      <c r="F323" s="73">
        <v>320</v>
      </c>
      <c r="G323" s="73">
        <v>385</v>
      </c>
      <c r="H323" s="73">
        <v>385</v>
      </c>
      <c r="I323" s="73">
        <v>385</v>
      </c>
      <c r="J323" s="73">
        <v>385</v>
      </c>
      <c r="K323" s="73">
        <v>385</v>
      </c>
      <c r="L323" s="73">
        <v>385</v>
      </c>
      <c r="M323" s="73">
        <v>385</v>
      </c>
      <c r="N323" s="73">
        <v>385</v>
      </c>
      <c r="O323" s="73">
        <v>385</v>
      </c>
      <c r="P323" s="73">
        <v>410</v>
      </c>
      <c r="Q323" s="73">
        <v>410</v>
      </c>
      <c r="R323" s="73">
        <v>410</v>
      </c>
      <c r="S323" s="73">
        <v>410</v>
      </c>
      <c r="T323" s="73">
        <v>430</v>
      </c>
      <c r="U323" s="73">
        <v>430</v>
      </c>
      <c r="V323" s="73">
        <v>430</v>
      </c>
      <c r="W323" s="73">
        <v>430</v>
      </c>
      <c r="X323" s="73">
        <v>430</v>
      </c>
      <c r="Y323" s="73">
        <f>'[5]Gew-Bochum'!$C$7</f>
        <v>430</v>
      </c>
      <c r="Z323" s="73">
        <f>'[5]Gew-Bochum'!$D$7</f>
        <v>450</v>
      </c>
      <c r="AA323" s="73">
        <f>'[6]Gew-Bochum'!$C$7</f>
        <v>450</v>
      </c>
      <c r="AB323" s="73">
        <f>'[7]Gew-Bochum'!$C$7</f>
        <v>450</v>
      </c>
      <c r="AC323" s="73">
        <v>450</v>
      </c>
      <c r="AD323" s="73">
        <v>450</v>
      </c>
      <c r="AE323" s="73">
        <v>470</v>
      </c>
      <c r="AF323" s="73">
        <v>470</v>
      </c>
      <c r="AG323" s="73">
        <f>'[8]Gew-Bochum'!$C$7</f>
        <v>470</v>
      </c>
      <c r="AH323" s="73">
        <f>'[1]Gew-Bochum'!$C$7</f>
        <v>470</v>
      </c>
      <c r="AI323" s="73">
        <v>490</v>
      </c>
      <c r="AJ323" s="73">
        <f>'[3]Gew-Bochum'!$C$7</f>
        <v>490</v>
      </c>
      <c r="AK323" s="73">
        <f>'[3]Gew-Bochum'!$D$7</f>
        <v>490</v>
      </c>
      <c r="AL323" s="73">
        <f>'[3]Gew-Bochum'!$E$7</f>
        <v>490</v>
      </c>
      <c r="AM323" s="73">
        <f>'[4]Gew-Bochum'!$E$7</f>
        <v>490</v>
      </c>
    </row>
    <row r="324" spans="1:39">
      <c r="A324" s="82">
        <v>5954020</v>
      </c>
      <c r="B324" s="82">
        <v>5954</v>
      </c>
      <c r="C324" t="s">
        <v>19</v>
      </c>
      <c r="D324" s="68" t="s">
        <v>117</v>
      </c>
      <c r="E324" s="73">
        <v>285</v>
      </c>
      <c r="F324" s="73">
        <v>315</v>
      </c>
      <c r="G324" s="73">
        <v>330</v>
      </c>
      <c r="H324" s="73">
        <v>330</v>
      </c>
      <c r="I324" s="73">
        <v>330</v>
      </c>
      <c r="J324" s="73">
        <v>350</v>
      </c>
      <c r="K324" s="73">
        <v>350</v>
      </c>
      <c r="L324" s="73">
        <v>375</v>
      </c>
      <c r="M324" s="73">
        <v>375</v>
      </c>
      <c r="N324" s="73">
        <v>375</v>
      </c>
      <c r="O324" s="73">
        <v>385</v>
      </c>
      <c r="P324" s="73">
        <v>395</v>
      </c>
      <c r="Q324" s="73">
        <v>395</v>
      </c>
      <c r="R324" s="73">
        <v>395</v>
      </c>
      <c r="S324" s="73">
        <v>395</v>
      </c>
      <c r="T324" s="73">
        <v>410</v>
      </c>
      <c r="U324" s="73">
        <v>410</v>
      </c>
      <c r="V324" s="73">
        <v>430</v>
      </c>
      <c r="W324" s="73">
        <v>430</v>
      </c>
      <c r="X324" s="73">
        <v>445</v>
      </c>
      <c r="Y324" s="73">
        <f>'[5]Gew-Hagen'!$C$10</f>
        <v>445</v>
      </c>
      <c r="Z324" s="73">
        <f>'[5]Gew-Hagen'!$D$10</f>
        <v>445</v>
      </c>
      <c r="AA324" s="73">
        <f>'[6]Gew-Hagen'!$C$10</f>
        <v>468</v>
      </c>
      <c r="AB324" s="73">
        <f>'[7]Gew-Hagen'!$C$10</f>
        <v>468</v>
      </c>
      <c r="AC324" s="73">
        <v>468</v>
      </c>
      <c r="AD324" s="73">
        <v>468</v>
      </c>
      <c r="AE324" s="73">
        <v>468</v>
      </c>
      <c r="AF324" s="73">
        <v>468</v>
      </c>
      <c r="AG324" s="73">
        <f>'[8]Gew-Hagen'!$C$10</f>
        <v>468</v>
      </c>
      <c r="AH324" s="73">
        <f>'[1]Gew-Hagen'!$C$10</f>
        <v>468</v>
      </c>
      <c r="AI324" s="73">
        <v>490</v>
      </c>
      <c r="AJ324" s="73">
        <f>'[3]Gew-Hagen'!$C$10</f>
        <v>490</v>
      </c>
      <c r="AK324" s="73">
        <f>'[3]Gew-Hagen'!$D$10</f>
        <v>490</v>
      </c>
      <c r="AL324" s="73">
        <f>'[3]Gew-Hagen'!$E$10</f>
        <v>490</v>
      </c>
      <c r="AM324" s="73">
        <f>'[4]Gew-Hagen'!$E$10</f>
        <v>490</v>
      </c>
    </row>
    <row r="325" spans="1:39">
      <c r="A325" s="82">
        <v>5954024</v>
      </c>
      <c r="B325" s="82">
        <v>5954</v>
      </c>
      <c r="C325" t="s">
        <v>19</v>
      </c>
      <c r="D325" s="68" t="s">
        <v>118</v>
      </c>
      <c r="E325" s="73">
        <v>276</v>
      </c>
      <c r="F325" s="73">
        <v>300</v>
      </c>
      <c r="G325" s="73">
        <v>300</v>
      </c>
      <c r="H325" s="73">
        <v>330</v>
      </c>
      <c r="I325" s="73">
        <v>330</v>
      </c>
      <c r="J325" s="73">
        <v>350</v>
      </c>
      <c r="K325" s="73">
        <v>350</v>
      </c>
      <c r="L325" s="73">
        <v>370</v>
      </c>
      <c r="M325" s="73">
        <v>370</v>
      </c>
      <c r="N325" s="73">
        <v>370</v>
      </c>
      <c r="O325" s="73">
        <v>370</v>
      </c>
      <c r="P325" s="73">
        <v>395</v>
      </c>
      <c r="Q325" s="73">
        <v>395</v>
      </c>
      <c r="R325" s="73">
        <v>395</v>
      </c>
      <c r="S325" s="73">
        <v>395</v>
      </c>
      <c r="T325" s="73">
        <v>420</v>
      </c>
      <c r="U325" s="73">
        <v>420</v>
      </c>
      <c r="V325" s="73">
        <v>420</v>
      </c>
      <c r="W325" s="73">
        <v>420</v>
      </c>
      <c r="X325" s="73">
        <v>420</v>
      </c>
      <c r="Y325" s="73">
        <f>'[5]Gew-Hagen'!$C$11</f>
        <v>420</v>
      </c>
      <c r="Z325" s="73">
        <f>'[5]Gew-Hagen'!$D$11</f>
        <v>420</v>
      </c>
      <c r="AA325" s="73">
        <f>'[6]Gew-Hagen'!$C$11</f>
        <v>420</v>
      </c>
      <c r="AB325" s="73">
        <f>'[7]Gew-Hagen'!$C$11</f>
        <v>420</v>
      </c>
      <c r="AC325" s="73">
        <v>435</v>
      </c>
      <c r="AD325" s="73">
        <v>435</v>
      </c>
      <c r="AE325" s="73">
        <v>435</v>
      </c>
      <c r="AF325" s="73">
        <v>450</v>
      </c>
      <c r="AG325" s="73">
        <f>'[8]Gew-Hagen'!$C$11</f>
        <v>450</v>
      </c>
      <c r="AH325" s="73">
        <f>'[1]Gew-Hagen'!$C$11</f>
        <v>450</v>
      </c>
      <c r="AI325" s="73">
        <v>450</v>
      </c>
      <c r="AJ325" s="73">
        <f>'[3]Gew-Hagen'!$C$11</f>
        <v>465</v>
      </c>
      <c r="AK325" s="73">
        <f>'[3]Gew-Hagen'!$D$11</f>
        <v>465</v>
      </c>
      <c r="AL325" s="73">
        <f>'[3]Gew-Hagen'!$E$11</f>
        <v>465</v>
      </c>
      <c r="AM325" s="73">
        <f>'[4]Gew-Hagen'!$E$11</f>
        <v>490</v>
      </c>
    </row>
    <row r="326" spans="1:39">
      <c r="A326" s="82">
        <v>5954028</v>
      </c>
      <c r="B326" s="82">
        <v>5954</v>
      </c>
      <c r="C326" t="s">
        <v>19</v>
      </c>
      <c r="D326" s="68" t="s">
        <v>119</v>
      </c>
      <c r="E326" s="73">
        <v>270</v>
      </c>
      <c r="F326" s="73">
        <v>300</v>
      </c>
      <c r="G326" s="73">
        <v>300</v>
      </c>
      <c r="H326" s="73">
        <v>300</v>
      </c>
      <c r="I326" s="73">
        <v>320</v>
      </c>
      <c r="J326" s="73">
        <v>350</v>
      </c>
      <c r="K326" s="73">
        <v>350</v>
      </c>
      <c r="L326" s="73">
        <v>370</v>
      </c>
      <c r="M326" s="73">
        <v>370</v>
      </c>
      <c r="N326" s="73">
        <v>370</v>
      </c>
      <c r="O326" s="73">
        <v>370</v>
      </c>
      <c r="P326" s="73">
        <v>370</v>
      </c>
      <c r="Q326" s="73">
        <v>400</v>
      </c>
      <c r="R326" s="73">
        <v>400</v>
      </c>
      <c r="S326" s="73">
        <v>400</v>
      </c>
      <c r="T326" s="73">
        <v>400</v>
      </c>
      <c r="U326" s="73">
        <v>400</v>
      </c>
      <c r="V326" s="73">
        <v>410</v>
      </c>
      <c r="W326" s="73">
        <v>420</v>
      </c>
      <c r="X326" s="73">
        <v>420</v>
      </c>
      <c r="Y326" s="73">
        <f>'[5]Gew-Hagen'!$C$12</f>
        <v>420</v>
      </c>
      <c r="Z326" s="73">
        <f>'[5]Gew-Hagen'!$D$12</f>
        <v>420</v>
      </c>
      <c r="AA326" s="73">
        <f>'[6]Gew-Hagen'!$C$12</f>
        <v>420</v>
      </c>
      <c r="AB326" s="73">
        <f>'[7]Gew-Hagen'!$C$12</f>
        <v>420</v>
      </c>
      <c r="AC326" s="73">
        <v>420</v>
      </c>
      <c r="AD326" s="73">
        <v>420</v>
      </c>
      <c r="AE326" s="73">
        <v>430</v>
      </c>
      <c r="AF326" s="73">
        <v>440</v>
      </c>
      <c r="AG326" s="73">
        <f>'[8]Gew-Hagen'!$C$12</f>
        <v>440</v>
      </c>
      <c r="AH326" s="73">
        <f>'[1]Gew-Hagen'!$C$12</f>
        <v>450</v>
      </c>
      <c r="AI326" s="73">
        <v>450</v>
      </c>
      <c r="AJ326" s="73">
        <f>'[3]Gew-Hagen'!$C$12</f>
        <v>450</v>
      </c>
      <c r="AK326" s="73">
        <f>'[3]Gew-Hagen'!$D$12</f>
        <v>450</v>
      </c>
      <c r="AL326" s="73">
        <f>'[3]Gew-Hagen'!$E$12</f>
        <v>450</v>
      </c>
      <c r="AM326" s="73">
        <f>'[4]Gew-Hagen'!$E$12</f>
        <v>460</v>
      </c>
    </row>
    <row r="327" spans="1:39">
      <c r="A327" s="82">
        <v>5954032</v>
      </c>
      <c r="B327" s="82">
        <v>5954</v>
      </c>
      <c r="C327" t="s">
        <v>19</v>
      </c>
      <c r="D327" s="68" t="s">
        <v>120</v>
      </c>
      <c r="E327" s="73">
        <v>276</v>
      </c>
      <c r="F327" s="73">
        <v>300</v>
      </c>
      <c r="G327" s="73">
        <v>300</v>
      </c>
      <c r="H327" s="73">
        <v>300</v>
      </c>
      <c r="I327" s="73">
        <v>300</v>
      </c>
      <c r="J327" s="73">
        <v>330</v>
      </c>
      <c r="K327" s="73">
        <v>330</v>
      </c>
      <c r="L327" s="73">
        <v>360</v>
      </c>
      <c r="M327" s="73">
        <v>360</v>
      </c>
      <c r="N327" s="73">
        <v>360</v>
      </c>
      <c r="O327" s="73">
        <v>360</v>
      </c>
      <c r="P327" s="73">
        <v>385</v>
      </c>
      <c r="Q327" s="73">
        <v>385</v>
      </c>
      <c r="R327" s="73">
        <v>385</v>
      </c>
      <c r="S327" s="73">
        <v>385</v>
      </c>
      <c r="T327" s="73">
        <v>385</v>
      </c>
      <c r="U327" s="73">
        <v>385</v>
      </c>
      <c r="V327" s="73">
        <v>430</v>
      </c>
      <c r="W327" s="73">
        <v>430</v>
      </c>
      <c r="X327" s="73">
        <v>430</v>
      </c>
      <c r="Y327" s="73">
        <f>'[5]Gew-Hagen'!$C$13</f>
        <v>430</v>
      </c>
      <c r="Z327" s="73">
        <f>'[5]Gew-Hagen'!$D$13</f>
        <v>430</v>
      </c>
      <c r="AA327" s="73">
        <f>'[6]Gew-Hagen'!$C$13</f>
        <v>430</v>
      </c>
      <c r="AB327" s="73">
        <f>'[7]Gew-Hagen'!$C$13</f>
        <v>430</v>
      </c>
      <c r="AC327" s="73">
        <v>430</v>
      </c>
      <c r="AD327" s="73">
        <v>430</v>
      </c>
      <c r="AE327" s="73">
        <v>430</v>
      </c>
      <c r="AF327" s="73">
        <v>450</v>
      </c>
      <c r="AG327" s="73">
        <f>'[8]Gew-Hagen'!$C$13</f>
        <v>450</v>
      </c>
      <c r="AH327" s="73">
        <f>'[1]Gew-Hagen'!$C$13</f>
        <v>450</v>
      </c>
      <c r="AI327" s="73">
        <v>450</v>
      </c>
      <c r="AJ327" s="73">
        <f>'[3]Gew-Hagen'!$C$13</f>
        <v>485</v>
      </c>
      <c r="AK327" s="73">
        <f>'[3]Gew-Hagen'!$D$13</f>
        <v>485</v>
      </c>
      <c r="AL327" s="73">
        <f>'[3]Gew-Hagen'!$E$13</f>
        <v>490</v>
      </c>
      <c r="AM327" s="73">
        <f>'[4]Gew-Hagen'!$E$13</f>
        <v>490</v>
      </c>
    </row>
    <row r="328" spans="1:39">
      <c r="A328" s="82">
        <v>5954036</v>
      </c>
      <c r="B328" s="82">
        <v>5954</v>
      </c>
      <c r="C328" t="s">
        <v>8</v>
      </c>
      <c r="D328" s="68" t="s">
        <v>121</v>
      </c>
      <c r="E328" s="73">
        <v>330</v>
      </c>
      <c r="F328" s="73">
        <v>370</v>
      </c>
      <c r="G328" s="73">
        <v>410</v>
      </c>
      <c r="H328" s="73">
        <v>410</v>
      </c>
      <c r="I328" s="73">
        <v>410</v>
      </c>
      <c r="J328" s="73">
        <v>410</v>
      </c>
      <c r="K328" s="73">
        <v>410</v>
      </c>
      <c r="L328" s="73">
        <v>430</v>
      </c>
      <c r="M328" s="73">
        <v>430</v>
      </c>
      <c r="N328" s="73">
        <v>430</v>
      </c>
      <c r="O328" s="73">
        <v>430</v>
      </c>
      <c r="P328" s="73">
        <v>430</v>
      </c>
      <c r="Q328" s="73">
        <v>430</v>
      </c>
      <c r="R328" s="73">
        <v>430</v>
      </c>
      <c r="S328" s="73">
        <v>430</v>
      </c>
      <c r="T328" s="73">
        <v>430</v>
      </c>
      <c r="U328" s="73">
        <v>430</v>
      </c>
      <c r="V328" s="73">
        <v>430</v>
      </c>
      <c r="W328" s="73">
        <v>430</v>
      </c>
      <c r="X328" s="73">
        <v>430</v>
      </c>
      <c r="Y328" s="73">
        <f>'[5]Gew-Bochum'!$C$8</f>
        <v>430</v>
      </c>
      <c r="Z328" s="73">
        <f>'[5]Gew-Bochum'!$D$8</f>
        <v>430</v>
      </c>
      <c r="AA328" s="73">
        <f>'[6]Gew-Bochum'!$C$8</f>
        <v>430</v>
      </c>
      <c r="AB328" s="73">
        <f>'[7]Gew-Bochum'!$C$8</f>
        <v>430</v>
      </c>
      <c r="AC328" s="73">
        <v>430</v>
      </c>
      <c r="AD328" s="73">
        <v>430</v>
      </c>
      <c r="AE328" s="73">
        <v>430</v>
      </c>
      <c r="AF328" s="73">
        <v>440</v>
      </c>
      <c r="AG328" s="73">
        <f>'[8]Gew-Bochum'!$C$8</f>
        <v>440</v>
      </c>
      <c r="AH328" s="73">
        <f>'[1]Gew-Bochum'!$C$8</f>
        <v>440</v>
      </c>
      <c r="AI328" s="73">
        <v>490</v>
      </c>
      <c r="AJ328" s="73">
        <f>'[3]Gew-Bochum'!$C$8</f>
        <v>490</v>
      </c>
      <c r="AK328" s="73">
        <f>'[3]Gew-Bochum'!$D$8</f>
        <v>490</v>
      </c>
      <c r="AL328" s="73">
        <f>'[3]Gew-Bochum'!$E$8</f>
        <v>500</v>
      </c>
      <c r="AM328" s="73">
        <f>'[4]Gew-Bochum'!$E$8</f>
        <v>500</v>
      </c>
    </row>
    <row r="329" spans="1:39">
      <c r="A329" s="82">
        <v>5958004</v>
      </c>
      <c r="B329" s="82">
        <v>5958</v>
      </c>
      <c r="C329" s="77" t="s">
        <v>9</v>
      </c>
      <c r="D329" s="68" t="s">
        <v>122</v>
      </c>
      <c r="E329" s="73">
        <v>290</v>
      </c>
      <c r="F329" s="73">
        <v>320</v>
      </c>
      <c r="G329" s="73">
        <v>335</v>
      </c>
      <c r="H329" s="73">
        <v>335</v>
      </c>
      <c r="I329" s="73">
        <v>335</v>
      </c>
      <c r="J329" s="73">
        <v>340</v>
      </c>
      <c r="K329" s="73">
        <v>350</v>
      </c>
      <c r="L329" s="73">
        <v>350</v>
      </c>
      <c r="M329" s="73">
        <v>350</v>
      </c>
      <c r="N329" s="73">
        <v>350</v>
      </c>
      <c r="O329" s="73">
        <v>400</v>
      </c>
      <c r="P329" s="73">
        <v>400</v>
      </c>
      <c r="Q329" s="73">
        <v>400</v>
      </c>
      <c r="R329" s="73">
        <v>400</v>
      </c>
      <c r="S329" s="73">
        <v>400</v>
      </c>
      <c r="T329" s="73">
        <v>400</v>
      </c>
      <c r="U329" s="73">
        <v>400</v>
      </c>
      <c r="V329" s="73">
        <v>400</v>
      </c>
      <c r="W329" s="73">
        <v>400</v>
      </c>
      <c r="X329" s="73">
        <v>400</v>
      </c>
      <c r="Y329" s="73">
        <f>'[5]Gew-Arnsberg'!$C$4</f>
        <v>400</v>
      </c>
      <c r="Z329" s="73">
        <f>'[5]Gew-Arnsberg'!$D$4</f>
        <v>400</v>
      </c>
      <c r="AA329" s="73">
        <f>'[6]Gew-Arnsberg'!$C$4</f>
        <v>423</v>
      </c>
      <c r="AB329" s="73">
        <f>'[7]Gew-Arnsberg'!$C$4</f>
        <v>423</v>
      </c>
      <c r="AC329" s="73">
        <v>423</v>
      </c>
      <c r="AD329" s="73">
        <v>423</v>
      </c>
      <c r="AE329" s="73">
        <v>423</v>
      </c>
      <c r="AF329" s="73">
        <v>423</v>
      </c>
      <c r="AG329" s="73">
        <f>'[8]Gew-Arnsberg'!$C$4</f>
        <v>423</v>
      </c>
      <c r="AH329" s="73">
        <f>'[1]Gew-Arnsberg'!$C$4</f>
        <v>421</v>
      </c>
      <c r="AI329" s="73">
        <v>431</v>
      </c>
      <c r="AJ329" s="73">
        <f>'[3]Gew-Arnsberg'!$C$4</f>
        <v>439</v>
      </c>
      <c r="AK329" s="73">
        <f>'[3]Gew-Arnsberg'!$D$4</f>
        <v>459</v>
      </c>
      <c r="AL329" s="73">
        <f>'[3]Gew-Arnsberg'!$E$4</f>
        <v>459</v>
      </c>
      <c r="AM329" s="73">
        <f>'[4]Gew-Arnsberg'!$E$4</f>
        <v>459</v>
      </c>
    </row>
    <row r="330" spans="1:39">
      <c r="A330" s="82">
        <v>5958008</v>
      </c>
      <c r="B330" s="82">
        <v>5958</v>
      </c>
      <c r="C330" t="s">
        <v>9</v>
      </c>
      <c r="D330" s="68" t="s">
        <v>123</v>
      </c>
      <c r="E330" s="73">
        <v>250</v>
      </c>
      <c r="F330" s="73">
        <v>280</v>
      </c>
      <c r="G330" s="73">
        <v>300</v>
      </c>
      <c r="H330" s="73">
        <v>300</v>
      </c>
      <c r="I330" s="73">
        <v>320</v>
      </c>
      <c r="J330" s="73">
        <v>335</v>
      </c>
      <c r="K330" s="73">
        <v>335</v>
      </c>
      <c r="L330" s="73">
        <v>335</v>
      </c>
      <c r="M330" s="73">
        <v>335</v>
      </c>
      <c r="N330" s="73">
        <v>335</v>
      </c>
      <c r="O330" s="73">
        <v>335</v>
      </c>
      <c r="P330" s="73">
        <v>350</v>
      </c>
      <c r="Q330" s="73">
        <v>350</v>
      </c>
      <c r="R330" s="73">
        <v>380</v>
      </c>
      <c r="S330" s="73">
        <v>380</v>
      </c>
      <c r="T330" s="73">
        <v>380</v>
      </c>
      <c r="U330" s="73">
        <v>380</v>
      </c>
      <c r="V330" s="73">
        <v>380</v>
      </c>
      <c r="W330" s="73">
        <v>380</v>
      </c>
      <c r="X330" s="73">
        <v>380</v>
      </c>
      <c r="Y330" s="73">
        <f>'[5]Gew-Arnsberg'!$C$5</f>
        <v>380</v>
      </c>
      <c r="Z330" s="73">
        <f>'[5]Gew-Arnsberg'!$D$5</f>
        <v>400</v>
      </c>
      <c r="AA330" s="73">
        <f>'[6]Gew-Arnsberg'!$C$5</f>
        <v>403</v>
      </c>
      <c r="AB330" s="73">
        <f>'[7]Gew-Arnsberg'!$C$5</f>
        <v>403</v>
      </c>
      <c r="AC330" s="73">
        <v>403</v>
      </c>
      <c r="AD330" s="73">
        <v>403</v>
      </c>
      <c r="AE330" s="73">
        <v>403</v>
      </c>
      <c r="AF330" s="73">
        <v>403</v>
      </c>
      <c r="AG330" s="73">
        <f>'[8]Gew-Arnsberg'!$C$5</f>
        <v>403</v>
      </c>
      <c r="AH330" s="73">
        <f>'[1]Gew-Arnsberg'!$C$5</f>
        <v>381</v>
      </c>
      <c r="AI330" s="73">
        <v>413</v>
      </c>
      <c r="AJ330" s="73">
        <f>'[3]Gew-Arnsberg'!$C$5</f>
        <v>453</v>
      </c>
      <c r="AK330" s="73">
        <f>'[3]Gew-Arnsberg'!$D$5</f>
        <v>453</v>
      </c>
      <c r="AL330" s="73">
        <f>'[3]Gew-Arnsberg'!$E$5</f>
        <v>453</v>
      </c>
      <c r="AM330" s="73">
        <f>'[4]Gew-Arnsberg'!$E$5</f>
        <v>457</v>
      </c>
    </row>
    <row r="331" spans="1:39">
      <c r="A331" s="82">
        <v>5958012</v>
      </c>
      <c r="B331" s="82">
        <v>5958</v>
      </c>
      <c r="C331" t="s">
        <v>9</v>
      </c>
      <c r="D331" s="68" t="s">
        <v>124</v>
      </c>
      <c r="E331" s="73">
        <v>255</v>
      </c>
      <c r="F331" s="73">
        <v>280</v>
      </c>
      <c r="G331" s="73">
        <v>300</v>
      </c>
      <c r="H331" s="73">
        <v>300</v>
      </c>
      <c r="I331" s="73">
        <v>320</v>
      </c>
      <c r="J331" s="73">
        <v>320</v>
      </c>
      <c r="K331" s="73">
        <v>320</v>
      </c>
      <c r="L331" s="73">
        <v>320</v>
      </c>
      <c r="M331" s="73">
        <v>320</v>
      </c>
      <c r="N331" s="73">
        <v>320</v>
      </c>
      <c r="O331" s="73">
        <v>335</v>
      </c>
      <c r="P331" s="73">
        <v>350</v>
      </c>
      <c r="Q331" s="73">
        <v>350</v>
      </c>
      <c r="R331" s="73">
        <v>350</v>
      </c>
      <c r="S331" s="73">
        <v>350</v>
      </c>
      <c r="T331" s="73">
        <v>350</v>
      </c>
      <c r="U331" s="73">
        <v>370</v>
      </c>
      <c r="V331" s="73">
        <v>380</v>
      </c>
      <c r="W331" s="73">
        <v>380</v>
      </c>
      <c r="X331" s="73">
        <v>380</v>
      </c>
      <c r="Y331" s="73">
        <f>'[5]Gew-Arnsberg'!$C$6</f>
        <v>380</v>
      </c>
      <c r="Z331" s="73">
        <f>'[5]Gew-Arnsberg'!$D$6</f>
        <v>400</v>
      </c>
      <c r="AA331" s="73">
        <f>'[6]Gew-Arnsberg'!$C$6</f>
        <v>400</v>
      </c>
      <c r="AB331" s="73">
        <f>'[7]Gew-Arnsberg'!$C$6</f>
        <v>420</v>
      </c>
      <c r="AC331" s="73">
        <v>420</v>
      </c>
      <c r="AD331" s="73">
        <v>420</v>
      </c>
      <c r="AE331" s="73">
        <v>420</v>
      </c>
      <c r="AF331" s="73">
        <v>420</v>
      </c>
      <c r="AG331" s="73">
        <f>'[8]Gew-Arnsberg'!$C$6</f>
        <v>420</v>
      </c>
      <c r="AH331" s="73">
        <f>'[1]Gew-Arnsberg'!$C$6</f>
        <v>390</v>
      </c>
      <c r="AI331" s="73">
        <v>434</v>
      </c>
      <c r="AJ331" s="73">
        <f>'[3]Gew-Arnsberg'!$C$6</f>
        <v>434</v>
      </c>
      <c r="AK331" s="73">
        <f>'[3]Gew-Arnsberg'!$D$6</f>
        <v>434</v>
      </c>
      <c r="AL331" s="73">
        <f>'[3]Gew-Arnsberg'!$E$6</f>
        <v>434</v>
      </c>
      <c r="AM331" s="73">
        <f>'[4]Gew-Arnsberg'!$E$6</f>
        <v>434</v>
      </c>
    </row>
    <row r="332" spans="1:39">
      <c r="A332" s="82">
        <v>5958016</v>
      </c>
      <c r="B332" s="82">
        <v>5958</v>
      </c>
      <c r="C332" t="s">
        <v>9</v>
      </c>
      <c r="D332" s="68" t="s">
        <v>125</v>
      </c>
      <c r="E332" s="73">
        <v>275</v>
      </c>
      <c r="F332" s="73">
        <v>280</v>
      </c>
      <c r="G332" s="73">
        <v>300</v>
      </c>
      <c r="H332" s="73">
        <v>300</v>
      </c>
      <c r="I332" s="73">
        <v>300</v>
      </c>
      <c r="J332" s="73">
        <v>330</v>
      </c>
      <c r="K332" s="73">
        <v>330</v>
      </c>
      <c r="L332" s="73">
        <v>330</v>
      </c>
      <c r="M332" s="73">
        <v>330</v>
      </c>
      <c r="N332" s="73">
        <v>330</v>
      </c>
      <c r="O332" s="73">
        <v>330</v>
      </c>
      <c r="P332" s="73">
        <v>330</v>
      </c>
      <c r="Q332" s="73">
        <v>350</v>
      </c>
      <c r="R332" s="73">
        <v>350</v>
      </c>
      <c r="S332" s="73">
        <v>350</v>
      </c>
      <c r="T332" s="73">
        <v>350</v>
      </c>
      <c r="U332" s="73">
        <v>365</v>
      </c>
      <c r="V332" s="73">
        <v>380</v>
      </c>
      <c r="W332" s="73">
        <v>380</v>
      </c>
      <c r="X332" s="73">
        <v>380</v>
      </c>
      <c r="Y332" s="73">
        <f>'[5]Gew-Arnsberg'!$C$7</f>
        <v>380</v>
      </c>
      <c r="Z332" s="73">
        <f>'[5]Gew-Arnsberg'!$D$7</f>
        <v>380</v>
      </c>
      <c r="AA332" s="73">
        <f>'[6]Gew-Arnsberg'!$C$7</f>
        <v>403</v>
      </c>
      <c r="AB332" s="73">
        <f>'[7]Gew-Arnsberg'!$C$7</f>
        <v>403</v>
      </c>
      <c r="AC332" s="73">
        <v>403</v>
      </c>
      <c r="AD332" s="73">
        <v>403</v>
      </c>
      <c r="AE332" s="73">
        <v>403</v>
      </c>
      <c r="AF332" s="73">
        <v>403</v>
      </c>
      <c r="AG332" s="73">
        <f>'[8]Gew-Arnsberg'!$C$7</f>
        <v>403</v>
      </c>
      <c r="AH332" s="73">
        <f>'[1]Gew-Arnsberg'!$C$7</f>
        <v>381</v>
      </c>
      <c r="AI332" s="73">
        <v>439</v>
      </c>
      <c r="AJ332" s="73">
        <f>'[3]Gew-Arnsberg'!$C$7</f>
        <v>439</v>
      </c>
      <c r="AK332" s="73">
        <f>'[3]Gew-Arnsberg'!$D$7</f>
        <v>439</v>
      </c>
      <c r="AL332" s="73">
        <f>'[3]Gew-Arnsberg'!$E$7</f>
        <v>439</v>
      </c>
      <c r="AM332" s="73">
        <f>'[4]Gew-Arnsberg'!$E$7</f>
        <v>445</v>
      </c>
    </row>
    <row r="333" spans="1:39">
      <c r="A333" s="82">
        <v>5958020</v>
      </c>
      <c r="B333" s="82">
        <v>5958</v>
      </c>
      <c r="C333" t="s">
        <v>9</v>
      </c>
      <c r="D333" s="68" t="s">
        <v>126</v>
      </c>
      <c r="E333" s="73">
        <v>250</v>
      </c>
      <c r="F333" s="73">
        <v>280</v>
      </c>
      <c r="G333" s="73">
        <v>300</v>
      </c>
      <c r="H333" s="73">
        <v>300</v>
      </c>
      <c r="I333" s="73">
        <v>300</v>
      </c>
      <c r="J333" s="73">
        <v>320</v>
      </c>
      <c r="K333" s="73">
        <v>320</v>
      </c>
      <c r="L333" s="73">
        <v>320</v>
      </c>
      <c r="M333" s="73">
        <v>320</v>
      </c>
      <c r="N333" s="73">
        <v>320</v>
      </c>
      <c r="O333" s="73">
        <v>320</v>
      </c>
      <c r="P333" s="73">
        <v>320</v>
      </c>
      <c r="Q333" s="73">
        <v>320</v>
      </c>
      <c r="R333" s="73">
        <v>350</v>
      </c>
      <c r="S333" s="73">
        <v>350</v>
      </c>
      <c r="T333" s="73">
        <v>350</v>
      </c>
      <c r="U333" s="73">
        <v>360</v>
      </c>
      <c r="V333" s="73">
        <v>360</v>
      </c>
      <c r="W333" s="73">
        <v>360</v>
      </c>
      <c r="X333" s="73">
        <v>380</v>
      </c>
      <c r="Y333" s="73">
        <f>'[5]Gew-Arnsberg'!$C$8</f>
        <v>380</v>
      </c>
      <c r="Z333" s="73">
        <f>'[5]Gew-Arnsberg'!$D$8</f>
        <v>380</v>
      </c>
      <c r="AA333" s="73">
        <f>'[6]Gew-Arnsberg'!$C$8</f>
        <v>403</v>
      </c>
      <c r="AB333" s="73">
        <f>'[7]Gew-Arnsberg'!$C$8</f>
        <v>403</v>
      </c>
      <c r="AC333" s="73">
        <v>403</v>
      </c>
      <c r="AD333" s="73">
        <v>403</v>
      </c>
      <c r="AE333" s="73">
        <v>414</v>
      </c>
      <c r="AF333" s="73">
        <v>414</v>
      </c>
      <c r="AG333" s="73">
        <f>'[8]Gew-Arnsberg'!$C$8</f>
        <v>414</v>
      </c>
      <c r="AH333" s="73">
        <f>'[1]Gew-Arnsberg'!$C$8</f>
        <v>403</v>
      </c>
      <c r="AI333" s="73">
        <v>414</v>
      </c>
      <c r="AJ333" s="73">
        <f>'[3]Gew-Arnsberg'!$C$8</f>
        <v>414</v>
      </c>
      <c r="AK333" s="73">
        <f>'[3]Gew-Arnsberg'!$D$8</f>
        <v>414</v>
      </c>
      <c r="AL333" s="73">
        <f>'[3]Gew-Arnsberg'!$E$8</f>
        <v>414</v>
      </c>
      <c r="AM333" s="73">
        <f>'[4]Gew-Arnsberg'!$E$8</f>
        <v>414</v>
      </c>
    </row>
    <row r="334" spans="1:39">
      <c r="A334" s="82">
        <v>5958024</v>
      </c>
      <c r="B334" s="82">
        <v>5958</v>
      </c>
      <c r="C334" t="s">
        <v>9</v>
      </c>
      <c r="D334" s="68" t="s">
        <v>127</v>
      </c>
      <c r="E334" s="73">
        <v>280</v>
      </c>
      <c r="F334" s="73">
        <v>300</v>
      </c>
      <c r="G334" s="73">
        <v>330</v>
      </c>
      <c r="H334" s="73">
        <v>330</v>
      </c>
      <c r="I334" s="73">
        <v>330</v>
      </c>
      <c r="J334" s="73">
        <v>330</v>
      </c>
      <c r="K334" s="73">
        <v>330</v>
      </c>
      <c r="L334" s="73">
        <v>330</v>
      </c>
      <c r="M334" s="73">
        <v>330</v>
      </c>
      <c r="N334" s="73">
        <v>330</v>
      </c>
      <c r="O334" s="73">
        <v>330</v>
      </c>
      <c r="P334" s="73">
        <v>350</v>
      </c>
      <c r="Q334" s="73">
        <v>350</v>
      </c>
      <c r="R334" s="73">
        <v>350</v>
      </c>
      <c r="S334" s="73">
        <v>350</v>
      </c>
      <c r="T334" s="73">
        <v>380</v>
      </c>
      <c r="U334" s="73">
        <v>380</v>
      </c>
      <c r="V334" s="73">
        <v>380</v>
      </c>
      <c r="W334" s="73">
        <v>380</v>
      </c>
      <c r="X334" s="73">
        <v>380</v>
      </c>
      <c r="Y334" s="73">
        <f>'[5]Gew-Arnsberg'!$C$9</f>
        <v>380</v>
      </c>
      <c r="Z334" s="73">
        <f>'[5]Gew-Arnsberg'!$D$9</f>
        <v>380</v>
      </c>
      <c r="AA334" s="73">
        <f>'[6]Gew-Arnsberg'!$C$9</f>
        <v>403</v>
      </c>
      <c r="AB334" s="73">
        <f>'[7]Gew-Arnsberg'!$C$9</f>
        <v>403</v>
      </c>
      <c r="AC334" s="73">
        <v>420</v>
      </c>
      <c r="AD334" s="73">
        <v>420</v>
      </c>
      <c r="AE334" s="73">
        <v>420</v>
      </c>
      <c r="AF334" s="73">
        <v>420</v>
      </c>
      <c r="AG334" s="73">
        <f>'[8]Gew-Arnsberg'!$C$9</f>
        <v>420</v>
      </c>
      <c r="AH334" s="73">
        <f>'[1]Gew-Arnsberg'!$C$9</f>
        <v>443</v>
      </c>
      <c r="AI334" s="73">
        <v>440</v>
      </c>
      <c r="AJ334" s="73">
        <f>'[3]Gew-Arnsberg'!$C$9</f>
        <v>440</v>
      </c>
      <c r="AK334" s="73">
        <f>'[3]Gew-Arnsberg'!$D$9</f>
        <v>440</v>
      </c>
      <c r="AL334" s="73">
        <f>'[3]Gew-Arnsberg'!$E$9</f>
        <v>440</v>
      </c>
      <c r="AM334" s="73">
        <f>'[4]Gew-Arnsberg'!$E$9</f>
        <v>464</v>
      </c>
    </row>
    <row r="335" spans="1:39">
      <c r="A335" s="82">
        <v>5958028</v>
      </c>
      <c r="B335" s="82">
        <v>5958</v>
      </c>
      <c r="C335" t="s">
        <v>9</v>
      </c>
      <c r="D335" s="68" t="s">
        <v>128</v>
      </c>
      <c r="E335" s="73">
        <v>275</v>
      </c>
      <c r="F335" s="73">
        <v>280</v>
      </c>
      <c r="G335" s="73">
        <v>330</v>
      </c>
      <c r="H335" s="73">
        <v>330</v>
      </c>
      <c r="I335" s="73">
        <v>330</v>
      </c>
      <c r="J335" s="73">
        <v>350</v>
      </c>
      <c r="K335" s="73">
        <v>350</v>
      </c>
      <c r="L335" s="73">
        <v>350</v>
      </c>
      <c r="M335" s="73">
        <v>350</v>
      </c>
      <c r="N335" s="73">
        <v>350</v>
      </c>
      <c r="O335" s="73">
        <v>350</v>
      </c>
      <c r="P335" s="73">
        <v>350</v>
      </c>
      <c r="Q335" s="73">
        <v>350</v>
      </c>
      <c r="R335" s="73">
        <v>350</v>
      </c>
      <c r="S335" s="73">
        <v>350</v>
      </c>
      <c r="T335" s="73">
        <v>360</v>
      </c>
      <c r="U335" s="73">
        <v>370</v>
      </c>
      <c r="V335" s="73">
        <v>380</v>
      </c>
      <c r="W335" s="73">
        <v>380</v>
      </c>
      <c r="X335" s="73">
        <v>380</v>
      </c>
      <c r="Y335" s="73">
        <f>'[5]Gew-Arnsberg'!$C$10</f>
        <v>380</v>
      </c>
      <c r="Z335" s="73">
        <f>'[5]Gew-Arnsberg'!$D$10</f>
        <v>380</v>
      </c>
      <c r="AA335" s="73">
        <f>'[6]Gew-Arnsberg'!$C$10</f>
        <v>403</v>
      </c>
      <c r="AB335" s="73">
        <f>'[7]Gew-Arnsberg'!$C$10</f>
        <v>403</v>
      </c>
      <c r="AC335" s="73">
        <v>403</v>
      </c>
      <c r="AD335" s="73">
        <v>403</v>
      </c>
      <c r="AE335" s="73">
        <v>403</v>
      </c>
      <c r="AF335" s="73">
        <v>403</v>
      </c>
      <c r="AG335" s="73">
        <f>'[8]Gew-Arnsberg'!$C$10</f>
        <v>403</v>
      </c>
      <c r="AH335" s="73">
        <f>'[1]Gew-Arnsberg'!$C$10</f>
        <v>381</v>
      </c>
      <c r="AI335" s="73">
        <v>403</v>
      </c>
      <c r="AJ335" s="73">
        <f>'[3]Gew-Arnsberg'!$C$10</f>
        <v>411</v>
      </c>
      <c r="AK335" s="73">
        <f>'[3]Gew-Arnsberg'!$D$10</f>
        <v>411</v>
      </c>
      <c r="AL335" s="73">
        <f>'[3]Gew-Arnsberg'!$E$10</f>
        <v>411</v>
      </c>
      <c r="AM335" s="73">
        <f>'[4]Gew-Arnsberg'!$E$10</f>
        <v>440</v>
      </c>
    </row>
    <row r="336" spans="1:39">
      <c r="A336" s="82">
        <v>5958032</v>
      </c>
      <c r="B336" s="82">
        <v>5958</v>
      </c>
      <c r="C336" t="s">
        <v>9</v>
      </c>
      <c r="D336" s="68" t="s">
        <v>129</v>
      </c>
      <c r="E336" s="73">
        <v>290</v>
      </c>
      <c r="F336" s="73">
        <v>310</v>
      </c>
      <c r="G336" s="73">
        <v>310</v>
      </c>
      <c r="H336" s="73">
        <v>320</v>
      </c>
      <c r="I336" s="73">
        <v>320</v>
      </c>
      <c r="J336" s="73">
        <v>350</v>
      </c>
      <c r="K336" s="73">
        <v>350</v>
      </c>
      <c r="L336" s="73">
        <v>365</v>
      </c>
      <c r="M336" s="73">
        <v>365</v>
      </c>
      <c r="N336" s="73">
        <v>365</v>
      </c>
      <c r="O336" s="73">
        <v>365</v>
      </c>
      <c r="P336" s="73">
        <v>365</v>
      </c>
      <c r="Q336" s="73">
        <v>365</v>
      </c>
      <c r="R336" s="73">
        <v>365</v>
      </c>
      <c r="S336" s="73">
        <v>365</v>
      </c>
      <c r="T336" s="73">
        <v>365</v>
      </c>
      <c r="U336" s="73">
        <v>380</v>
      </c>
      <c r="V336" s="73">
        <v>380</v>
      </c>
      <c r="W336" s="73">
        <v>380</v>
      </c>
      <c r="X336" s="73">
        <v>380</v>
      </c>
      <c r="Y336" s="73">
        <f>'[5]Gew-Arnsberg'!$C$11</f>
        <v>400</v>
      </c>
      <c r="Z336" s="73">
        <f>'[5]Gew-Arnsberg'!$D$11</f>
        <v>400</v>
      </c>
      <c r="AA336" s="73">
        <f>'[6]Gew-Arnsberg'!$C$11</f>
        <v>400</v>
      </c>
      <c r="AB336" s="73">
        <f>'[7]Gew-Arnsberg'!$C$11</f>
        <v>400</v>
      </c>
      <c r="AC336" s="73">
        <v>423</v>
      </c>
      <c r="AD336" s="73">
        <v>423</v>
      </c>
      <c r="AE336" s="73">
        <v>423</v>
      </c>
      <c r="AF336" s="73">
        <v>423</v>
      </c>
      <c r="AG336" s="73">
        <f>'[8]Gew-Arnsberg'!$C$11</f>
        <v>423</v>
      </c>
      <c r="AH336" s="73">
        <f>'[1]Gew-Arnsberg'!$C$11</f>
        <v>396</v>
      </c>
      <c r="AI336" s="73">
        <v>423</v>
      </c>
      <c r="AJ336" s="73">
        <f>'[3]Gew-Arnsberg'!$C$11</f>
        <v>435</v>
      </c>
      <c r="AK336" s="73">
        <f>'[3]Gew-Arnsberg'!$D$11</f>
        <v>435</v>
      </c>
      <c r="AL336" s="73">
        <f>'[3]Gew-Arnsberg'!$E$11</f>
        <v>435</v>
      </c>
      <c r="AM336" s="73">
        <f>'[4]Gew-Arnsberg'!$E$11</f>
        <v>435</v>
      </c>
    </row>
    <row r="337" spans="1:39">
      <c r="A337" s="82">
        <v>5958036</v>
      </c>
      <c r="B337" s="82">
        <v>5958</v>
      </c>
      <c r="C337" t="s">
        <v>9</v>
      </c>
      <c r="D337" s="68" t="s">
        <v>130</v>
      </c>
      <c r="E337" s="73">
        <v>280</v>
      </c>
      <c r="F337" s="73">
        <v>300</v>
      </c>
      <c r="G337" s="73">
        <v>330</v>
      </c>
      <c r="H337" s="73">
        <v>330</v>
      </c>
      <c r="I337" s="73">
        <v>330</v>
      </c>
      <c r="J337" s="73">
        <v>360</v>
      </c>
      <c r="K337" s="73">
        <v>360</v>
      </c>
      <c r="L337" s="73">
        <v>360</v>
      </c>
      <c r="M337" s="73">
        <v>360</v>
      </c>
      <c r="N337" s="73">
        <v>360</v>
      </c>
      <c r="O337" s="73">
        <v>360</v>
      </c>
      <c r="P337" s="73">
        <v>360</v>
      </c>
      <c r="Q337" s="73">
        <v>360</v>
      </c>
      <c r="R337" s="73">
        <v>380</v>
      </c>
      <c r="S337" s="73">
        <v>380</v>
      </c>
      <c r="T337" s="73">
        <v>380</v>
      </c>
      <c r="U337" s="73">
        <v>380</v>
      </c>
      <c r="V337" s="73">
        <v>380</v>
      </c>
      <c r="W337" s="73">
        <v>380</v>
      </c>
      <c r="X337" s="73">
        <v>380</v>
      </c>
      <c r="Y337" s="73">
        <f>'[5]Gew-Arnsberg'!$C$12</f>
        <v>380</v>
      </c>
      <c r="Z337" s="73">
        <f>'[5]Gew-Arnsberg'!$D$12</f>
        <v>400</v>
      </c>
      <c r="AA337" s="73">
        <f>'[6]Gew-Arnsberg'!$C$12</f>
        <v>423</v>
      </c>
      <c r="AB337" s="73">
        <f>'[7]Gew-Arnsberg'!$C$12</f>
        <v>423</v>
      </c>
      <c r="AC337" s="73">
        <v>423</v>
      </c>
      <c r="AD337" s="73">
        <v>423</v>
      </c>
      <c r="AE337" s="73">
        <v>423</v>
      </c>
      <c r="AF337" s="73">
        <v>423</v>
      </c>
      <c r="AG337" s="73">
        <f>'[8]Gew-Arnsberg'!$C$12</f>
        <v>435</v>
      </c>
      <c r="AH337" s="73">
        <f>'[1]Gew-Arnsberg'!$C$12</f>
        <v>412</v>
      </c>
      <c r="AI337" s="73">
        <v>435</v>
      </c>
      <c r="AJ337" s="73">
        <f>'[3]Gew-Arnsberg'!$C$12</f>
        <v>435</v>
      </c>
      <c r="AK337" s="73">
        <f>'[3]Gew-Arnsberg'!$D$12</f>
        <v>435</v>
      </c>
      <c r="AL337" s="73">
        <f>'[3]Gew-Arnsberg'!$E$12</f>
        <v>435</v>
      </c>
      <c r="AM337" s="73">
        <f>'[4]Gew-Arnsberg'!$E$12</f>
        <v>438</v>
      </c>
    </row>
    <row r="338" spans="1:39">
      <c r="A338" s="82">
        <v>5958040</v>
      </c>
      <c r="B338" s="82">
        <v>5958</v>
      </c>
      <c r="C338" t="s">
        <v>9</v>
      </c>
      <c r="D338" s="68" t="s">
        <v>131</v>
      </c>
      <c r="E338" s="73">
        <v>250</v>
      </c>
      <c r="F338" s="73">
        <v>300</v>
      </c>
      <c r="G338" s="73">
        <v>300</v>
      </c>
      <c r="H338" s="73">
        <v>300</v>
      </c>
      <c r="I338" s="73">
        <v>320</v>
      </c>
      <c r="J338" s="73">
        <v>320</v>
      </c>
      <c r="K338" s="73">
        <v>320</v>
      </c>
      <c r="L338" s="73">
        <v>320</v>
      </c>
      <c r="M338" s="73">
        <v>320</v>
      </c>
      <c r="N338" s="73">
        <v>320</v>
      </c>
      <c r="O338" s="73">
        <v>320</v>
      </c>
      <c r="P338" s="73">
        <v>335</v>
      </c>
      <c r="Q338" s="73">
        <v>335</v>
      </c>
      <c r="R338" s="73">
        <v>335</v>
      </c>
      <c r="S338" s="73">
        <v>335</v>
      </c>
      <c r="T338" s="73">
        <v>335</v>
      </c>
      <c r="U338" s="73">
        <v>365</v>
      </c>
      <c r="V338" s="73">
        <v>365</v>
      </c>
      <c r="W338" s="73">
        <v>365</v>
      </c>
      <c r="X338" s="73">
        <v>365</v>
      </c>
      <c r="Y338" s="73">
        <f>'[5]Gew-Arnsberg'!$C$13</f>
        <v>365</v>
      </c>
      <c r="Z338" s="73">
        <f>'[5]Gew-Arnsberg'!$D$13</f>
        <v>365</v>
      </c>
      <c r="AA338" s="73">
        <f>'[6]Gew-Arnsberg'!$C$13</f>
        <v>388</v>
      </c>
      <c r="AB338" s="73">
        <f>'[7]Gew-Arnsberg'!$C$13</f>
        <v>388</v>
      </c>
      <c r="AC338" s="73">
        <v>400</v>
      </c>
      <c r="AD338" s="73">
        <v>400</v>
      </c>
      <c r="AE338" s="73">
        <v>400</v>
      </c>
      <c r="AF338" s="73">
        <v>400</v>
      </c>
      <c r="AG338" s="73">
        <f>'[8]Gew-Arnsberg'!$C$13</f>
        <v>400</v>
      </c>
      <c r="AH338" s="73">
        <f>'[1]Gew-Arnsberg'!$C$13</f>
        <v>380</v>
      </c>
      <c r="AI338" s="73">
        <v>400</v>
      </c>
      <c r="AJ338" s="73">
        <f>'[3]Gew-Arnsberg'!$C$13</f>
        <v>411</v>
      </c>
      <c r="AK338" s="73">
        <f>'[3]Gew-Arnsberg'!$D$13</f>
        <v>411</v>
      </c>
      <c r="AL338" s="73">
        <f>'[3]Gew-Arnsberg'!$E$13</f>
        <v>411</v>
      </c>
      <c r="AM338" s="73">
        <f>'[4]Gew-Arnsberg'!$E$13</f>
        <v>414</v>
      </c>
    </row>
    <row r="339" spans="1:39">
      <c r="A339" s="82">
        <v>5958044</v>
      </c>
      <c r="B339" s="82">
        <v>5958</v>
      </c>
      <c r="C339" t="s">
        <v>9</v>
      </c>
      <c r="D339" s="68" t="s">
        <v>132</v>
      </c>
      <c r="E339" s="73">
        <v>290</v>
      </c>
      <c r="F339" s="73">
        <v>320</v>
      </c>
      <c r="G339" s="73">
        <v>320</v>
      </c>
      <c r="H339" s="73">
        <v>335</v>
      </c>
      <c r="I339" s="73">
        <v>335</v>
      </c>
      <c r="J339" s="73">
        <v>350</v>
      </c>
      <c r="K339" s="73">
        <v>370</v>
      </c>
      <c r="L339" s="73">
        <v>370</v>
      </c>
      <c r="M339" s="73">
        <v>360</v>
      </c>
      <c r="N339" s="73">
        <v>360</v>
      </c>
      <c r="O339" s="73">
        <v>360</v>
      </c>
      <c r="P339" s="73">
        <v>360</v>
      </c>
      <c r="Q339" s="73">
        <v>380</v>
      </c>
      <c r="R339" s="73">
        <v>380</v>
      </c>
      <c r="S339" s="73">
        <v>380</v>
      </c>
      <c r="T339" s="73">
        <v>380</v>
      </c>
      <c r="U339" s="73">
        <v>380</v>
      </c>
      <c r="V339" s="73">
        <v>380</v>
      </c>
      <c r="W339" s="73">
        <v>380</v>
      </c>
      <c r="X339" s="73">
        <v>380</v>
      </c>
      <c r="Y339" s="73">
        <f>'[5]Gew-Arnsberg'!$C$14</f>
        <v>395</v>
      </c>
      <c r="Z339" s="73">
        <f>'[5]Gew-Arnsberg'!$D$14</f>
        <v>395</v>
      </c>
      <c r="AA339" s="73">
        <f>'[6]Gew-Arnsberg'!$C$14</f>
        <v>418</v>
      </c>
      <c r="AB339" s="73">
        <f>'[7]Gew-Arnsberg'!$C$14</f>
        <v>418</v>
      </c>
      <c r="AC339" s="73">
        <v>418</v>
      </c>
      <c r="AD339" s="73">
        <v>418</v>
      </c>
      <c r="AE339" s="73">
        <v>418</v>
      </c>
      <c r="AF339" s="73">
        <v>418</v>
      </c>
      <c r="AG339" s="73">
        <f>'[8]Gew-Arnsberg'!$C$14</f>
        <v>418</v>
      </c>
      <c r="AH339" s="73">
        <f>'[1]Gew-Arnsberg'!$C$14</f>
        <v>442</v>
      </c>
      <c r="AI339" s="73">
        <v>435</v>
      </c>
      <c r="AJ339" s="73">
        <f>'[3]Gew-Arnsberg'!$C$14</f>
        <v>435</v>
      </c>
      <c r="AK339" s="73">
        <f>'[3]Gew-Arnsberg'!$D$14</f>
        <v>450</v>
      </c>
      <c r="AL339" s="73">
        <f>'[3]Gew-Arnsberg'!$E$14</f>
        <v>450</v>
      </c>
      <c r="AM339" s="73">
        <f>'[4]Gew-Arnsberg'!$E$14</f>
        <v>450</v>
      </c>
    </row>
    <row r="340" spans="1:39">
      <c r="A340" s="82">
        <v>5958048</v>
      </c>
      <c r="B340" s="82">
        <v>5958</v>
      </c>
      <c r="C340" t="s">
        <v>9</v>
      </c>
      <c r="D340" s="68" t="s">
        <v>133</v>
      </c>
      <c r="E340" s="73">
        <v>255</v>
      </c>
      <c r="F340" s="73">
        <v>280</v>
      </c>
      <c r="G340" s="73">
        <v>300</v>
      </c>
      <c r="H340" s="73">
        <v>300</v>
      </c>
      <c r="I340" s="73">
        <v>320</v>
      </c>
      <c r="J340" s="73">
        <v>320</v>
      </c>
      <c r="K340" s="73">
        <v>320</v>
      </c>
      <c r="L340" s="73">
        <v>340</v>
      </c>
      <c r="M340" s="73">
        <v>340</v>
      </c>
      <c r="N340" s="73">
        <v>340</v>
      </c>
      <c r="O340" s="73">
        <v>340</v>
      </c>
      <c r="P340" s="73">
        <v>340</v>
      </c>
      <c r="Q340" s="73">
        <v>350</v>
      </c>
      <c r="R340" s="73">
        <v>350</v>
      </c>
      <c r="S340" s="73">
        <v>350</v>
      </c>
      <c r="T340" s="73">
        <v>350</v>
      </c>
      <c r="U340" s="73">
        <v>370</v>
      </c>
      <c r="V340" s="73">
        <v>380</v>
      </c>
      <c r="W340" s="73">
        <v>380</v>
      </c>
      <c r="X340" s="73">
        <v>380</v>
      </c>
      <c r="Y340" s="73">
        <f>'[5]Gew-Arnsberg'!$C$15</f>
        <v>380</v>
      </c>
      <c r="Z340" s="73">
        <f>'[5]Gew-Arnsberg'!$D$15</f>
        <v>400</v>
      </c>
      <c r="AA340" s="73">
        <f>'[6]Gew-Arnsberg'!$C$15</f>
        <v>403</v>
      </c>
      <c r="AB340" s="73">
        <f>'[7]Gew-Arnsberg'!$C$15</f>
        <v>403</v>
      </c>
      <c r="AC340" s="73">
        <v>403</v>
      </c>
      <c r="AD340" s="73">
        <v>403</v>
      </c>
      <c r="AE340" s="73">
        <v>403</v>
      </c>
      <c r="AF340" s="73">
        <v>403</v>
      </c>
      <c r="AG340" s="73">
        <f>'[8]Gew-Arnsberg'!$C$15</f>
        <v>403</v>
      </c>
      <c r="AH340" s="73">
        <f>'[1]Gew-Arnsberg'!$C$15</f>
        <v>381</v>
      </c>
      <c r="AI340" s="73">
        <v>435</v>
      </c>
      <c r="AJ340" s="73">
        <f>'[3]Gew-Arnsberg'!$C$15</f>
        <v>435</v>
      </c>
      <c r="AK340" s="73">
        <f>'[3]Gew-Arnsberg'!$D$15</f>
        <v>435</v>
      </c>
      <c r="AL340" s="73">
        <f>'[3]Gew-Arnsberg'!$E$15</f>
        <v>435</v>
      </c>
      <c r="AM340" s="73">
        <f>'[4]Gew-Arnsberg'!$E$15</f>
        <v>435</v>
      </c>
    </row>
    <row r="341" spans="1:39">
      <c r="A341" s="82">
        <v>5962004</v>
      </c>
      <c r="B341" s="82">
        <v>5962</v>
      </c>
      <c r="C341" s="77" t="s">
        <v>19</v>
      </c>
      <c r="D341" s="68" t="s">
        <v>134</v>
      </c>
      <c r="E341" s="73">
        <v>300</v>
      </c>
      <c r="F341" s="73">
        <v>300</v>
      </c>
      <c r="G341" s="73">
        <v>330</v>
      </c>
      <c r="H341" s="73">
        <v>330</v>
      </c>
      <c r="I341" s="73">
        <v>330</v>
      </c>
      <c r="J341" s="73">
        <v>330</v>
      </c>
      <c r="K341" s="73">
        <v>350</v>
      </c>
      <c r="L341" s="73">
        <v>350</v>
      </c>
      <c r="M341" s="73">
        <v>350</v>
      </c>
      <c r="N341" s="73">
        <v>350</v>
      </c>
      <c r="O341" s="73">
        <v>350</v>
      </c>
      <c r="P341" s="73">
        <v>375</v>
      </c>
      <c r="Q341" s="73">
        <v>375</v>
      </c>
      <c r="R341" s="73">
        <v>375</v>
      </c>
      <c r="S341" s="73">
        <v>375</v>
      </c>
      <c r="T341" s="73">
        <v>380</v>
      </c>
      <c r="U341" s="73">
        <v>390</v>
      </c>
      <c r="V341" s="73">
        <v>400</v>
      </c>
      <c r="W341" s="73">
        <v>400</v>
      </c>
      <c r="X341" s="73">
        <v>400</v>
      </c>
      <c r="Y341" s="73">
        <f>'[5]Gew-Hagen'!$C$16</f>
        <v>410</v>
      </c>
      <c r="Z341" s="73">
        <f>'[5]Gew-Hagen'!$D$16</f>
        <v>425</v>
      </c>
      <c r="AA341" s="73">
        <f>'[6]Gew-Hagen'!$C$16</f>
        <v>425</v>
      </c>
      <c r="AB341" s="73">
        <f>'[7]Gew-Hagen'!$C$16</f>
        <v>425</v>
      </c>
      <c r="AC341" s="73">
        <v>425</v>
      </c>
      <c r="AD341" s="73">
        <v>425</v>
      </c>
      <c r="AE341" s="73">
        <v>425</v>
      </c>
      <c r="AF341" s="73">
        <v>425</v>
      </c>
      <c r="AG341" s="73">
        <f>'[8]Gew-Hagen'!$C$16</f>
        <v>425</v>
      </c>
      <c r="AH341" s="73">
        <f>'[1]Gew-Hagen'!$C$16</f>
        <v>425</v>
      </c>
      <c r="AI341" s="73">
        <v>425</v>
      </c>
      <c r="AJ341" s="73">
        <f>'[3]Gew-Hagen'!$C$16</f>
        <v>425</v>
      </c>
      <c r="AK341" s="73">
        <f>'[3]Gew-Hagen'!$D$16</f>
        <v>435</v>
      </c>
      <c r="AL341" s="73">
        <f>'[3]Gew-Hagen'!$E$16</f>
        <v>435</v>
      </c>
      <c r="AM341" s="73">
        <f>'[4]Gew-Hagen'!$E$16</f>
        <v>445</v>
      </c>
    </row>
    <row r="342" spans="1:39">
      <c r="A342" s="82">
        <v>5962008</v>
      </c>
      <c r="B342" s="82">
        <v>5962</v>
      </c>
      <c r="C342" t="s">
        <v>19</v>
      </c>
      <c r="D342" s="68" t="s">
        <v>135</v>
      </c>
      <c r="E342" s="73">
        <v>275</v>
      </c>
      <c r="F342" s="73">
        <v>300</v>
      </c>
      <c r="G342" s="73">
        <v>300</v>
      </c>
      <c r="H342" s="73">
        <v>330</v>
      </c>
      <c r="I342" s="73">
        <v>330</v>
      </c>
      <c r="J342" s="73">
        <v>330</v>
      </c>
      <c r="K342" s="73">
        <v>350</v>
      </c>
      <c r="L342" s="73">
        <v>350</v>
      </c>
      <c r="M342" s="73">
        <v>350</v>
      </c>
      <c r="N342" s="73">
        <v>350</v>
      </c>
      <c r="O342" s="73">
        <v>350</v>
      </c>
      <c r="P342" s="73">
        <v>375</v>
      </c>
      <c r="Q342" s="73">
        <v>375</v>
      </c>
      <c r="R342" s="73">
        <v>375</v>
      </c>
      <c r="S342" s="73">
        <v>375</v>
      </c>
      <c r="T342" s="73">
        <v>375</v>
      </c>
      <c r="U342" s="73">
        <v>395</v>
      </c>
      <c r="V342" s="73">
        <v>395</v>
      </c>
      <c r="W342" s="73">
        <v>395</v>
      </c>
      <c r="X342" s="73">
        <v>395</v>
      </c>
      <c r="Y342" s="73">
        <f>'[5]Gew-Hagen'!$C$17</f>
        <v>395</v>
      </c>
      <c r="Z342" s="73">
        <f>'[5]Gew-Hagen'!$D$17</f>
        <v>410</v>
      </c>
      <c r="AA342" s="73">
        <f>'[6]Gew-Hagen'!$C$17</f>
        <v>410</v>
      </c>
      <c r="AB342" s="73">
        <f>'[7]Gew-Hagen'!$C$17</f>
        <v>410</v>
      </c>
      <c r="AC342" s="73">
        <v>414</v>
      </c>
      <c r="AD342" s="73">
        <v>414</v>
      </c>
      <c r="AE342" s="73">
        <v>414</v>
      </c>
      <c r="AF342" s="73">
        <v>414</v>
      </c>
      <c r="AG342" s="73">
        <f>'[8]Gew-Hagen'!$C$17</f>
        <v>414</v>
      </c>
      <c r="AH342" s="73">
        <f>'[1]Gew-Hagen'!$C$17</f>
        <v>414</v>
      </c>
      <c r="AI342" s="73">
        <v>440</v>
      </c>
      <c r="AJ342" s="73">
        <f>'[3]Gew-Hagen'!$C$17</f>
        <v>440</v>
      </c>
      <c r="AK342" s="73">
        <f>'[3]Gew-Hagen'!$D$17</f>
        <v>480</v>
      </c>
      <c r="AL342" s="73">
        <f>'[3]Gew-Hagen'!$E$17</f>
        <v>480</v>
      </c>
      <c r="AM342" s="73">
        <f>'[4]Gew-Hagen'!$E$17</f>
        <v>480</v>
      </c>
    </row>
    <row r="343" spans="1:39">
      <c r="A343" s="82">
        <v>5962012</v>
      </c>
      <c r="B343" s="82">
        <v>5962</v>
      </c>
      <c r="C343" t="s">
        <v>19</v>
      </c>
      <c r="D343" s="68" t="s">
        <v>136</v>
      </c>
      <c r="E343" s="73">
        <v>300</v>
      </c>
      <c r="F343" s="73">
        <v>300</v>
      </c>
      <c r="G343" s="73">
        <v>315</v>
      </c>
      <c r="H343" s="73">
        <v>315</v>
      </c>
      <c r="I343" s="73">
        <v>320</v>
      </c>
      <c r="J343" s="73">
        <v>320</v>
      </c>
      <c r="K343" s="73">
        <v>340</v>
      </c>
      <c r="L343" s="73">
        <v>340</v>
      </c>
      <c r="M343" s="73">
        <v>340</v>
      </c>
      <c r="N343" s="73">
        <v>350</v>
      </c>
      <c r="O343" s="73">
        <v>350</v>
      </c>
      <c r="P343" s="73">
        <v>370</v>
      </c>
      <c r="Q343" s="73">
        <v>370</v>
      </c>
      <c r="R343" s="73">
        <v>370</v>
      </c>
      <c r="S343" s="73">
        <v>370</v>
      </c>
      <c r="T343" s="73">
        <v>370</v>
      </c>
      <c r="U343" s="73">
        <v>400</v>
      </c>
      <c r="V343" s="73">
        <v>400</v>
      </c>
      <c r="W343" s="73">
        <v>400</v>
      </c>
      <c r="X343" s="73">
        <v>400</v>
      </c>
      <c r="Y343" s="73">
        <f>'[5]Gew-Hagen'!$C$18</f>
        <v>400</v>
      </c>
      <c r="Z343" s="73">
        <f>'[5]Gew-Hagen'!$D$18</f>
        <v>400</v>
      </c>
      <c r="AA343" s="73">
        <f>'[6]Gew-Hagen'!$C$18</f>
        <v>403</v>
      </c>
      <c r="AB343" s="73">
        <f>'[7]Gew-Hagen'!$C$18</f>
        <v>403</v>
      </c>
      <c r="AC343" s="73">
        <v>423</v>
      </c>
      <c r="AD343" s="73">
        <v>423</v>
      </c>
      <c r="AE343" s="73">
        <v>423</v>
      </c>
      <c r="AF343" s="73">
        <v>423</v>
      </c>
      <c r="AG343" s="73">
        <f>'[8]Gew-Hagen'!$C$18</f>
        <v>423</v>
      </c>
      <c r="AH343" s="73">
        <f>'[1]Gew-Hagen'!$C$18</f>
        <v>423</v>
      </c>
      <c r="AI343" s="73">
        <v>423</v>
      </c>
      <c r="AJ343" s="73">
        <f>'[3]Gew-Hagen'!$C$18</f>
        <v>423</v>
      </c>
      <c r="AK343" s="73">
        <f>'[3]Gew-Hagen'!$D$18</f>
        <v>423</v>
      </c>
      <c r="AL343" s="73">
        <f>'[3]Gew-Hagen'!$E$18</f>
        <v>423</v>
      </c>
      <c r="AM343" s="73">
        <f>'[4]Gew-Hagen'!$E$18</f>
        <v>423</v>
      </c>
    </row>
    <row r="344" spans="1:39">
      <c r="A344" s="82">
        <v>5962016</v>
      </c>
      <c r="B344" s="82">
        <v>5962</v>
      </c>
      <c r="C344" t="s">
        <v>19</v>
      </c>
      <c r="D344" s="68" t="s">
        <v>137</v>
      </c>
      <c r="E344" s="73">
        <v>300</v>
      </c>
      <c r="F344" s="73">
        <v>300</v>
      </c>
      <c r="G344" s="73">
        <v>330</v>
      </c>
      <c r="H344" s="73">
        <v>350</v>
      </c>
      <c r="I344" s="73">
        <v>350</v>
      </c>
      <c r="J344" s="73">
        <v>360</v>
      </c>
      <c r="K344" s="73">
        <v>360</v>
      </c>
      <c r="L344" s="73">
        <v>360</v>
      </c>
      <c r="M344" s="73">
        <v>360</v>
      </c>
      <c r="N344" s="73">
        <v>360</v>
      </c>
      <c r="O344" s="73">
        <v>360</v>
      </c>
      <c r="P344" s="73">
        <v>360</v>
      </c>
      <c r="Q344" s="73">
        <v>380</v>
      </c>
      <c r="R344" s="73">
        <v>380</v>
      </c>
      <c r="S344" s="73">
        <v>380</v>
      </c>
      <c r="T344" s="73">
        <v>380</v>
      </c>
      <c r="U344" s="73">
        <v>380</v>
      </c>
      <c r="V344" s="73">
        <v>400</v>
      </c>
      <c r="W344" s="73">
        <v>400</v>
      </c>
      <c r="X344" s="73">
        <v>400</v>
      </c>
      <c r="Y344" s="73">
        <f>'[5]Gew-Hagen'!$C$19</f>
        <v>400</v>
      </c>
      <c r="Z344" s="73">
        <f>'[5]Gew-Hagen'!$D$19</f>
        <v>425</v>
      </c>
      <c r="AA344" s="73">
        <f>'[6]Gew-Hagen'!$C$19</f>
        <v>425</v>
      </c>
      <c r="AB344" s="73">
        <f>'[7]Gew-Hagen'!$C$19</f>
        <v>425</v>
      </c>
      <c r="AC344" s="73">
        <v>430</v>
      </c>
      <c r="AD344" s="73">
        <v>430</v>
      </c>
      <c r="AE344" s="73">
        <v>430</v>
      </c>
      <c r="AF344" s="73">
        <v>430</v>
      </c>
      <c r="AG344" s="73">
        <f>'[8]Gew-Hagen'!$C$19</f>
        <v>430</v>
      </c>
      <c r="AH344" s="73">
        <f>'[1]Gew-Hagen'!$C$19</f>
        <v>430</v>
      </c>
      <c r="AI344" s="73">
        <v>465</v>
      </c>
      <c r="AJ344" s="73">
        <f>'[3]Gew-Hagen'!$C$19</f>
        <v>465</v>
      </c>
      <c r="AK344" s="73">
        <f>'[3]Gew-Hagen'!$D$19</f>
        <v>480</v>
      </c>
      <c r="AL344" s="73">
        <f>'[3]Gew-Hagen'!$E$19</f>
        <v>480</v>
      </c>
      <c r="AM344" s="73">
        <f>'[4]Gew-Hagen'!$E$19</f>
        <v>480</v>
      </c>
    </row>
    <row r="345" spans="1:39">
      <c r="A345" s="82">
        <v>5962020</v>
      </c>
      <c r="B345" s="82">
        <v>5962</v>
      </c>
      <c r="C345" t="s">
        <v>19</v>
      </c>
      <c r="D345" s="68" t="s">
        <v>138</v>
      </c>
      <c r="E345" s="73">
        <v>265</v>
      </c>
      <c r="F345" s="73">
        <v>280</v>
      </c>
      <c r="G345" s="73">
        <v>300</v>
      </c>
      <c r="H345" s="73">
        <v>320</v>
      </c>
      <c r="I345" s="73">
        <v>320</v>
      </c>
      <c r="J345" s="73">
        <v>320</v>
      </c>
      <c r="K345" s="73">
        <v>320</v>
      </c>
      <c r="L345" s="73">
        <v>320</v>
      </c>
      <c r="M345" s="73">
        <v>320</v>
      </c>
      <c r="N345" s="73">
        <v>335</v>
      </c>
      <c r="O345" s="73">
        <v>335</v>
      </c>
      <c r="P345" s="73">
        <v>350</v>
      </c>
      <c r="Q345" s="73">
        <v>375</v>
      </c>
      <c r="R345" s="73">
        <v>375</v>
      </c>
      <c r="S345" s="73">
        <v>375</v>
      </c>
      <c r="T345" s="73">
        <v>375</v>
      </c>
      <c r="U345" s="73">
        <v>380</v>
      </c>
      <c r="V345" s="73">
        <v>380</v>
      </c>
      <c r="W345" s="73">
        <v>380</v>
      </c>
      <c r="X345" s="73">
        <v>380</v>
      </c>
      <c r="Y345" s="73">
        <f>'[5]Gew-Hagen'!$C$20</f>
        <v>380</v>
      </c>
      <c r="Z345" s="73">
        <f>'[5]Gew-Hagen'!$D$20</f>
        <v>400</v>
      </c>
      <c r="AA345" s="73">
        <f>'[6]Gew-Hagen'!$C$20</f>
        <v>400</v>
      </c>
      <c r="AB345" s="73">
        <f>'[7]Gew-Hagen'!$C$20</f>
        <v>410</v>
      </c>
      <c r="AC345" s="73">
        <v>410</v>
      </c>
      <c r="AD345" s="73">
        <v>410</v>
      </c>
      <c r="AE345" s="73">
        <v>410</v>
      </c>
      <c r="AF345" s="73">
        <v>420</v>
      </c>
      <c r="AG345" s="73">
        <f>'[8]Gew-Hagen'!$C$20</f>
        <v>420</v>
      </c>
      <c r="AH345" s="73">
        <f>'[1]Gew-Hagen'!$C$20</f>
        <v>420</v>
      </c>
      <c r="AI345" s="73">
        <v>420</v>
      </c>
      <c r="AJ345" s="73">
        <f>'[3]Gew-Hagen'!$C$20</f>
        <v>420</v>
      </c>
      <c r="AK345" s="73">
        <f>'[3]Gew-Hagen'!$D$20</f>
        <v>420</v>
      </c>
      <c r="AL345" s="73">
        <f>'[3]Gew-Hagen'!$E$20</f>
        <v>420</v>
      </c>
      <c r="AM345" s="73">
        <f>'[4]Gew-Hagen'!$E$20</f>
        <v>420</v>
      </c>
    </row>
    <row r="346" spans="1:39">
      <c r="A346" s="82">
        <v>5962024</v>
      </c>
      <c r="B346" s="82">
        <v>5962</v>
      </c>
      <c r="C346" t="s">
        <v>19</v>
      </c>
      <c r="D346" s="68" t="s">
        <v>139</v>
      </c>
      <c r="E346" s="73">
        <v>340</v>
      </c>
      <c r="F346" s="73">
        <v>340</v>
      </c>
      <c r="G346" s="73">
        <v>340</v>
      </c>
      <c r="H346" s="73">
        <v>370</v>
      </c>
      <c r="I346" s="73">
        <v>370</v>
      </c>
      <c r="J346" s="73">
        <v>370</v>
      </c>
      <c r="K346" s="73">
        <v>370</v>
      </c>
      <c r="L346" s="73">
        <v>370</v>
      </c>
      <c r="M346" s="73">
        <v>370</v>
      </c>
      <c r="N346" s="73">
        <v>370</v>
      </c>
      <c r="O346" s="73">
        <v>370</v>
      </c>
      <c r="P346" s="73">
        <v>370</v>
      </c>
      <c r="Q346" s="73">
        <v>370</v>
      </c>
      <c r="R346" s="73">
        <v>370</v>
      </c>
      <c r="S346" s="73">
        <v>400</v>
      </c>
      <c r="T346" s="73">
        <v>400</v>
      </c>
      <c r="U346" s="73">
        <v>400</v>
      </c>
      <c r="V346" s="73">
        <v>400</v>
      </c>
      <c r="W346" s="73">
        <v>400</v>
      </c>
      <c r="X346" s="73">
        <v>400</v>
      </c>
      <c r="Y346" s="73">
        <f>'[5]Gew-Hagen'!$C$21</f>
        <v>440</v>
      </c>
      <c r="Z346" s="73">
        <f>'[5]Gew-Hagen'!$D$21</f>
        <v>440</v>
      </c>
      <c r="AA346" s="73">
        <f>'[6]Gew-Hagen'!$C$21</f>
        <v>440</v>
      </c>
      <c r="AB346" s="73">
        <f>'[7]Gew-Hagen'!$C$21</f>
        <v>440</v>
      </c>
      <c r="AC346" s="73">
        <v>440</v>
      </c>
      <c r="AD346" s="73">
        <v>440</v>
      </c>
      <c r="AE346" s="73">
        <v>440</v>
      </c>
      <c r="AF346" s="73">
        <v>440</v>
      </c>
      <c r="AG346" s="73">
        <f>'[8]Gew-Hagen'!$C$21</f>
        <v>440</v>
      </c>
      <c r="AH346" s="73">
        <f>'[1]Gew-Hagen'!$C$21</f>
        <v>440</v>
      </c>
      <c r="AI346" s="73">
        <v>440</v>
      </c>
      <c r="AJ346" s="73">
        <f>'[3]Gew-Hagen'!$C$21</f>
        <v>480</v>
      </c>
      <c r="AK346" s="73">
        <f>'[3]Gew-Hagen'!$D$21</f>
        <v>480</v>
      </c>
      <c r="AL346" s="73">
        <f>'[3]Gew-Hagen'!$E$21</f>
        <v>480</v>
      </c>
      <c r="AM346" s="73">
        <f>'[4]Gew-Hagen'!$E$21</f>
        <v>480</v>
      </c>
    </row>
    <row r="347" spans="1:39">
      <c r="A347" s="82">
        <v>5962028</v>
      </c>
      <c r="B347" s="82">
        <v>5962</v>
      </c>
      <c r="C347" t="s">
        <v>19</v>
      </c>
      <c r="D347" s="68" t="s">
        <v>140</v>
      </c>
      <c r="E347" s="73">
        <v>280</v>
      </c>
      <c r="F347" s="73">
        <v>310</v>
      </c>
      <c r="G347" s="73">
        <v>330</v>
      </c>
      <c r="H347" s="73">
        <v>345</v>
      </c>
      <c r="I347" s="73">
        <v>345</v>
      </c>
      <c r="J347" s="73">
        <v>360</v>
      </c>
      <c r="K347" s="73">
        <v>360</v>
      </c>
      <c r="L347" s="73">
        <v>360</v>
      </c>
      <c r="M347" s="73">
        <v>360</v>
      </c>
      <c r="N347" s="73">
        <v>360</v>
      </c>
      <c r="O347" s="73">
        <v>380</v>
      </c>
      <c r="P347" s="73">
        <v>380</v>
      </c>
      <c r="Q347" s="73">
        <v>395</v>
      </c>
      <c r="R347" s="73">
        <v>395</v>
      </c>
      <c r="S347" s="73">
        <v>395</v>
      </c>
      <c r="T347" s="73">
        <v>395</v>
      </c>
      <c r="U347" s="73">
        <v>395</v>
      </c>
      <c r="V347" s="73">
        <v>395</v>
      </c>
      <c r="W347" s="73">
        <v>395</v>
      </c>
      <c r="X347" s="73">
        <v>395</v>
      </c>
      <c r="Y347" s="73">
        <f>'[5]Gew-Hagen'!$C$22</f>
        <v>395</v>
      </c>
      <c r="Z347" s="73">
        <f>'[5]Gew-Hagen'!$D$22</f>
        <v>397</v>
      </c>
      <c r="AA347" s="73">
        <f>'[6]Gew-Hagen'!$C$22</f>
        <v>397</v>
      </c>
      <c r="AB347" s="73">
        <f>'[7]Gew-Hagen'!$C$22</f>
        <v>397</v>
      </c>
      <c r="AC347" s="73">
        <v>415</v>
      </c>
      <c r="AD347" s="73">
        <v>415</v>
      </c>
      <c r="AE347" s="73">
        <v>415</v>
      </c>
      <c r="AF347" s="73">
        <v>415</v>
      </c>
      <c r="AG347" s="73">
        <f>'[8]Gew-Hagen'!$C$22</f>
        <v>415</v>
      </c>
      <c r="AH347" s="73">
        <f>'[1]Gew-Hagen'!$C$22</f>
        <v>415</v>
      </c>
      <c r="AI347" s="73">
        <v>415</v>
      </c>
      <c r="AJ347" s="73">
        <f>'[3]Gew-Hagen'!$C$22</f>
        <v>430</v>
      </c>
      <c r="AK347" s="73">
        <f>'[3]Gew-Hagen'!$D$22</f>
        <v>430</v>
      </c>
      <c r="AL347" s="73">
        <f>'[3]Gew-Hagen'!$E$22</f>
        <v>430</v>
      </c>
      <c r="AM347" s="73">
        <f>'[4]Gew-Hagen'!$E$22</f>
        <v>430</v>
      </c>
    </row>
    <row r="348" spans="1:39">
      <c r="A348" s="82">
        <v>5962032</v>
      </c>
      <c r="B348" s="82">
        <v>5962</v>
      </c>
      <c r="C348" t="s">
        <v>19</v>
      </c>
      <c r="D348" s="68" t="s">
        <v>141</v>
      </c>
      <c r="E348" s="73">
        <v>320</v>
      </c>
      <c r="F348" s="73">
        <v>320</v>
      </c>
      <c r="G348" s="73">
        <v>320</v>
      </c>
      <c r="H348" s="73">
        <v>320</v>
      </c>
      <c r="I348" s="73">
        <v>320</v>
      </c>
      <c r="J348" s="73">
        <v>320</v>
      </c>
      <c r="K348" s="73">
        <v>320</v>
      </c>
      <c r="L348" s="73">
        <v>320</v>
      </c>
      <c r="M348" s="73">
        <v>320</v>
      </c>
      <c r="N348" s="73">
        <v>350</v>
      </c>
      <c r="O348" s="73">
        <v>350</v>
      </c>
      <c r="P348" s="73">
        <v>400</v>
      </c>
      <c r="Q348" s="73">
        <v>400</v>
      </c>
      <c r="R348" s="73">
        <v>400</v>
      </c>
      <c r="S348" s="73">
        <v>400</v>
      </c>
      <c r="T348" s="73">
        <v>400</v>
      </c>
      <c r="U348" s="73">
        <v>400</v>
      </c>
      <c r="V348" s="73">
        <v>400</v>
      </c>
      <c r="W348" s="73">
        <v>400</v>
      </c>
      <c r="X348" s="73">
        <v>400</v>
      </c>
      <c r="Y348" s="73">
        <f>'[5]Gew-Hagen'!$C$23</f>
        <v>400</v>
      </c>
      <c r="Z348" s="73">
        <f>'[5]Gew-Hagen'!$D$23</f>
        <v>432</v>
      </c>
      <c r="AA348" s="73">
        <f>'[6]Gew-Hagen'!$C$23</f>
        <v>432</v>
      </c>
      <c r="AB348" s="73">
        <f>'[7]Gew-Hagen'!$C$23</f>
        <v>432</v>
      </c>
      <c r="AC348" s="73">
        <v>432</v>
      </c>
      <c r="AD348" s="73">
        <v>432</v>
      </c>
      <c r="AE348" s="73">
        <v>432</v>
      </c>
      <c r="AF348" s="73">
        <v>432</v>
      </c>
      <c r="AG348" s="73">
        <f>'[8]Gew-Hagen'!$C$23</f>
        <v>432</v>
      </c>
      <c r="AH348" s="73">
        <f>'[1]Gew-Hagen'!$C$23</f>
        <v>432</v>
      </c>
      <c r="AI348" s="73">
        <v>432</v>
      </c>
      <c r="AJ348" s="73">
        <f>'[3]Gew-Hagen'!$C$23</f>
        <v>450</v>
      </c>
      <c r="AK348" s="73">
        <f>'[3]Gew-Hagen'!$D$23</f>
        <v>450</v>
      </c>
      <c r="AL348" s="73">
        <f>'[3]Gew-Hagen'!$E$23</f>
        <v>450</v>
      </c>
      <c r="AM348" s="73">
        <f>'[4]Gew-Hagen'!$E$23</f>
        <v>460</v>
      </c>
    </row>
    <row r="349" spans="1:39">
      <c r="A349" s="82">
        <v>5962036</v>
      </c>
      <c r="B349" s="82">
        <v>5962</v>
      </c>
      <c r="C349" t="s">
        <v>19</v>
      </c>
      <c r="D349" s="68" t="s">
        <v>142</v>
      </c>
      <c r="E349" s="73">
        <v>300</v>
      </c>
      <c r="F349" s="73">
        <v>300</v>
      </c>
      <c r="G349" s="73">
        <v>300</v>
      </c>
      <c r="H349" s="73">
        <v>320</v>
      </c>
      <c r="I349" s="73">
        <v>340</v>
      </c>
      <c r="J349" s="73">
        <v>340</v>
      </c>
      <c r="K349" s="73">
        <v>340</v>
      </c>
      <c r="L349" s="73">
        <v>357</v>
      </c>
      <c r="M349" s="73">
        <v>357</v>
      </c>
      <c r="N349" s="73">
        <v>357</v>
      </c>
      <c r="O349" s="73">
        <v>357</v>
      </c>
      <c r="P349" s="73">
        <v>357</v>
      </c>
      <c r="Q349" s="73">
        <v>380</v>
      </c>
      <c r="R349" s="73">
        <v>380</v>
      </c>
      <c r="S349" s="73">
        <v>380</v>
      </c>
      <c r="T349" s="73">
        <v>380</v>
      </c>
      <c r="U349" s="73">
        <v>405</v>
      </c>
      <c r="V349" s="73">
        <v>405</v>
      </c>
      <c r="W349" s="73">
        <v>405</v>
      </c>
      <c r="X349" s="73">
        <v>405</v>
      </c>
      <c r="Y349" s="73">
        <f>'[5]Gew-Hagen'!$C$24</f>
        <v>405</v>
      </c>
      <c r="Z349" s="73">
        <f>'[5]Gew-Hagen'!$D$24</f>
        <v>405</v>
      </c>
      <c r="AA349" s="73">
        <f>'[6]Gew-Hagen'!$C$24</f>
        <v>405</v>
      </c>
      <c r="AB349" s="73">
        <f>'[7]Gew-Hagen'!$C$24</f>
        <v>430</v>
      </c>
      <c r="AC349" s="73">
        <v>430</v>
      </c>
      <c r="AD349" s="73">
        <v>430</v>
      </c>
      <c r="AE349" s="73">
        <v>430</v>
      </c>
      <c r="AF349" s="73">
        <v>430</v>
      </c>
      <c r="AG349" s="73">
        <f>'[8]Gew-Hagen'!$C$24</f>
        <v>430</v>
      </c>
      <c r="AH349" s="73">
        <f>'[1]Gew-Hagen'!$C$24</f>
        <v>430</v>
      </c>
      <c r="AI349" s="73">
        <v>430</v>
      </c>
      <c r="AJ349" s="73">
        <f>'[3]Gew-Hagen'!$C$24</f>
        <v>430</v>
      </c>
      <c r="AK349" s="73">
        <f>'[3]Gew-Hagen'!$D$24</f>
        <v>450</v>
      </c>
      <c r="AL349" s="73">
        <f>'[3]Gew-Hagen'!$E$24</f>
        <v>450</v>
      </c>
      <c r="AM349" s="73">
        <f>'[4]Gew-Hagen'!$E$24</f>
        <v>450</v>
      </c>
    </row>
    <row r="350" spans="1:39">
      <c r="A350" s="82">
        <v>5962040</v>
      </c>
      <c r="B350" s="82">
        <v>5962</v>
      </c>
      <c r="C350" t="s">
        <v>19</v>
      </c>
      <c r="D350" s="68" t="s">
        <v>143</v>
      </c>
      <c r="E350" s="73">
        <v>315</v>
      </c>
      <c r="F350" s="73">
        <v>315</v>
      </c>
      <c r="G350" s="73">
        <v>331</v>
      </c>
      <c r="H350" s="73">
        <v>362</v>
      </c>
      <c r="I350" s="73">
        <v>362</v>
      </c>
      <c r="J350" s="73">
        <v>368</v>
      </c>
      <c r="K350" s="73">
        <v>368</v>
      </c>
      <c r="L350" s="73">
        <v>368</v>
      </c>
      <c r="M350" s="73">
        <v>368</v>
      </c>
      <c r="N350" s="73">
        <v>368</v>
      </c>
      <c r="O350" s="73">
        <v>368</v>
      </c>
      <c r="P350" s="73">
        <v>368</v>
      </c>
      <c r="Q350" s="73">
        <v>368</v>
      </c>
      <c r="R350" s="73">
        <v>368</v>
      </c>
      <c r="S350" s="73">
        <v>368</v>
      </c>
      <c r="T350" s="73">
        <v>390</v>
      </c>
      <c r="U350" s="73">
        <v>400</v>
      </c>
      <c r="V350" s="73">
        <v>400</v>
      </c>
      <c r="W350" s="73">
        <v>400</v>
      </c>
      <c r="X350" s="73">
        <v>440</v>
      </c>
      <c r="Y350" s="73">
        <f>'[5]Gew-Hagen'!$C$25</f>
        <v>440</v>
      </c>
      <c r="Z350" s="73">
        <f>'[5]Gew-Hagen'!$D$25</f>
        <v>440</v>
      </c>
      <c r="AA350" s="73">
        <f>'[6]Gew-Hagen'!$C$25</f>
        <v>440</v>
      </c>
      <c r="AB350" s="73">
        <f>'[7]Gew-Hagen'!$C$25</f>
        <v>440</v>
      </c>
      <c r="AC350" s="73">
        <v>440</v>
      </c>
      <c r="AD350" s="73">
        <v>440</v>
      </c>
      <c r="AE350" s="73">
        <v>440</v>
      </c>
      <c r="AF350" s="73">
        <v>440</v>
      </c>
      <c r="AG350" s="73">
        <f>'[8]Gew-Hagen'!$C$25</f>
        <v>440</v>
      </c>
      <c r="AH350" s="73">
        <f>'[1]Gew-Hagen'!$C$25</f>
        <v>440</v>
      </c>
      <c r="AI350" s="73">
        <v>440</v>
      </c>
      <c r="AJ350" s="73">
        <f>'[3]Gew-Hagen'!$C$25</f>
        <v>440</v>
      </c>
      <c r="AK350" s="73">
        <f>'[3]Gew-Hagen'!$D$25</f>
        <v>440</v>
      </c>
      <c r="AL350" s="73">
        <f>'[3]Gew-Hagen'!$E$25</f>
        <v>440</v>
      </c>
      <c r="AM350" s="73">
        <f>'[4]Gew-Hagen'!$E$25</f>
        <v>450</v>
      </c>
    </row>
    <row r="351" spans="1:39">
      <c r="A351" s="82">
        <v>5962044</v>
      </c>
      <c r="B351" s="82">
        <v>5962</v>
      </c>
      <c r="C351" t="s">
        <v>19</v>
      </c>
      <c r="D351" s="68" t="s">
        <v>144</v>
      </c>
      <c r="E351" s="73">
        <v>275</v>
      </c>
      <c r="F351" s="73">
        <v>280</v>
      </c>
      <c r="G351" s="73">
        <v>300</v>
      </c>
      <c r="H351" s="73">
        <v>300</v>
      </c>
      <c r="I351" s="73">
        <v>320</v>
      </c>
      <c r="J351" s="73">
        <v>330</v>
      </c>
      <c r="K351" s="73">
        <v>350</v>
      </c>
      <c r="L351" s="73">
        <v>350</v>
      </c>
      <c r="M351" s="73">
        <v>350</v>
      </c>
      <c r="N351" s="73">
        <v>350</v>
      </c>
      <c r="O351" s="73">
        <v>350</v>
      </c>
      <c r="P351" s="73">
        <v>350</v>
      </c>
      <c r="Q351" s="73">
        <v>380</v>
      </c>
      <c r="R351" s="73">
        <v>380</v>
      </c>
      <c r="S351" s="73">
        <v>380</v>
      </c>
      <c r="T351" s="73">
        <v>380</v>
      </c>
      <c r="U351" s="73">
        <v>380</v>
      </c>
      <c r="V351" s="73">
        <v>380</v>
      </c>
      <c r="W351" s="73">
        <v>380</v>
      </c>
      <c r="X351" s="73">
        <v>380</v>
      </c>
      <c r="Y351" s="73">
        <f>'[5]Gew-Hagen'!$C$26</f>
        <v>380</v>
      </c>
      <c r="Z351" s="73">
        <f>'[5]Gew-Hagen'!$D$26</f>
        <v>380</v>
      </c>
      <c r="AA351" s="73">
        <f>'[6]Gew-Hagen'!$C$26</f>
        <v>380</v>
      </c>
      <c r="AB351" s="73">
        <f>'[7]Gew-Hagen'!$C$26</f>
        <v>380</v>
      </c>
      <c r="AC351" s="73">
        <v>380</v>
      </c>
      <c r="AD351" s="73">
        <v>380</v>
      </c>
      <c r="AE351" s="73">
        <v>380</v>
      </c>
      <c r="AF351" s="73">
        <v>403</v>
      </c>
      <c r="AG351" s="73">
        <f>'[8]Gew-Hagen'!$C$26</f>
        <v>403</v>
      </c>
      <c r="AH351" s="73">
        <f>'[1]Gew-Hagen'!$C$26</f>
        <v>404</v>
      </c>
      <c r="AI351" s="73">
        <v>404</v>
      </c>
      <c r="AJ351" s="73">
        <f>'[3]Gew-Hagen'!$C$26</f>
        <v>480</v>
      </c>
      <c r="AK351" s="73">
        <f>'[3]Gew-Hagen'!$D$26</f>
        <v>480</v>
      </c>
      <c r="AL351" s="73">
        <f>'[3]Gew-Hagen'!$E$26</f>
        <v>480</v>
      </c>
      <c r="AM351" s="73">
        <f>'[4]Gew-Hagen'!$E$26</f>
        <v>480</v>
      </c>
    </row>
    <row r="352" spans="1:39">
      <c r="A352" s="82">
        <v>5962048</v>
      </c>
      <c r="B352" s="82">
        <v>5962</v>
      </c>
      <c r="C352" t="s">
        <v>19</v>
      </c>
      <c r="D352" s="68" t="s">
        <v>145</v>
      </c>
      <c r="E352" s="73">
        <v>275</v>
      </c>
      <c r="F352" s="73">
        <v>275</v>
      </c>
      <c r="G352" s="73">
        <v>300</v>
      </c>
      <c r="H352" s="73">
        <v>300</v>
      </c>
      <c r="I352" s="73">
        <v>300</v>
      </c>
      <c r="J352" s="73">
        <v>300</v>
      </c>
      <c r="K352" s="73">
        <v>315</v>
      </c>
      <c r="L352" s="73">
        <v>315</v>
      </c>
      <c r="M352" s="73">
        <v>315</v>
      </c>
      <c r="N352" s="73">
        <v>315</v>
      </c>
      <c r="O352" s="73">
        <v>335</v>
      </c>
      <c r="P352" s="73">
        <v>350</v>
      </c>
      <c r="Q352" s="73">
        <v>350</v>
      </c>
      <c r="R352" s="73">
        <v>350</v>
      </c>
      <c r="S352" s="73">
        <v>350</v>
      </c>
      <c r="T352" s="73">
        <v>350</v>
      </c>
      <c r="U352" s="73">
        <v>370</v>
      </c>
      <c r="V352" s="73">
        <v>380</v>
      </c>
      <c r="W352" s="73">
        <v>380</v>
      </c>
      <c r="X352" s="73">
        <v>380</v>
      </c>
      <c r="Y352" s="73">
        <f>'[5]Gew-Hagen'!$C$27</f>
        <v>380</v>
      </c>
      <c r="Z352" s="73">
        <f>'[5]Gew-Hagen'!$D$27</f>
        <v>380</v>
      </c>
      <c r="AA352" s="73">
        <f>'[6]Gew-Hagen'!$C$27</f>
        <v>403</v>
      </c>
      <c r="AB352" s="73">
        <f>'[7]Gew-Hagen'!$C$27</f>
        <v>403</v>
      </c>
      <c r="AC352" s="73">
        <v>403</v>
      </c>
      <c r="AD352" s="73">
        <v>403</v>
      </c>
      <c r="AE352" s="73">
        <v>403</v>
      </c>
      <c r="AF352" s="73">
        <v>403</v>
      </c>
      <c r="AG352" s="73">
        <f>'[8]Gew-Hagen'!$C$27</f>
        <v>403</v>
      </c>
      <c r="AH352" s="73">
        <f>'[1]Gew-Hagen'!$C$27</f>
        <v>403</v>
      </c>
      <c r="AI352" s="73">
        <v>439</v>
      </c>
      <c r="AJ352" s="73">
        <f>'[3]Gew-Hagen'!$C$27</f>
        <v>439</v>
      </c>
      <c r="AK352" s="73">
        <f>'[3]Gew-Hagen'!$D$27</f>
        <v>439</v>
      </c>
      <c r="AL352" s="73">
        <f>'[3]Gew-Hagen'!$E$27</f>
        <v>450</v>
      </c>
      <c r="AM352" s="73">
        <f>'[4]Gew-Hagen'!$E$27</f>
        <v>450</v>
      </c>
    </row>
    <row r="353" spans="1:39">
      <c r="A353" s="82">
        <v>5962052</v>
      </c>
      <c r="B353" s="82">
        <v>5962</v>
      </c>
      <c r="C353" t="s">
        <v>19</v>
      </c>
      <c r="D353" s="68" t="s">
        <v>146</v>
      </c>
      <c r="E353" s="73">
        <v>300</v>
      </c>
      <c r="F353" s="73">
        <v>300</v>
      </c>
      <c r="G353" s="73">
        <v>330</v>
      </c>
      <c r="H353" s="73">
        <v>330</v>
      </c>
      <c r="I353" s="73">
        <v>330</v>
      </c>
      <c r="J353" s="73">
        <v>330</v>
      </c>
      <c r="K353" s="73">
        <v>350</v>
      </c>
      <c r="L353" s="73">
        <v>350</v>
      </c>
      <c r="M353" s="73">
        <v>340</v>
      </c>
      <c r="N353" s="73">
        <v>340</v>
      </c>
      <c r="O353" s="73">
        <v>340</v>
      </c>
      <c r="P353" s="73">
        <v>360</v>
      </c>
      <c r="Q353" s="73">
        <v>360</v>
      </c>
      <c r="R353" s="73">
        <v>360</v>
      </c>
      <c r="S353" s="73">
        <v>360</v>
      </c>
      <c r="T353" s="73">
        <v>360</v>
      </c>
      <c r="U353" s="73">
        <v>360</v>
      </c>
      <c r="V353" s="73">
        <v>370</v>
      </c>
      <c r="W353" s="73">
        <v>370</v>
      </c>
      <c r="X353" s="73">
        <v>360</v>
      </c>
      <c r="Y353" s="73">
        <f>'[5]Gew-Hagen'!$C$28</f>
        <v>360</v>
      </c>
      <c r="Z353" s="73">
        <f>'[5]Gew-Hagen'!$D$28</f>
        <v>360</v>
      </c>
      <c r="AA353" s="73">
        <f>'[6]Gew-Hagen'!$C$28</f>
        <v>405</v>
      </c>
      <c r="AB353" s="73">
        <f>'[7]Gew-Hagen'!$C$28</f>
        <v>405</v>
      </c>
      <c r="AC353" s="73">
        <v>405</v>
      </c>
      <c r="AD353" s="73">
        <v>405</v>
      </c>
      <c r="AE353" s="73">
        <v>405</v>
      </c>
      <c r="AF353" s="73">
        <v>405</v>
      </c>
      <c r="AG353" s="73">
        <f>'[8]Gew-Hagen'!$C$28</f>
        <v>405</v>
      </c>
      <c r="AH353" s="73">
        <f>'[1]Gew-Hagen'!$C$28</f>
        <v>405</v>
      </c>
      <c r="AI353" s="73">
        <v>405</v>
      </c>
      <c r="AJ353" s="73">
        <f>'[3]Gew-Hagen'!$C$28</f>
        <v>411</v>
      </c>
      <c r="AK353" s="73">
        <f>'[3]Gew-Hagen'!$D$28</f>
        <v>411</v>
      </c>
      <c r="AL353" s="73">
        <f>'[3]Gew-Hagen'!$E$28</f>
        <v>412</v>
      </c>
      <c r="AM353" s="73">
        <f>'[4]Gew-Hagen'!$E$28</f>
        <v>450</v>
      </c>
    </row>
    <row r="354" spans="1:39">
      <c r="A354" s="82">
        <v>5962056</v>
      </c>
      <c r="B354" s="82">
        <v>5962</v>
      </c>
      <c r="C354" t="s">
        <v>19</v>
      </c>
      <c r="D354" s="68" t="s">
        <v>147</v>
      </c>
      <c r="E354" s="73">
        <v>275</v>
      </c>
      <c r="F354" s="73">
        <v>300</v>
      </c>
      <c r="G354" s="73">
        <v>300</v>
      </c>
      <c r="H354" s="73">
        <v>315</v>
      </c>
      <c r="I354" s="73">
        <v>315</v>
      </c>
      <c r="J354" s="73">
        <v>315</v>
      </c>
      <c r="K354" s="73">
        <v>330</v>
      </c>
      <c r="L354" s="73">
        <v>335</v>
      </c>
      <c r="M354" s="73">
        <v>335</v>
      </c>
      <c r="N354" s="73">
        <v>350</v>
      </c>
      <c r="O354" s="73">
        <v>350</v>
      </c>
      <c r="P354" s="73">
        <v>350</v>
      </c>
      <c r="Q354" s="73">
        <v>375</v>
      </c>
      <c r="R354" s="73">
        <v>375</v>
      </c>
      <c r="S354" s="73">
        <v>375</v>
      </c>
      <c r="T354" s="73">
        <v>375</v>
      </c>
      <c r="U354" s="73">
        <v>375</v>
      </c>
      <c r="V354" s="73">
        <v>385</v>
      </c>
      <c r="W354" s="73">
        <v>385</v>
      </c>
      <c r="X354" s="73">
        <v>385</v>
      </c>
      <c r="Y354" s="73">
        <f>'[5]Gew-Hagen'!$C$29</f>
        <v>400</v>
      </c>
      <c r="Z354" s="73">
        <f>'[5]Gew-Hagen'!$D$29</f>
        <v>400</v>
      </c>
      <c r="AA354" s="73">
        <f>'[6]Gew-Hagen'!$C$29</f>
        <v>418</v>
      </c>
      <c r="AB354" s="73">
        <f>'[7]Gew-Hagen'!$C$29</f>
        <v>418</v>
      </c>
      <c r="AC354" s="73">
        <v>418</v>
      </c>
      <c r="AD354" s="73">
        <v>418</v>
      </c>
      <c r="AE354" s="73">
        <v>418</v>
      </c>
      <c r="AF354" s="73">
        <v>418</v>
      </c>
      <c r="AG354" s="73">
        <f>'[8]Gew-Hagen'!$C$29</f>
        <v>418</v>
      </c>
      <c r="AH354" s="73">
        <f>'[1]Gew-Hagen'!$C$29</f>
        <v>418</v>
      </c>
      <c r="AI354" s="73">
        <v>418</v>
      </c>
      <c r="AJ354" s="73">
        <f>'[3]Gew-Hagen'!$C$29</f>
        <v>418</v>
      </c>
      <c r="AK354" s="73">
        <f>'[3]Gew-Hagen'!$D$29</f>
        <v>433</v>
      </c>
      <c r="AL354" s="73">
        <f>'[3]Gew-Hagen'!$E$29</f>
        <v>433</v>
      </c>
      <c r="AM354" s="73">
        <f>'[4]Gew-Hagen'!$E$29</f>
        <v>452</v>
      </c>
    </row>
    <row r="355" spans="1:39">
      <c r="A355" s="82">
        <v>5962060</v>
      </c>
      <c r="B355" s="82">
        <v>5962</v>
      </c>
      <c r="C355" t="s">
        <v>19</v>
      </c>
      <c r="D355" s="68" t="s">
        <v>148</v>
      </c>
      <c r="E355" s="73">
        <v>253</v>
      </c>
      <c r="F355" s="73">
        <v>280</v>
      </c>
      <c r="G355" s="73">
        <v>300</v>
      </c>
      <c r="H355" s="73">
        <v>330</v>
      </c>
      <c r="I355" s="73">
        <v>330</v>
      </c>
      <c r="J355" s="73">
        <v>330</v>
      </c>
      <c r="K355" s="73">
        <v>350</v>
      </c>
      <c r="L355" s="73">
        <v>350</v>
      </c>
      <c r="M355" s="73">
        <v>350</v>
      </c>
      <c r="N355" s="73">
        <v>350</v>
      </c>
      <c r="O355" s="73">
        <v>350</v>
      </c>
      <c r="P355" s="73">
        <v>350</v>
      </c>
      <c r="Q355" s="73">
        <v>370</v>
      </c>
      <c r="R355" s="73">
        <v>370</v>
      </c>
      <c r="S355" s="73">
        <v>370</v>
      </c>
      <c r="T355" s="73">
        <v>370</v>
      </c>
      <c r="U355" s="73">
        <v>380</v>
      </c>
      <c r="V355" s="73">
        <v>400</v>
      </c>
      <c r="W355" s="73">
        <v>400</v>
      </c>
      <c r="X355" s="73">
        <v>400</v>
      </c>
      <c r="Y355" s="73">
        <f>'[5]Gew-Hagen'!$C$30</f>
        <v>400</v>
      </c>
      <c r="Z355" s="73">
        <f>'[5]Gew-Hagen'!$D$30</f>
        <v>400</v>
      </c>
      <c r="AA355" s="73">
        <f>'[6]Gew-Hagen'!$C$30</f>
        <v>400</v>
      </c>
      <c r="AB355" s="73">
        <f>'[7]Gew-Hagen'!$C$30</f>
        <v>412</v>
      </c>
      <c r="AC355" s="73">
        <v>415</v>
      </c>
      <c r="AD355" s="73">
        <v>416</v>
      </c>
      <c r="AE355" s="73">
        <v>416</v>
      </c>
      <c r="AF355" s="73">
        <v>416</v>
      </c>
      <c r="AG355" s="73">
        <f>'[8]Gew-Hagen'!$C$30</f>
        <v>416</v>
      </c>
      <c r="AH355" s="73">
        <f>'[1]Gew-Hagen'!$C$30</f>
        <v>416</v>
      </c>
      <c r="AI355" s="73">
        <v>416</v>
      </c>
      <c r="AJ355" s="73">
        <f>'[3]Gew-Hagen'!$C$30</f>
        <v>416</v>
      </c>
      <c r="AK355" s="73">
        <f>'[3]Gew-Hagen'!$D$30</f>
        <v>458</v>
      </c>
      <c r="AL355" s="73">
        <f>'[3]Gew-Hagen'!$E$30</f>
        <v>458</v>
      </c>
      <c r="AM355" s="73">
        <f>'[4]Gew-Hagen'!$E$30</f>
        <v>485</v>
      </c>
    </row>
    <row r="356" spans="1:39">
      <c r="A356" s="82">
        <v>5966004</v>
      </c>
      <c r="B356" s="84">
        <v>5966</v>
      </c>
      <c r="C356" t="s">
        <v>21</v>
      </c>
      <c r="D356" s="68" t="s">
        <v>149</v>
      </c>
      <c r="E356" s="73">
        <v>265</v>
      </c>
      <c r="F356" s="73">
        <v>280</v>
      </c>
      <c r="G356" s="73">
        <v>300</v>
      </c>
      <c r="H356" s="73">
        <v>300</v>
      </c>
      <c r="I356" s="73">
        <v>320</v>
      </c>
      <c r="J356" s="73">
        <v>320</v>
      </c>
      <c r="K356" s="73">
        <v>335</v>
      </c>
      <c r="L356" s="73">
        <v>345</v>
      </c>
      <c r="M356" s="73">
        <v>345</v>
      </c>
      <c r="N356" s="73">
        <v>345</v>
      </c>
      <c r="O356" s="73">
        <v>345</v>
      </c>
      <c r="P356" s="73">
        <v>345</v>
      </c>
      <c r="Q356" s="73">
        <v>345</v>
      </c>
      <c r="R356" s="73">
        <v>345</v>
      </c>
      <c r="S356" s="73">
        <v>345</v>
      </c>
      <c r="T356" s="73">
        <v>345</v>
      </c>
      <c r="U356" s="73">
        <v>345</v>
      </c>
      <c r="V356" s="73">
        <v>345</v>
      </c>
      <c r="W356" s="73">
        <v>345</v>
      </c>
      <c r="X356" s="73">
        <v>345</v>
      </c>
      <c r="Y356" s="73">
        <f>'[5]Gew-Siegen'!$C$4</f>
        <v>345</v>
      </c>
      <c r="Z356" s="73">
        <f>'[5]Gew-Siegen'!$D$4</f>
        <v>345</v>
      </c>
      <c r="AA356" s="73">
        <f>'[6]Gew-Siegen'!$C$4</f>
        <v>365</v>
      </c>
      <c r="AB356" s="73">
        <f>'[7]Gew-Siegen'!$C$4</f>
        <v>365</v>
      </c>
      <c r="AC356" s="73">
        <v>365</v>
      </c>
      <c r="AD356" s="73">
        <v>365</v>
      </c>
      <c r="AE356" s="73">
        <v>365</v>
      </c>
      <c r="AF356" s="73">
        <v>395</v>
      </c>
      <c r="AG356" s="73">
        <f>'[8]Gew-Siegen'!$C$4</f>
        <v>395</v>
      </c>
      <c r="AH356" s="73">
        <f>'[1]Gew-Siegen'!$C$4</f>
        <v>395</v>
      </c>
      <c r="AI356" s="73">
        <v>395</v>
      </c>
      <c r="AJ356" s="73">
        <f>'[3]Gew-Siegen'!$C$4</f>
        <v>395</v>
      </c>
      <c r="AK356" s="73">
        <f>'[3]Gew-Siegen'!$D$4</f>
        <v>395</v>
      </c>
      <c r="AL356" s="73">
        <f>'[3]Gew-Siegen'!$E$4</f>
        <v>395</v>
      </c>
      <c r="AM356" s="73">
        <f>'[4]Gew-Siegen'!$E$4</f>
        <v>395</v>
      </c>
    </row>
    <row r="357" spans="1:39">
      <c r="A357" s="82">
        <v>5966008</v>
      </c>
      <c r="B357" s="82">
        <v>5966</v>
      </c>
      <c r="C357" t="s">
        <v>21</v>
      </c>
      <c r="D357" s="68" t="s">
        <v>150</v>
      </c>
      <c r="E357" s="73">
        <v>285</v>
      </c>
      <c r="F357" s="73">
        <v>300</v>
      </c>
      <c r="G357" s="73">
        <v>330</v>
      </c>
      <c r="H357" s="73">
        <v>330</v>
      </c>
      <c r="I357" s="73">
        <v>330</v>
      </c>
      <c r="J357" s="73">
        <v>330</v>
      </c>
      <c r="K357" s="73">
        <v>330</v>
      </c>
      <c r="L357" s="73">
        <v>330</v>
      </c>
      <c r="M357" s="73">
        <v>330</v>
      </c>
      <c r="N357" s="73">
        <v>330</v>
      </c>
      <c r="O357" s="73">
        <v>350</v>
      </c>
      <c r="P357" s="73">
        <v>350</v>
      </c>
      <c r="Q357" s="73">
        <v>350</v>
      </c>
      <c r="R357" s="73">
        <v>350</v>
      </c>
      <c r="S357" s="73">
        <v>350</v>
      </c>
      <c r="T357" s="73">
        <v>350</v>
      </c>
      <c r="U357" s="73">
        <v>365</v>
      </c>
      <c r="V357" s="73">
        <v>380</v>
      </c>
      <c r="W357" s="73">
        <v>380</v>
      </c>
      <c r="X357" s="73">
        <v>380</v>
      </c>
      <c r="Y357" s="73">
        <f>'[5]Gew-Siegen'!$C$5</f>
        <v>380</v>
      </c>
      <c r="Z357" s="73">
        <f>'[5]Gew-Siegen'!$D$5</f>
        <v>380</v>
      </c>
      <c r="AA357" s="73">
        <f>'[6]Gew-Siegen'!$C$5</f>
        <v>403</v>
      </c>
      <c r="AB357" s="73">
        <f>'[7]Gew-Siegen'!$C$5</f>
        <v>403</v>
      </c>
      <c r="AC357" s="73">
        <v>403</v>
      </c>
      <c r="AD357" s="73">
        <v>403</v>
      </c>
      <c r="AE357" s="73">
        <v>403</v>
      </c>
      <c r="AF357" s="73">
        <v>403</v>
      </c>
      <c r="AG357" s="73">
        <f>'[8]Gew-Siegen'!$C$5</f>
        <v>403</v>
      </c>
      <c r="AH357" s="73">
        <f>'[1]Gew-Siegen'!$C$5</f>
        <v>403</v>
      </c>
      <c r="AI357" s="73">
        <v>403</v>
      </c>
      <c r="AJ357" s="73">
        <f>'[3]Gew-Siegen'!$C$5</f>
        <v>411</v>
      </c>
      <c r="AK357" s="73">
        <f>'[3]Gew-Siegen'!$D$5</f>
        <v>431</v>
      </c>
      <c r="AL357" s="73">
        <f>'[3]Gew-Siegen'!$E$5</f>
        <v>431</v>
      </c>
      <c r="AM357" s="73">
        <f>'[4]Gew-Siegen'!$E$5</f>
        <v>453</v>
      </c>
    </row>
    <row r="358" spans="1:39">
      <c r="A358" s="82">
        <v>5966012</v>
      </c>
      <c r="B358" s="82">
        <v>5966</v>
      </c>
      <c r="C358" t="s">
        <v>21</v>
      </c>
      <c r="D358" s="68" t="s">
        <v>151</v>
      </c>
      <c r="E358" s="73">
        <v>265</v>
      </c>
      <c r="F358" s="73">
        <v>280</v>
      </c>
      <c r="G358" s="73">
        <v>300</v>
      </c>
      <c r="H358" s="73">
        <v>300</v>
      </c>
      <c r="I358" s="73">
        <v>310</v>
      </c>
      <c r="J358" s="73">
        <v>320</v>
      </c>
      <c r="K358" s="73">
        <v>335</v>
      </c>
      <c r="L358" s="73">
        <v>335</v>
      </c>
      <c r="M358" s="73">
        <v>335</v>
      </c>
      <c r="N358" s="73">
        <v>335</v>
      </c>
      <c r="O358" s="73">
        <v>335</v>
      </c>
      <c r="P358" s="73">
        <v>345</v>
      </c>
      <c r="Q358" s="73">
        <v>350</v>
      </c>
      <c r="R358" s="73">
        <v>350</v>
      </c>
      <c r="S358" s="73">
        <v>350</v>
      </c>
      <c r="T358" s="73">
        <v>350</v>
      </c>
      <c r="U358" s="73">
        <v>380</v>
      </c>
      <c r="V358" s="73">
        <v>380</v>
      </c>
      <c r="W358" s="73">
        <v>380</v>
      </c>
      <c r="X358" s="73">
        <v>380</v>
      </c>
      <c r="Y358" s="73">
        <f>'[5]Gew-Siegen'!$C$6</f>
        <v>380</v>
      </c>
      <c r="Z358" s="73">
        <f>'[5]Gew-Siegen'!$D$6</f>
        <v>380</v>
      </c>
      <c r="AA358" s="73">
        <f>'[6]Gew-Siegen'!$C$6</f>
        <v>403</v>
      </c>
      <c r="AB358" s="73">
        <f>'[7]Gew-Siegen'!$C$6</f>
        <v>403</v>
      </c>
      <c r="AC358" s="73">
        <v>403</v>
      </c>
      <c r="AD358" s="73">
        <v>403</v>
      </c>
      <c r="AE358" s="73">
        <v>403</v>
      </c>
      <c r="AF358" s="73">
        <v>403</v>
      </c>
      <c r="AG358" s="73">
        <f>'[8]Gew-Siegen'!$C$6</f>
        <v>403</v>
      </c>
      <c r="AH358" s="73">
        <f>'[1]Gew-Siegen'!$C$6</f>
        <v>403</v>
      </c>
      <c r="AI358" s="73">
        <v>411</v>
      </c>
      <c r="AJ358" s="73">
        <f>'[3]Gew-Siegen'!$C$6</f>
        <v>411</v>
      </c>
      <c r="AK358" s="73">
        <f>'[3]Gew-Siegen'!$D$6</f>
        <v>411</v>
      </c>
      <c r="AL358" s="73">
        <f>'[3]Gew-Siegen'!$E$6</f>
        <v>412</v>
      </c>
      <c r="AM358" s="73">
        <f>'[4]Gew-Siegen'!$E$6</f>
        <v>415</v>
      </c>
    </row>
    <row r="359" spans="1:39">
      <c r="A359" s="82">
        <v>5966016</v>
      </c>
      <c r="B359" s="82">
        <v>5966</v>
      </c>
      <c r="C359" t="s">
        <v>21</v>
      </c>
      <c r="D359" s="68" t="s">
        <v>152</v>
      </c>
      <c r="E359" s="73">
        <v>275</v>
      </c>
      <c r="F359" s="73">
        <v>275</v>
      </c>
      <c r="G359" s="73">
        <v>300</v>
      </c>
      <c r="H359" s="73">
        <v>320</v>
      </c>
      <c r="I359" s="73">
        <v>320</v>
      </c>
      <c r="J359" s="73">
        <v>335</v>
      </c>
      <c r="K359" s="73">
        <v>335</v>
      </c>
      <c r="L359" s="73">
        <v>335</v>
      </c>
      <c r="M359" s="73">
        <v>335</v>
      </c>
      <c r="N359" s="73">
        <v>335</v>
      </c>
      <c r="O359" s="73">
        <v>350</v>
      </c>
      <c r="P359" s="73">
        <v>350</v>
      </c>
      <c r="Q359" s="73">
        <v>350</v>
      </c>
      <c r="R359" s="73">
        <v>350</v>
      </c>
      <c r="S359" s="73">
        <v>350</v>
      </c>
      <c r="T359" s="73">
        <v>350</v>
      </c>
      <c r="U359" s="73">
        <v>370</v>
      </c>
      <c r="V359" s="73">
        <v>380</v>
      </c>
      <c r="W359" s="73">
        <v>380</v>
      </c>
      <c r="X359" s="73">
        <v>380</v>
      </c>
      <c r="Y359" s="73">
        <f>'[5]Gew-Siegen'!$C$7</f>
        <v>380</v>
      </c>
      <c r="Z359" s="73">
        <f>'[5]Gew-Siegen'!$D$7</f>
        <v>380</v>
      </c>
      <c r="AA359" s="73">
        <f>'[6]Gew-Siegen'!$C$7</f>
        <v>403</v>
      </c>
      <c r="AB359" s="73">
        <f>'[7]Gew-Siegen'!$C$7</f>
        <v>403</v>
      </c>
      <c r="AC359" s="73">
        <v>403</v>
      </c>
      <c r="AD359" s="73">
        <v>403</v>
      </c>
      <c r="AE359" s="73">
        <v>403</v>
      </c>
      <c r="AF359" s="73">
        <v>403</v>
      </c>
      <c r="AG359" s="73">
        <f>'[8]Gew-Siegen'!$C$7</f>
        <v>403</v>
      </c>
      <c r="AH359" s="73">
        <f>'[1]Gew-Siegen'!$C$7</f>
        <v>405</v>
      </c>
      <c r="AI359" s="73">
        <v>411</v>
      </c>
      <c r="AJ359" s="73">
        <f>'[3]Gew-Siegen'!$C$7</f>
        <v>411</v>
      </c>
      <c r="AK359" s="73">
        <f>'[3]Gew-Siegen'!$D$7</f>
        <v>411</v>
      </c>
      <c r="AL359" s="73">
        <f>'[3]Gew-Siegen'!$E$7</f>
        <v>412</v>
      </c>
      <c r="AM359" s="73">
        <f>'[4]Gew-Siegen'!$E$7</f>
        <v>440</v>
      </c>
    </row>
    <row r="360" spans="1:39">
      <c r="A360" s="82">
        <v>5966020</v>
      </c>
      <c r="B360" s="82">
        <v>5966</v>
      </c>
      <c r="C360" t="s">
        <v>21</v>
      </c>
      <c r="D360" s="68" t="s">
        <v>153</v>
      </c>
      <c r="E360" s="73">
        <v>275</v>
      </c>
      <c r="F360" s="73">
        <v>285</v>
      </c>
      <c r="G360" s="73">
        <v>300</v>
      </c>
      <c r="H360" s="73">
        <v>320</v>
      </c>
      <c r="I360" s="73">
        <v>320</v>
      </c>
      <c r="J360" s="73">
        <v>330</v>
      </c>
      <c r="K360" s="73">
        <v>330</v>
      </c>
      <c r="L360" s="73">
        <v>330</v>
      </c>
      <c r="M360" s="73">
        <v>330</v>
      </c>
      <c r="N360" s="73">
        <v>340</v>
      </c>
      <c r="O360" s="73">
        <v>340</v>
      </c>
      <c r="P360" s="73">
        <v>340</v>
      </c>
      <c r="Q360" s="73">
        <v>350</v>
      </c>
      <c r="R360" s="73">
        <v>350</v>
      </c>
      <c r="S360" s="73">
        <v>350</v>
      </c>
      <c r="T360" s="73">
        <v>350</v>
      </c>
      <c r="U360" s="73">
        <v>370</v>
      </c>
      <c r="V360" s="73">
        <v>380</v>
      </c>
      <c r="W360" s="73">
        <v>380</v>
      </c>
      <c r="X360" s="73">
        <v>380</v>
      </c>
      <c r="Y360" s="73">
        <f>'[5]Gew-Siegen'!$C$8</f>
        <v>380</v>
      </c>
      <c r="Z360" s="73">
        <f>'[5]Gew-Siegen'!$D$8</f>
        <v>380</v>
      </c>
      <c r="AA360" s="73">
        <f>'[6]Gew-Siegen'!$C$8</f>
        <v>403</v>
      </c>
      <c r="AB360" s="73">
        <f>'[7]Gew-Siegen'!$C$8</f>
        <v>403</v>
      </c>
      <c r="AC360" s="73">
        <v>403</v>
      </c>
      <c r="AD360" s="73">
        <v>403</v>
      </c>
      <c r="AE360" s="73">
        <v>403</v>
      </c>
      <c r="AF360" s="73">
        <v>403</v>
      </c>
      <c r="AG360" s="73">
        <f>'[8]Gew-Siegen'!$C$8</f>
        <v>403</v>
      </c>
      <c r="AH360" s="73">
        <f>'[1]Gew-Siegen'!$C$8</f>
        <v>403</v>
      </c>
      <c r="AI360" s="73">
        <v>403</v>
      </c>
      <c r="AJ360" s="73">
        <f>'[3]Gew-Siegen'!$C$8</f>
        <v>411</v>
      </c>
      <c r="AK360" s="73">
        <f>'[3]Gew-Siegen'!$D$8</f>
        <v>423</v>
      </c>
      <c r="AL360" s="73">
        <f>'[3]Gew-Siegen'!$E$8</f>
        <v>423</v>
      </c>
      <c r="AM360" s="73">
        <f>'[4]Gew-Siegen'!$E$8</f>
        <v>440</v>
      </c>
    </row>
    <row r="361" spans="1:39">
      <c r="A361" s="82">
        <v>5966024</v>
      </c>
      <c r="B361" s="82">
        <v>5966</v>
      </c>
      <c r="C361" t="s">
        <v>21</v>
      </c>
      <c r="D361" s="68" t="s">
        <v>154</v>
      </c>
      <c r="E361" s="73">
        <v>265</v>
      </c>
      <c r="F361" s="73">
        <v>280</v>
      </c>
      <c r="G361" s="73">
        <v>300</v>
      </c>
      <c r="H361" s="73">
        <v>310</v>
      </c>
      <c r="I361" s="73">
        <v>310</v>
      </c>
      <c r="J361" s="73">
        <v>330</v>
      </c>
      <c r="K361" s="73">
        <v>330</v>
      </c>
      <c r="L361" s="73">
        <v>350</v>
      </c>
      <c r="M361" s="73">
        <v>350</v>
      </c>
      <c r="N361" s="73">
        <v>350</v>
      </c>
      <c r="O361" s="73">
        <v>350</v>
      </c>
      <c r="P361" s="73">
        <v>350</v>
      </c>
      <c r="Q361" s="73">
        <v>350</v>
      </c>
      <c r="R361" s="73">
        <v>350</v>
      </c>
      <c r="S361" s="73">
        <v>350</v>
      </c>
      <c r="T361" s="73">
        <v>350</v>
      </c>
      <c r="U361" s="73">
        <v>370</v>
      </c>
      <c r="V361" s="73">
        <v>380</v>
      </c>
      <c r="W361" s="73">
        <v>380</v>
      </c>
      <c r="X361" s="73">
        <v>380</v>
      </c>
      <c r="Y361" s="73">
        <f>'[5]Gew-Siegen'!$C$9</f>
        <v>380</v>
      </c>
      <c r="Z361" s="73">
        <f>'[5]Gew-Siegen'!$D$9</f>
        <v>380</v>
      </c>
      <c r="AA361" s="73">
        <f>'[6]Gew-Siegen'!$C$9</f>
        <v>403</v>
      </c>
      <c r="AB361" s="73">
        <f>'[7]Gew-Siegen'!$C$9</f>
        <v>403</v>
      </c>
      <c r="AC361" s="73">
        <v>403</v>
      </c>
      <c r="AD361" s="73">
        <v>403</v>
      </c>
      <c r="AE361" s="73">
        <v>403</v>
      </c>
      <c r="AF361" s="73">
        <v>403</v>
      </c>
      <c r="AG361" s="73">
        <f>'[8]Gew-Siegen'!$C$9</f>
        <v>403</v>
      </c>
      <c r="AH361" s="73">
        <f>'[1]Gew-Siegen'!$C$9</f>
        <v>403</v>
      </c>
      <c r="AI361" s="73">
        <v>403</v>
      </c>
      <c r="AJ361" s="73">
        <f>'[3]Gew-Siegen'!$C$9</f>
        <v>411</v>
      </c>
      <c r="AK361" s="73">
        <f>'[3]Gew-Siegen'!$D$9</f>
        <v>411</v>
      </c>
      <c r="AL361" s="73">
        <f>'[3]Gew-Siegen'!$E$9</f>
        <v>412</v>
      </c>
      <c r="AM361" s="73">
        <f>'[4]Gew-Siegen'!$E$9</f>
        <v>415</v>
      </c>
    </row>
    <row r="362" spans="1:39">
      <c r="A362" s="82">
        <v>5966028</v>
      </c>
      <c r="B362" s="82">
        <v>5966</v>
      </c>
      <c r="C362" t="s">
        <v>21</v>
      </c>
      <c r="D362" s="68" t="s">
        <v>155</v>
      </c>
      <c r="E362" s="73">
        <v>265</v>
      </c>
      <c r="F362" s="73">
        <v>285</v>
      </c>
      <c r="G362" s="73">
        <v>300</v>
      </c>
      <c r="H362" s="73">
        <v>320</v>
      </c>
      <c r="I362" s="73">
        <v>320</v>
      </c>
      <c r="J362" s="73">
        <v>320</v>
      </c>
      <c r="K362" s="73">
        <v>320</v>
      </c>
      <c r="L362" s="73">
        <v>335</v>
      </c>
      <c r="M362" s="73">
        <v>335</v>
      </c>
      <c r="N362" s="73">
        <v>335</v>
      </c>
      <c r="O362" s="73">
        <v>335</v>
      </c>
      <c r="P362" s="73">
        <v>350</v>
      </c>
      <c r="Q362" s="73">
        <v>350</v>
      </c>
      <c r="R362" s="73">
        <v>350</v>
      </c>
      <c r="S362" s="73">
        <v>350</v>
      </c>
      <c r="T362" s="73">
        <v>350</v>
      </c>
      <c r="U362" s="73">
        <v>370</v>
      </c>
      <c r="V362" s="73">
        <v>380</v>
      </c>
      <c r="W362" s="73">
        <v>380</v>
      </c>
      <c r="X362" s="73">
        <v>380</v>
      </c>
      <c r="Y362" s="73">
        <f>'[5]Gew-Siegen'!$C$10</f>
        <v>380</v>
      </c>
      <c r="Z362" s="73">
        <f>'[5]Gew-Siegen'!$D$10</f>
        <v>380</v>
      </c>
      <c r="AA362" s="73">
        <f>'[6]Gew-Siegen'!$C$10</f>
        <v>403</v>
      </c>
      <c r="AB362" s="73">
        <f>'[7]Gew-Siegen'!$C$10</f>
        <v>403</v>
      </c>
      <c r="AC362" s="73">
        <v>403</v>
      </c>
      <c r="AD362" s="73">
        <v>403</v>
      </c>
      <c r="AE362" s="73">
        <v>403</v>
      </c>
      <c r="AF362" s="73">
        <v>403</v>
      </c>
      <c r="AG362" s="73">
        <f>'[8]Gew-Siegen'!$C$10</f>
        <v>403</v>
      </c>
      <c r="AH362" s="73">
        <f>'[1]Gew-Siegen'!$C$10</f>
        <v>403</v>
      </c>
      <c r="AI362" s="73">
        <v>403</v>
      </c>
      <c r="AJ362" s="73">
        <f>'[3]Gew-Siegen'!$C$10</f>
        <v>411</v>
      </c>
      <c r="AK362" s="73">
        <f>'[3]Gew-Siegen'!$D$10</f>
        <v>411</v>
      </c>
      <c r="AL362" s="73">
        <f>'[3]Gew-Siegen'!$E$10</f>
        <v>412</v>
      </c>
      <c r="AM362" s="73">
        <f>'[4]Gew-Siegen'!$E$10</f>
        <v>415</v>
      </c>
    </row>
    <row r="363" spans="1:39">
      <c r="A363" s="82">
        <v>5970004</v>
      </c>
      <c r="B363" s="82">
        <v>5970</v>
      </c>
      <c r="C363" t="s">
        <v>21</v>
      </c>
      <c r="D363" s="68" t="s">
        <v>156</v>
      </c>
      <c r="E363" s="73">
        <v>275</v>
      </c>
      <c r="F363" s="73">
        <v>290</v>
      </c>
      <c r="G363" s="73">
        <v>330</v>
      </c>
      <c r="H363" s="73">
        <v>330</v>
      </c>
      <c r="I363" s="73">
        <v>345</v>
      </c>
      <c r="J363" s="73">
        <v>360</v>
      </c>
      <c r="K363" s="73">
        <v>360</v>
      </c>
      <c r="L363" s="73">
        <v>370</v>
      </c>
      <c r="M363" s="73">
        <v>370</v>
      </c>
      <c r="N363" s="73">
        <v>370</v>
      </c>
      <c r="O363" s="73">
        <v>370</v>
      </c>
      <c r="P363" s="73">
        <v>370</v>
      </c>
      <c r="Q363" s="73">
        <v>370</v>
      </c>
      <c r="R363" s="73">
        <v>370</v>
      </c>
      <c r="S363" s="73">
        <v>370</v>
      </c>
      <c r="T363" s="73">
        <v>370</v>
      </c>
      <c r="U363" s="85">
        <v>380</v>
      </c>
      <c r="V363" s="73">
        <v>380</v>
      </c>
      <c r="W363" s="73">
        <v>380</v>
      </c>
      <c r="X363" s="73">
        <v>380</v>
      </c>
      <c r="Y363" s="73">
        <f>'[5]Gew-Siegen'!$C$12</f>
        <v>380</v>
      </c>
      <c r="Z363" s="73">
        <f>'[5]Gew-Siegen'!$D$12</f>
        <v>380</v>
      </c>
      <c r="AA363" s="73">
        <f>'[6]Gew-Siegen'!$C$12</f>
        <v>403</v>
      </c>
      <c r="AB363" s="73">
        <f>'[7]Gew-Siegen'!$C$12</f>
        <v>403</v>
      </c>
      <c r="AC363" s="73">
        <v>403</v>
      </c>
      <c r="AD363" s="73">
        <v>403</v>
      </c>
      <c r="AE363" s="73">
        <v>403</v>
      </c>
      <c r="AF363" s="73">
        <v>403</v>
      </c>
      <c r="AG363" s="73">
        <f>'[8]Gew-Siegen'!$C$12</f>
        <v>403</v>
      </c>
      <c r="AH363" s="73">
        <f>'[1]Gew-Siegen'!$C$12</f>
        <v>403</v>
      </c>
      <c r="AI363" s="73">
        <v>403</v>
      </c>
      <c r="AJ363" s="73">
        <f>'[3]Gew-Siegen'!$C$12</f>
        <v>450</v>
      </c>
      <c r="AK363" s="73">
        <f>'[3]Gew-Siegen'!$D$12</f>
        <v>450</v>
      </c>
      <c r="AL363" s="73">
        <f>'[3]Gew-Siegen'!$E$12</f>
        <v>475</v>
      </c>
      <c r="AM363" s="73">
        <f>'[4]Gew-Siegen'!$E$12</f>
        <v>475</v>
      </c>
    </row>
    <row r="364" spans="1:39">
      <c r="A364" s="82">
        <v>5970008</v>
      </c>
      <c r="B364" s="82">
        <v>5970</v>
      </c>
      <c r="C364" t="s">
        <v>21</v>
      </c>
      <c r="D364" s="68" t="s">
        <v>157</v>
      </c>
      <c r="E364" s="73">
        <v>275</v>
      </c>
      <c r="F364" s="73">
        <v>300</v>
      </c>
      <c r="G364" s="73">
        <v>330</v>
      </c>
      <c r="H364" s="73">
        <v>330</v>
      </c>
      <c r="I364" s="73">
        <v>345</v>
      </c>
      <c r="J364" s="73">
        <v>360</v>
      </c>
      <c r="K364" s="73">
        <v>360</v>
      </c>
      <c r="L364" s="73">
        <v>370</v>
      </c>
      <c r="M364" s="73">
        <v>370</v>
      </c>
      <c r="N364" s="73">
        <v>370</v>
      </c>
      <c r="O364" s="73">
        <v>370</v>
      </c>
      <c r="P364" s="73">
        <v>370</v>
      </c>
      <c r="Q364" s="73">
        <v>370</v>
      </c>
      <c r="R364" s="73">
        <v>370</v>
      </c>
      <c r="S364" s="73">
        <v>370</v>
      </c>
      <c r="T364" s="73">
        <v>380</v>
      </c>
      <c r="U364" s="85">
        <v>380</v>
      </c>
      <c r="V364" s="73">
        <v>380</v>
      </c>
      <c r="W364" s="73">
        <v>380</v>
      </c>
      <c r="X364" s="73">
        <v>380</v>
      </c>
      <c r="Y364" s="73">
        <f>'[5]Gew-Siegen'!$C$13</f>
        <v>380</v>
      </c>
      <c r="Z364" s="73">
        <f>'[5]Gew-Siegen'!$D$13</f>
        <v>380</v>
      </c>
      <c r="AA364" s="73">
        <f>'[6]Gew-Siegen'!$C$13</f>
        <v>403</v>
      </c>
      <c r="AB364" s="73">
        <f>'[7]Gew-Siegen'!$C$13</f>
        <v>403</v>
      </c>
      <c r="AC364" s="73">
        <v>403</v>
      </c>
      <c r="AD364" s="73">
        <v>403</v>
      </c>
      <c r="AE364" s="73">
        <v>403</v>
      </c>
      <c r="AF364" s="73">
        <v>403</v>
      </c>
      <c r="AG364" s="73">
        <f>'[8]Gew-Siegen'!$C$13</f>
        <v>403</v>
      </c>
      <c r="AH364" s="73">
        <f>'[1]Gew-Siegen'!$C$13</f>
        <v>403</v>
      </c>
      <c r="AI364" s="73">
        <v>381</v>
      </c>
      <c r="AJ364" s="73">
        <f>'[3]Gew-Siegen'!$C$13</f>
        <v>450</v>
      </c>
      <c r="AK364" s="73">
        <f>'[3]Gew-Siegen'!$D$13</f>
        <v>450</v>
      </c>
      <c r="AL364" s="73">
        <f>'[3]Gew-Siegen'!$E$13</f>
        <v>475</v>
      </c>
      <c r="AM364" s="73">
        <f>'[4]Gew-Siegen'!$E$13</f>
        <v>475</v>
      </c>
    </row>
    <row r="365" spans="1:39">
      <c r="A365" s="82">
        <v>5970012</v>
      </c>
      <c r="B365" s="82">
        <v>5970</v>
      </c>
      <c r="C365" t="s">
        <v>21</v>
      </c>
      <c r="D365" s="68" t="s">
        <v>158</v>
      </c>
      <c r="E365" s="73">
        <v>275</v>
      </c>
      <c r="F365" s="73">
        <v>305</v>
      </c>
      <c r="G365" s="73">
        <v>328</v>
      </c>
      <c r="H365" s="73">
        <v>328</v>
      </c>
      <c r="I365" s="73">
        <v>328</v>
      </c>
      <c r="J365" s="73">
        <v>350</v>
      </c>
      <c r="K365" s="73">
        <v>340</v>
      </c>
      <c r="L365" s="73">
        <v>355</v>
      </c>
      <c r="M365" s="73">
        <v>355</v>
      </c>
      <c r="N365" s="73">
        <v>355</v>
      </c>
      <c r="O365" s="73">
        <v>365</v>
      </c>
      <c r="P365" s="73">
        <v>375</v>
      </c>
      <c r="Q365" s="73">
        <v>375</v>
      </c>
      <c r="R365" s="73">
        <v>405</v>
      </c>
      <c r="S365" s="73">
        <v>405</v>
      </c>
      <c r="T365" s="73">
        <v>405</v>
      </c>
      <c r="U365" s="85">
        <v>405</v>
      </c>
      <c r="V365" s="73">
        <v>405</v>
      </c>
      <c r="W365" s="73">
        <v>405</v>
      </c>
      <c r="X365" s="73">
        <v>405</v>
      </c>
      <c r="Y365" s="73">
        <f>'[5]Gew-Siegen'!$C$14</f>
        <v>405</v>
      </c>
      <c r="Z365" s="73">
        <f>'[5]Gew-Siegen'!$D$14</f>
        <v>405</v>
      </c>
      <c r="AA365" s="73">
        <f>'[6]Gew-Siegen'!$C$14</f>
        <v>405</v>
      </c>
      <c r="AB365" s="73">
        <f>'[7]Gew-Siegen'!$C$14</f>
        <v>405</v>
      </c>
      <c r="AC365" s="73">
        <v>405</v>
      </c>
      <c r="AD365" s="73">
        <v>405</v>
      </c>
      <c r="AE365" s="73">
        <v>405</v>
      </c>
      <c r="AF365" s="73">
        <v>405</v>
      </c>
      <c r="AG365" s="73">
        <f>'[8]Gew-Siegen'!$C$14</f>
        <v>405</v>
      </c>
      <c r="AH365" s="73">
        <f>'[1]Gew-Siegen'!$C$14</f>
        <v>405</v>
      </c>
      <c r="AI365" s="73">
        <v>411</v>
      </c>
      <c r="AJ365" s="73">
        <f>'[3]Gew-Siegen'!$C$14</f>
        <v>411</v>
      </c>
      <c r="AK365" s="73">
        <f>'[3]Gew-Siegen'!$D$14</f>
        <v>430</v>
      </c>
      <c r="AL365" s="73">
        <f>'[3]Gew-Siegen'!$E$14</f>
        <v>430</v>
      </c>
      <c r="AM365" s="73">
        <f>'[4]Gew-Siegen'!$E$14</f>
        <v>430</v>
      </c>
    </row>
    <row r="366" spans="1:39">
      <c r="A366" s="82">
        <v>5970016</v>
      </c>
      <c r="B366" s="82">
        <v>5970</v>
      </c>
      <c r="C366" t="s">
        <v>21</v>
      </c>
      <c r="D366" s="68" t="s">
        <v>159</v>
      </c>
      <c r="E366" s="73">
        <v>285</v>
      </c>
      <c r="F366" s="73">
        <v>300</v>
      </c>
      <c r="G366" s="73">
        <v>330</v>
      </c>
      <c r="H366" s="73">
        <v>330</v>
      </c>
      <c r="I366" s="73">
        <v>345</v>
      </c>
      <c r="J366" s="73">
        <v>360</v>
      </c>
      <c r="K366" s="73">
        <v>360</v>
      </c>
      <c r="L366" s="73">
        <v>370</v>
      </c>
      <c r="M366" s="73">
        <v>370</v>
      </c>
      <c r="N366" s="73">
        <v>370</v>
      </c>
      <c r="O366" s="73">
        <v>370</v>
      </c>
      <c r="P366" s="73">
        <v>370</v>
      </c>
      <c r="Q366" s="73">
        <v>370</v>
      </c>
      <c r="R366" s="73">
        <v>370</v>
      </c>
      <c r="S366" s="73">
        <v>370</v>
      </c>
      <c r="T366" s="73">
        <v>370</v>
      </c>
      <c r="U366" s="85">
        <v>380</v>
      </c>
      <c r="V366" s="73">
        <v>380</v>
      </c>
      <c r="W366" s="73">
        <v>380</v>
      </c>
      <c r="X366" s="73">
        <v>380</v>
      </c>
      <c r="Y366" s="73">
        <f>'[5]Gew-Siegen'!$C$15</f>
        <v>380</v>
      </c>
      <c r="Z366" s="73">
        <f>'[5]Gew-Siegen'!$D$15</f>
        <v>400</v>
      </c>
      <c r="AA366" s="73">
        <f>'[6]Gew-Siegen'!$C$15</f>
        <v>403</v>
      </c>
      <c r="AB366" s="73">
        <f>'[7]Gew-Siegen'!$C$15</f>
        <v>403</v>
      </c>
      <c r="AC366" s="73">
        <v>403</v>
      </c>
      <c r="AD366" s="73">
        <v>403</v>
      </c>
      <c r="AE366" s="73">
        <v>403</v>
      </c>
      <c r="AF366" s="73">
        <v>403</v>
      </c>
      <c r="AG366" s="73">
        <f>'[8]Gew-Siegen'!$C$15</f>
        <v>403</v>
      </c>
      <c r="AH366" s="73">
        <f>'[1]Gew-Siegen'!$C$15</f>
        <v>403</v>
      </c>
      <c r="AI366" s="73">
        <v>403</v>
      </c>
      <c r="AJ366" s="73">
        <f>'[3]Gew-Siegen'!$C$15</f>
        <v>425</v>
      </c>
      <c r="AK366" s="73">
        <f>'[3]Gew-Siegen'!$D$15</f>
        <v>425</v>
      </c>
      <c r="AL366" s="73">
        <f>'[3]Gew-Siegen'!$E$15</f>
        <v>425</v>
      </c>
      <c r="AM366" s="73">
        <f>'[4]Gew-Siegen'!$E$15</f>
        <v>425</v>
      </c>
    </row>
    <row r="367" spans="1:39">
      <c r="A367" s="82">
        <v>5970020</v>
      </c>
      <c r="B367" s="82">
        <v>5970</v>
      </c>
      <c r="C367" t="s">
        <v>21</v>
      </c>
      <c r="D367" s="68" t="s">
        <v>160</v>
      </c>
      <c r="E367" s="73">
        <v>295</v>
      </c>
      <c r="F367" s="73">
        <v>330</v>
      </c>
      <c r="G367" s="73">
        <v>330</v>
      </c>
      <c r="H367" s="73">
        <v>340</v>
      </c>
      <c r="I367" s="73">
        <v>345</v>
      </c>
      <c r="J367" s="73">
        <v>360</v>
      </c>
      <c r="K367" s="73">
        <v>360</v>
      </c>
      <c r="L367" s="73">
        <v>370</v>
      </c>
      <c r="M367" s="73">
        <v>370</v>
      </c>
      <c r="N367" s="73">
        <v>370</v>
      </c>
      <c r="O367" s="73">
        <v>370</v>
      </c>
      <c r="P367" s="73">
        <v>370</v>
      </c>
      <c r="Q367" s="73">
        <v>370</v>
      </c>
      <c r="R367" s="73">
        <v>370</v>
      </c>
      <c r="S367" s="73">
        <v>390</v>
      </c>
      <c r="T367" s="73">
        <v>390</v>
      </c>
      <c r="U367" s="85">
        <v>390</v>
      </c>
      <c r="V367" s="73">
        <v>390</v>
      </c>
      <c r="W367" s="73">
        <v>390</v>
      </c>
      <c r="X367" s="73">
        <v>390</v>
      </c>
      <c r="Y367" s="73">
        <f>'[5]Gew-Siegen'!$C$16</f>
        <v>405</v>
      </c>
      <c r="Z367" s="73">
        <f>'[5]Gew-Siegen'!$D$16</f>
        <v>405</v>
      </c>
      <c r="AA367" s="73">
        <f>'[6]Gew-Siegen'!$C$16</f>
        <v>420</v>
      </c>
      <c r="AB367" s="73">
        <f>'[7]Gew-Siegen'!$C$16</f>
        <v>420</v>
      </c>
      <c r="AC367" s="73">
        <v>420</v>
      </c>
      <c r="AD367" s="73">
        <v>420</v>
      </c>
      <c r="AE367" s="73">
        <v>420</v>
      </c>
      <c r="AF367" s="73">
        <v>420</v>
      </c>
      <c r="AG367" s="73">
        <f>'[8]Gew-Siegen'!$C$16</f>
        <v>420</v>
      </c>
      <c r="AH367" s="73">
        <f>'[1]Gew-Siegen'!$C$16</f>
        <v>420</v>
      </c>
      <c r="AI367" s="73">
        <v>420</v>
      </c>
      <c r="AJ367" s="73">
        <f>'[3]Gew-Siegen'!$C$16</f>
        <v>420</v>
      </c>
      <c r="AK367" s="73">
        <f>'[3]Gew-Siegen'!$D$16</f>
        <v>420</v>
      </c>
      <c r="AL367" s="73">
        <f>'[3]Gew-Siegen'!$E$16</f>
        <v>420</v>
      </c>
      <c r="AM367" s="73">
        <f>'[4]Gew-Siegen'!$E$16</f>
        <v>420</v>
      </c>
    </row>
    <row r="368" spans="1:39">
      <c r="A368" s="82">
        <v>5970024</v>
      </c>
      <c r="B368" s="82">
        <v>5970</v>
      </c>
      <c r="C368" t="s">
        <v>21</v>
      </c>
      <c r="D368" s="68" t="s">
        <v>161</v>
      </c>
      <c r="E368" s="73">
        <v>290</v>
      </c>
      <c r="F368" s="73">
        <v>300</v>
      </c>
      <c r="G368" s="73">
        <v>350</v>
      </c>
      <c r="H368" s="73">
        <v>350</v>
      </c>
      <c r="I368" s="73">
        <v>350</v>
      </c>
      <c r="J368" s="73">
        <v>360</v>
      </c>
      <c r="K368" s="73">
        <v>360</v>
      </c>
      <c r="L368" s="73">
        <v>370</v>
      </c>
      <c r="M368" s="73">
        <v>370</v>
      </c>
      <c r="N368" s="73">
        <v>370</v>
      </c>
      <c r="O368" s="73">
        <v>370</v>
      </c>
      <c r="P368" s="73">
        <v>385</v>
      </c>
      <c r="Q368" s="73">
        <v>385</v>
      </c>
      <c r="R368" s="73">
        <v>385</v>
      </c>
      <c r="S368" s="73">
        <v>385</v>
      </c>
      <c r="T368" s="73">
        <v>385</v>
      </c>
      <c r="U368" s="85">
        <v>385</v>
      </c>
      <c r="V368" s="73">
        <v>385</v>
      </c>
      <c r="W368" s="73">
        <v>400</v>
      </c>
      <c r="X368" s="73">
        <v>400</v>
      </c>
      <c r="Y368" s="73">
        <f>'[5]Gew-Siegen'!$C$17</f>
        <v>400</v>
      </c>
      <c r="Z368" s="73">
        <f>'[5]Gew-Siegen'!$D$17</f>
        <v>400</v>
      </c>
      <c r="AA368" s="73">
        <f>'[6]Gew-Siegen'!$C$17</f>
        <v>405</v>
      </c>
      <c r="AB368" s="73">
        <f>'[7]Gew-Siegen'!$C$17</f>
        <v>405</v>
      </c>
      <c r="AC368" s="73">
        <v>405</v>
      </c>
      <c r="AD368" s="73">
        <v>405</v>
      </c>
      <c r="AE368" s="73">
        <v>405</v>
      </c>
      <c r="AF368" s="73">
        <v>405</v>
      </c>
      <c r="AG368" s="73">
        <f>'[8]Gew-Siegen'!$C$17</f>
        <v>405</v>
      </c>
      <c r="AH368" s="73">
        <f>'[1]Gew-Siegen'!$C$17</f>
        <v>405</v>
      </c>
      <c r="AI368" s="73">
        <v>411</v>
      </c>
      <c r="AJ368" s="73">
        <f>'[3]Gew-Siegen'!$C$17</f>
        <v>411</v>
      </c>
      <c r="AK368" s="73">
        <f>'[3]Gew-Siegen'!$D$17</f>
        <v>411</v>
      </c>
      <c r="AL368" s="73">
        <f>'[3]Gew-Siegen'!$E$17</f>
        <v>412</v>
      </c>
      <c r="AM368" s="73">
        <f>'[4]Gew-Siegen'!$E$17</f>
        <v>440</v>
      </c>
    </row>
    <row r="369" spans="1:39">
      <c r="A369" s="82">
        <v>5970028</v>
      </c>
      <c r="B369" s="82">
        <v>5970</v>
      </c>
      <c r="C369" t="s">
        <v>21</v>
      </c>
      <c r="D369" s="68" t="s">
        <v>162</v>
      </c>
      <c r="E369" s="73">
        <v>330</v>
      </c>
      <c r="F369" s="73">
        <v>330</v>
      </c>
      <c r="G369" s="73">
        <v>360</v>
      </c>
      <c r="H369" s="73">
        <v>360</v>
      </c>
      <c r="I369" s="73">
        <v>360</v>
      </c>
      <c r="J369" s="73">
        <v>360</v>
      </c>
      <c r="K369" s="73">
        <v>360</v>
      </c>
      <c r="L369" s="73">
        <v>360</v>
      </c>
      <c r="M369" s="73">
        <v>360</v>
      </c>
      <c r="N369" s="73">
        <v>360</v>
      </c>
      <c r="O369" s="73">
        <v>390</v>
      </c>
      <c r="P369" s="73">
        <v>390</v>
      </c>
      <c r="Q369" s="73">
        <v>390</v>
      </c>
      <c r="R369" s="73">
        <v>390</v>
      </c>
      <c r="S369" s="73">
        <v>390</v>
      </c>
      <c r="T369" s="73">
        <v>390</v>
      </c>
      <c r="U369" s="85">
        <v>390</v>
      </c>
      <c r="V369" s="73">
        <v>390</v>
      </c>
      <c r="W369" s="73">
        <v>390</v>
      </c>
      <c r="X369" s="73">
        <v>390</v>
      </c>
      <c r="Y369" s="73">
        <f>'[5]Gew-Siegen'!$C$18</f>
        <v>390</v>
      </c>
      <c r="Z369" s="73">
        <f>'[5]Gew-Siegen'!$D$18</f>
        <v>390</v>
      </c>
      <c r="AA369" s="73">
        <f>'[6]Gew-Siegen'!$C$18</f>
        <v>413</v>
      </c>
      <c r="AB369" s="73">
        <f>'[7]Gew-Siegen'!$C$18</f>
        <v>413</v>
      </c>
      <c r="AC369" s="73">
        <v>413</v>
      </c>
      <c r="AD369" s="73">
        <v>413</v>
      </c>
      <c r="AE369" s="73">
        <v>413</v>
      </c>
      <c r="AF369" s="73">
        <v>413</v>
      </c>
      <c r="AG369" s="73">
        <f>'[8]Gew-Siegen'!$C$18</f>
        <v>413</v>
      </c>
      <c r="AH369" s="73">
        <f>'[1]Gew-Siegen'!$C$18</f>
        <v>413</v>
      </c>
      <c r="AI369" s="73">
        <v>413</v>
      </c>
      <c r="AJ369" s="73">
        <f>'[3]Gew-Siegen'!$C$18</f>
        <v>413</v>
      </c>
      <c r="AK369" s="73">
        <f>'[3]Gew-Siegen'!$D$18</f>
        <v>413</v>
      </c>
      <c r="AL369" s="73">
        <f>'[3]Gew-Siegen'!$E$18</f>
        <v>413</v>
      </c>
      <c r="AM369" s="73">
        <f>'[4]Gew-Siegen'!$E$18</f>
        <v>420</v>
      </c>
    </row>
    <row r="370" spans="1:39">
      <c r="A370" s="82">
        <v>5970032</v>
      </c>
      <c r="B370" s="82">
        <v>5970</v>
      </c>
      <c r="C370" t="s">
        <v>21</v>
      </c>
      <c r="D370" s="68" t="s">
        <v>163</v>
      </c>
      <c r="E370" s="73">
        <v>290</v>
      </c>
      <c r="F370" s="73">
        <v>320</v>
      </c>
      <c r="G370" s="73">
        <v>320</v>
      </c>
      <c r="H370" s="73">
        <v>320</v>
      </c>
      <c r="I370" s="73">
        <v>320</v>
      </c>
      <c r="J370" s="73">
        <v>320</v>
      </c>
      <c r="K370" s="73">
        <v>350</v>
      </c>
      <c r="L370" s="73">
        <v>350</v>
      </c>
      <c r="M370" s="73">
        <v>350</v>
      </c>
      <c r="N370" s="73">
        <v>350</v>
      </c>
      <c r="O370" s="73">
        <v>350</v>
      </c>
      <c r="P370" s="73">
        <v>380</v>
      </c>
      <c r="Q370" s="73">
        <v>380</v>
      </c>
      <c r="R370" s="73">
        <v>380</v>
      </c>
      <c r="S370" s="73">
        <v>380</v>
      </c>
      <c r="T370" s="73">
        <v>380</v>
      </c>
      <c r="U370" s="85">
        <v>400</v>
      </c>
      <c r="V370" s="73">
        <v>410</v>
      </c>
      <c r="W370" s="73">
        <v>410</v>
      </c>
      <c r="X370" s="73">
        <v>410</v>
      </c>
      <c r="Y370" s="73">
        <f>'[5]Gew-Siegen'!$C$19</f>
        <v>410</v>
      </c>
      <c r="Z370" s="73">
        <f>'[5]Gew-Siegen'!$D$19</f>
        <v>410</v>
      </c>
      <c r="AA370" s="73">
        <f>'[6]Gew-Siegen'!$C$19</f>
        <v>410</v>
      </c>
      <c r="AB370" s="73">
        <f>'[7]Gew-Siegen'!$C$19</f>
        <v>410</v>
      </c>
      <c r="AC370" s="73">
        <v>410</v>
      </c>
      <c r="AD370" s="73">
        <v>410</v>
      </c>
      <c r="AE370" s="73">
        <v>410</v>
      </c>
      <c r="AF370" s="73">
        <v>410</v>
      </c>
      <c r="AG370" s="73">
        <f>'[8]Gew-Siegen'!$C$19</f>
        <v>410</v>
      </c>
      <c r="AH370" s="73">
        <f>'[1]Gew-Siegen'!$C$19</f>
        <v>410</v>
      </c>
      <c r="AI370" s="73">
        <v>410</v>
      </c>
      <c r="AJ370" s="73">
        <f>'[3]Gew-Siegen'!$C$19</f>
        <v>411</v>
      </c>
      <c r="AK370" s="73">
        <f>'[3]Gew-Siegen'!$D$19</f>
        <v>411</v>
      </c>
      <c r="AL370" s="73">
        <f>'[3]Gew-Siegen'!$E$19</f>
        <v>420</v>
      </c>
      <c r="AM370" s="73">
        <f>'[4]Gew-Siegen'!$E$19</f>
        <v>445</v>
      </c>
    </row>
    <row r="371" spans="1:39">
      <c r="A371" s="82">
        <v>5970036</v>
      </c>
      <c r="B371" s="82">
        <v>5970</v>
      </c>
      <c r="C371" t="s">
        <v>21</v>
      </c>
      <c r="D371" s="68" t="s">
        <v>164</v>
      </c>
      <c r="E371" s="73">
        <v>275</v>
      </c>
      <c r="F371" s="73">
        <v>290</v>
      </c>
      <c r="G371" s="73">
        <v>315</v>
      </c>
      <c r="H371" s="73">
        <v>320</v>
      </c>
      <c r="I371" s="73">
        <v>320</v>
      </c>
      <c r="J371" s="73">
        <v>320</v>
      </c>
      <c r="K371" s="73">
        <v>335</v>
      </c>
      <c r="L371" s="73">
        <v>335</v>
      </c>
      <c r="M371" s="73">
        <v>335</v>
      </c>
      <c r="N371" s="73">
        <v>335</v>
      </c>
      <c r="O371" s="73">
        <v>335</v>
      </c>
      <c r="P371" s="73">
        <v>335</v>
      </c>
      <c r="Q371" s="73">
        <v>335</v>
      </c>
      <c r="R371" s="73">
        <v>350</v>
      </c>
      <c r="S371" s="73">
        <v>350</v>
      </c>
      <c r="T371" s="73">
        <v>360</v>
      </c>
      <c r="U371" s="85">
        <v>380</v>
      </c>
      <c r="V371" s="73">
        <v>380</v>
      </c>
      <c r="W371" s="73">
        <v>380</v>
      </c>
      <c r="X371" s="73">
        <v>380</v>
      </c>
      <c r="Y371" s="73">
        <f>'[5]Gew-Siegen'!$C$20</f>
        <v>380</v>
      </c>
      <c r="Z371" s="73">
        <f>'[5]Gew-Siegen'!$D$20</f>
        <v>380</v>
      </c>
      <c r="AA371" s="73">
        <f>'[6]Gew-Siegen'!$C$20</f>
        <v>403</v>
      </c>
      <c r="AB371" s="73">
        <f>'[7]Gew-Siegen'!$C$20</f>
        <v>403</v>
      </c>
      <c r="AC371" s="73">
        <v>403</v>
      </c>
      <c r="AD371" s="73">
        <v>403</v>
      </c>
      <c r="AE371" s="73">
        <v>403</v>
      </c>
      <c r="AF371" s="73">
        <v>403</v>
      </c>
      <c r="AG371" s="73">
        <f>'[8]Gew-Siegen'!$C$20</f>
        <v>403</v>
      </c>
      <c r="AH371" s="73">
        <f>'[1]Gew-Siegen'!$C$20</f>
        <v>403</v>
      </c>
      <c r="AI371" s="73">
        <v>411</v>
      </c>
      <c r="AJ371" s="73">
        <f>'[3]Gew-Siegen'!$C$20</f>
        <v>411</v>
      </c>
      <c r="AK371" s="73">
        <f>'[3]Gew-Siegen'!$D$20</f>
        <v>419</v>
      </c>
      <c r="AL371" s="73">
        <f>'[3]Gew-Siegen'!$E$20</f>
        <v>419</v>
      </c>
      <c r="AM371" s="73">
        <f>'[4]Gew-Siegen'!$E$20</f>
        <v>425</v>
      </c>
    </row>
    <row r="372" spans="1:39">
      <c r="A372" s="82">
        <v>5970040</v>
      </c>
      <c r="B372" s="82">
        <v>5970</v>
      </c>
      <c r="C372" t="s">
        <v>21</v>
      </c>
      <c r="D372" s="68" t="s">
        <v>165</v>
      </c>
      <c r="E372" s="73">
        <v>340</v>
      </c>
      <c r="F372" s="73">
        <v>390</v>
      </c>
      <c r="G372" s="73">
        <v>390</v>
      </c>
      <c r="H372" s="73">
        <v>390</v>
      </c>
      <c r="I372" s="73">
        <v>390</v>
      </c>
      <c r="J372" s="73">
        <v>390</v>
      </c>
      <c r="K372" s="73">
        <v>410</v>
      </c>
      <c r="L372" s="73">
        <v>410</v>
      </c>
      <c r="M372" s="73">
        <v>410</v>
      </c>
      <c r="N372" s="73">
        <v>410</v>
      </c>
      <c r="O372" s="73">
        <v>410</v>
      </c>
      <c r="P372" s="73">
        <v>410</v>
      </c>
      <c r="Q372" s="73">
        <v>410</v>
      </c>
      <c r="R372" s="73">
        <v>410</v>
      </c>
      <c r="S372" s="73">
        <v>410</v>
      </c>
      <c r="T372" s="73">
        <v>410</v>
      </c>
      <c r="U372" s="85">
        <v>410</v>
      </c>
      <c r="V372" s="73">
        <v>410</v>
      </c>
      <c r="W372" s="73">
        <v>430</v>
      </c>
      <c r="X372" s="73">
        <v>430</v>
      </c>
      <c r="Y372" s="73">
        <f>'[5]Gew-Siegen'!$C$21</f>
        <v>450</v>
      </c>
      <c r="Z372" s="73">
        <f>'[5]Gew-Siegen'!$D$21</f>
        <v>450</v>
      </c>
      <c r="AA372" s="73">
        <f>'[6]Gew-Siegen'!$C$21</f>
        <v>450</v>
      </c>
      <c r="AB372" s="73">
        <f>'[7]Gew-Siegen'!$C$21</f>
        <v>450</v>
      </c>
      <c r="AC372" s="73">
        <v>450</v>
      </c>
      <c r="AD372" s="73">
        <v>450</v>
      </c>
      <c r="AE372" s="73">
        <v>450</v>
      </c>
      <c r="AF372" s="73">
        <v>450</v>
      </c>
      <c r="AG372" s="73">
        <f>'[8]Gew-Siegen'!$C$21</f>
        <v>450</v>
      </c>
      <c r="AH372" s="73">
        <f>'[1]Gew-Siegen'!$C$21</f>
        <v>450</v>
      </c>
      <c r="AI372" s="73">
        <v>450</v>
      </c>
      <c r="AJ372" s="73">
        <f>'[3]Gew-Siegen'!$C$21</f>
        <v>450</v>
      </c>
      <c r="AK372" s="73">
        <f>'[3]Gew-Siegen'!$D$21</f>
        <v>450</v>
      </c>
      <c r="AL372" s="73">
        <f>'[3]Gew-Siegen'!$E$21</f>
        <v>450</v>
      </c>
      <c r="AM372" s="73">
        <f>'[4]Gew-Siegen'!$E$21</f>
        <v>470</v>
      </c>
    </row>
    <row r="373" spans="1:39">
      <c r="A373" s="82">
        <v>5970044</v>
      </c>
      <c r="B373" s="82">
        <v>5970</v>
      </c>
      <c r="C373" t="s">
        <v>21</v>
      </c>
      <c r="D373" s="68" t="s">
        <v>166</v>
      </c>
      <c r="E373" s="73">
        <v>275</v>
      </c>
      <c r="F373" s="73">
        <v>290</v>
      </c>
      <c r="G373" s="73">
        <v>310</v>
      </c>
      <c r="H373" s="73">
        <v>310</v>
      </c>
      <c r="I373" s="73">
        <v>310</v>
      </c>
      <c r="J373" s="73">
        <v>325</v>
      </c>
      <c r="K373" s="73">
        <v>325</v>
      </c>
      <c r="L373" s="73">
        <v>325</v>
      </c>
      <c r="M373" s="73">
        <v>335</v>
      </c>
      <c r="N373" s="73">
        <v>335</v>
      </c>
      <c r="O373" s="73">
        <v>350</v>
      </c>
      <c r="P373" s="73">
        <v>350</v>
      </c>
      <c r="Q373" s="73">
        <v>350</v>
      </c>
      <c r="R373" s="73">
        <v>350</v>
      </c>
      <c r="S373" s="73">
        <v>350</v>
      </c>
      <c r="T373" s="73">
        <v>350</v>
      </c>
      <c r="U373" s="85">
        <v>370</v>
      </c>
      <c r="V373" s="73">
        <v>380</v>
      </c>
      <c r="W373" s="73">
        <v>390</v>
      </c>
      <c r="X373" s="73">
        <v>400</v>
      </c>
      <c r="Y373" s="73">
        <f>'[5]Gew-Siegen'!$C$22</f>
        <v>400</v>
      </c>
      <c r="Z373" s="73">
        <f>'[5]Gew-Siegen'!$D$22</f>
        <v>400</v>
      </c>
      <c r="AA373" s="73">
        <f>'[6]Gew-Siegen'!$C$22</f>
        <v>400</v>
      </c>
      <c r="AB373" s="73">
        <f>'[7]Gew-Siegen'!$C$22</f>
        <v>400</v>
      </c>
      <c r="AC373" s="73">
        <v>419</v>
      </c>
      <c r="AD373" s="73">
        <v>419</v>
      </c>
      <c r="AE373" s="73">
        <v>419</v>
      </c>
      <c r="AF373" s="73">
        <v>419</v>
      </c>
      <c r="AG373" s="73">
        <f>'[8]Gew-Siegen'!$C$22</f>
        <v>419</v>
      </c>
      <c r="AH373" s="73">
        <f>'[1]Gew-Siegen'!$C$22</f>
        <v>419</v>
      </c>
      <c r="AI373" s="73">
        <v>419</v>
      </c>
      <c r="AJ373" s="73">
        <f>'[3]Gew-Siegen'!$C$22</f>
        <v>419</v>
      </c>
      <c r="AK373" s="73">
        <f>'[3]Gew-Siegen'!$D$22</f>
        <v>450</v>
      </c>
      <c r="AL373" s="73">
        <f>'[3]Gew-Siegen'!$E$22</f>
        <v>450</v>
      </c>
      <c r="AM373" s="73">
        <f>'[4]Gew-Siegen'!$E$22</f>
        <v>450</v>
      </c>
    </row>
    <row r="374" spans="1:39">
      <c r="A374" s="82">
        <v>5974004</v>
      </c>
      <c r="B374" s="82">
        <v>5974</v>
      </c>
      <c r="C374" s="77" t="s">
        <v>9</v>
      </c>
      <c r="D374" s="68" t="s">
        <v>167</v>
      </c>
      <c r="E374" s="73">
        <v>285</v>
      </c>
      <c r="F374" s="73">
        <v>300</v>
      </c>
      <c r="G374" s="73">
        <v>330</v>
      </c>
      <c r="H374" s="73">
        <v>330</v>
      </c>
      <c r="I374" s="73">
        <v>330</v>
      </c>
      <c r="J374" s="73">
        <v>330</v>
      </c>
      <c r="K374" s="73">
        <v>330</v>
      </c>
      <c r="L374" s="73">
        <v>330</v>
      </c>
      <c r="M374" s="73">
        <v>330</v>
      </c>
      <c r="N374" s="73">
        <v>330</v>
      </c>
      <c r="O374" s="73">
        <v>330</v>
      </c>
      <c r="P374" s="73">
        <v>330</v>
      </c>
      <c r="Q374" s="73">
        <v>350</v>
      </c>
      <c r="R374" s="73">
        <v>350</v>
      </c>
      <c r="S374" s="73">
        <v>350</v>
      </c>
      <c r="T374" s="73">
        <v>360</v>
      </c>
      <c r="U374" s="85">
        <v>370</v>
      </c>
      <c r="V374" s="73">
        <v>380</v>
      </c>
      <c r="W374" s="73">
        <v>380</v>
      </c>
      <c r="X374" s="73">
        <v>380</v>
      </c>
      <c r="Y374" s="73">
        <f>'[5]Gew-Arnsberg'!$C$33</f>
        <v>380</v>
      </c>
      <c r="Z374" s="73">
        <f>'[5]Gew-Arnsberg'!$D$33</f>
        <v>380</v>
      </c>
      <c r="AA374" s="73">
        <f>'[6]Gew-Arnsberg'!$C$33</f>
        <v>403</v>
      </c>
      <c r="AB374" s="73">
        <f>'[7]Gew-Arnsberg'!$C$33</f>
        <v>403</v>
      </c>
      <c r="AC374" s="73">
        <v>414</v>
      </c>
      <c r="AD374" s="73">
        <v>414</v>
      </c>
      <c r="AE374" s="73">
        <v>414</v>
      </c>
      <c r="AF374" s="73">
        <v>414</v>
      </c>
      <c r="AG374" s="73">
        <f>'[8]Gew-Arnsberg'!$C$33</f>
        <v>414</v>
      </c>
      <c r="AH374" s="73">
        <f>'[1]Gew-Arnsberg'!$C$33</f>
        <v>391</v>
      </c>
      <c r="AI374" s="73">
        <v>414</v>
      </c>
      <c r="AJ374" s="73">
        <f>'[3]Gew-Arnsberg'!$C$33</f>
        <v>414</v>
      </c>
      <c r="AK374" s="73">
        <f>'[3]Gew-Arnsberg'!$D$33</f>
        <v>419</v>
      </c>
      <c r="AL374" s="73">
        <f>'[3]Gew-Arnsberg'!$E$33</f>
        <v>419</v>
      </c>
      <c r="AM374" s="73">
        <f>'[4]Gew-Arnsberg'!$E$33</f>
        <v>419</v>
      </c>
    </row>
    <row r="375" spans="1:39">
      <c r="A375" s="82">
        <v>5974008</v>
      </c>
      <c r="B375" s="82">
        <v>5974</v>
      </c>
      <c r="C375" t="s">
        <v>9</v>
      </c>
      <c r="D375" s="68" t="s">
        <v>168</v>
      </c>
      <c r="E375" s="73">
        <v>275</v>
      </c>
      <c r="F375" s="73">
        <v>310</v>
      </c>
      <c r="G375" s="73">
        <v>310</v>
      </c>
      <c r="H375" s="73">
        <v>310</v>
      </c>
      <c r="I375" s="73">
        <v>320</v>
      </c>
      <c r="J375" s="73">
        <v>320</v>
      </c>
      <c r="K375" s="73">
        <v>320</v>
      </c>
      <c r="L375" s="73">
        <v>320</v>
      </c>
      <c r="M375" s="73">
        <v>320</v>
      </c>
      <c r="N375" s="73">
        <v>320</v>
      </c>
      <c r="O375" s="73">
        <v>320</v>
      </c>
      <c r="P375" s="73">
        <v>320</v>
      </c>
      <c r="Q375" s="73">
        <v>320</v>
      </c>
      <c r="R375" s="73">
        <v>340</v>
      </c>
      <c r="S375" s="73">
        <v>340</v>
      </c>
      <c r="T375" s="73">
        <v>340</v>
      </c>
      <c r="U375" s="85">
        <v>340</v>
      </c>
      <c r="V375" s="73">
        <v>360</v>
      </c>
      <c r="W375" s="73">
        <v>360</v>
      </c>
      <c r="X375" s="73">
        <v>360</v>
      </c>
      <c r="Y375" s="73">
        <f>'[5]Gew-Arnsberg'!$C$34</f>
        <v>360</v>
      </c>
      <c r="Z375" s="73">
        <f>'[5]Gew-Arnsberg'!$D$34</f>
        <v>360</v>
      </c>
      <c r="AA375" s="73">
        <f>'[6]Gew-Arnsberg'!$C$34</f>
        <v>403</v>
      </c>
      <c r="AB375" s="73">
        <f>'[7]Gew-Arnsberg'!$C$34</f>
        <v>403</v>
      </c>
      <c r="AC375" s="73">
        <v>403</v>
      </c>
      <c r="AD375" s="73">
        <v>403</v>
      </c>
      <c r="AE375" s="73">
        <v>403</v>
      </c>
      <c r="AF375" s="73">
        <v>403</v>
      </c>
      <c r="AG375" s="73">
        <f>'[8]Gew-Arnsberg'!$C$34</f>
        <v>403</v>
      </c>
      <c r="AH375" s="73">
        <f>'[1]Gew-Arnsberg'!$C$34</f>
        <v>381</v>
      </c>
      <c r="AI375" s="73">
        <v>403</v>
      </c>
      <c r="AJ375" s="73">
        <f>'[3]Gew-Arnsberg'!$C$34</f>
        <v>411</v>
      </c>
      <c r="AK375" s="73">
        <f>'[3]Gew-Arnsberg'!$D$34</f>
        <v>411</v>
      </c>
      <c r="AL375" s="73">
        <f>'[3]Gew-Arnsberg'!$E$34</f>
        <v>411</v>
      </c>
      <c r="AM375" s="73">
        <f>'[4]Gew-Arnsberg'!$E$34</f>
        <v>415</v>
      </c>
    </row>
    <row r="376" spans="1:39">
      <c r="A376" s="82">
        <v>5974012</v>
      </c>
      <c r="B376" s="82">
        <v>5974</v>
      </c>
      <c r="C376" t="s">
        <v>9</v>
      </c>
      <c r="D376" s="68" t="s">
        <v>169</v>
      </c>
      <c r="E376" s="73">
        <v>260</v>
      </c>
      <c r="F376" s="73">
        <v>280</v>
      </c>
      <c r="G376" s="73">
        <v>300</v>
      </c>
      <c r="H376" s="73">
        <v>300</v>
      </c>
      <c r="I376" s="73">
        <v>300</v>
      </c>
      <c r="J376" s="73">
        <v>300</v>
      </c>
      <c r="K376" s="73">
        <v>300</v>
      </c>
      <c r="L376" s="73">
        <v>320</v>
      </c>
      <c r="M376" s="73">
        <v>320</v>
      </c>
      <c r="N376" s="73">
        <v>320</v>
      </c>
      <c r="O376" s="73">
        <v>320</v>
      </c>
      <c r="P376" s="73">
        <v>340</v>
      </c>
      <c r="Q376" s="73">
        <v>340</v>
      </c>
      <c r="R376" s="73">
        <v>350</v>
      </c>
      <c r="S376" s="73">
        <v>350</v>
      </c>
      <c r="T376" s="73">
        <v>350</v>
      </c>
      <c r="U376" s="85">
        <v>360</v>
      </c>
      <c r="V376" s="73">
        <v>360</v>
      </c>
      <c r="W376" s="73">
        <v>360</v>
      </c>
      <c r="X376" s="73">
        <v>360</v>
      </c>
      <c r="Y376" s="73">
        <f>'[5]Gew-Arnsberg'!$C$35</f>
        <v>380</v>
      </c>
      <c r="Z376" s="73">
        <f>'[5]Gew-Arnsberg'!$D$35</f>
        <v>380</v>
      </c>
      <c r="AA376" s="73">
        <f>'[6]Gew-Arnsberg'!$C$35</f>
        <v>403</v>
      </c>
      <c r="AB376" s="73">
        <f>'[7]Gew-Arnsberg'!$C$35</f>
        <v>403</v>
      </c>
      <c r="AC376" s="73">
        <v>403</v>
      </c>
      <c r="AD376" s="73">
        <v>403</v>
      </c>
      <c r="AE376" s="73">
        <v>403</v>
      </c>
      <c r="AF376" s="73">
        <v>403</v>
      </c>
      <c r="AG376" s="73">
        <f>'[8]Gew-Arnsberg'!$C$35</f>
        <v>403</v>
      </c>
      <c r="AH376" s="73">
        <f>'[1]Gew-Arnsberg'!$C$35</f>
        <v>381</v>
      </c>
      <c r="AI376" s="73">
        <v>403</v>
      </c>
      <c r="AJ376" s="73">
        <f>'[3]Gew-Arnsberg'!$C$35</f>
        <v>411</v>
      </c>
      <c r="AK376" s="73">
        <f>'[3]Gew-Arnsberg'!$D$35</f>
        <v>411</v>
      </c>
      <c r="AL376" s="73">
        <f>'[3]Gew-Arnsberg'!$E$35</f>
        <v>411</v>
      </c>
      <c r="AM376" s="73">
        <f>'[4]Gew-Arnsberg'!$E$35</f>
        <v>415</v>
      </c>
    </row>
    <row r="377" spans="1:39">
      <c r="A377" s="82">
        <v>5974016</v>
      </c>
      <c r="B377" s="82">
        <v>5974</v>
      </c>
      <c r="C377" t="s">
        <v>9</v>
      </c>
      <c r="D377" s="68" t="s">
        <v>170</v>
      </c>
      <c r="E377" s="73">
        <v>265</v>
      </c>
      <c r="F377" s="73">
        <v>300</v>
      </c>
      <c r="G377" s="73">
        <v>330</v>
      </c>
      <c r="H377" s="73">
        <v>330</v>
      </c>
      <c r="I377" s="73">
        <v>330</v>
      </c>
      <c r="J377" s="73">
        <v>330</v>
      </c>
      <c r="K377" s="73">
        <v>330</v>
      </c>
      <c r="L377" s="73">
        <v>330</v>
      </c>
      <c r="M377" s="73">
        <v>330</v>
      </c>
      <c r="N377" s="73">
        <v>330</v>
      </c>
      <c r="O377" s="73">
        <v>330</v>
      </c>
      <c r="P377" s="73">
        <v>330</v>
      </c>
      <c r="Q377" s="73">
        <v>330</v>
      </c>
      <c r="R377" s="73">
        <v>330</v>
      </c>
      <c r="S377" s="73">
        <v>330</v>
      </c>
      <c r="T377" s="73">
        <v>350</v>
      </c>
      <c r="U377" s="85">
        <v>370</v>
      </c>
      <c r="V377" s="73">
        <v>380</v>
      </c>
      <c r="W377" s="73">
        <v>380</v>
      </c>
      <c r="X377" s="73">
        <v>380</v>
      </c>
      <c r="Y377" s="73">
        <f>'[5]Gew-Arnsberg'!$C$36</f>
        <v>380</v>
      </c>
      <c r="Z377" s="73">
        <f>'[5]Gew-Arnsberg'!$D$36</f>
        <v>380</v>
      </c>
      <c r="AA377" s="73">
        <f>'[6]Gew-Arnsberg'!$C$36</f>
        <v>403</v>
      </c>
      <c r="AB377" s="73">
        <f>'[7]Gew-Arnsberg'!$C$36</f>
        <v>413</v>
      </c>
      <c r="AC377" s="73">
        <v>413</v>
      </c>
      <c r="AD377" s="73">
        <v>414</v>
      </c>
      <c r="AE377" s="73">
        <v>414</v>
      </c>
      <c r="AF377" s="73">
        <v>414</v>
      </c>
      <c r="AG377" s="73">
        <f>'[8]Gew-Arnsberg'!$C$36</f>
        <v>414</v>
      </c>
      <c r="AH377" s="73">
        <f>'[1]Gew-Arnsberg'!$C$36</f>
        <v>389</v>
      </c>
      <c r="AI377" s="73">
        <v>419</v>
      </c>
      <c r="AJ377" s="73">
        <f>'[3]Gew-Arnsberg'!$C$36</f>
        <v>427</v>
      </c>
      <c r="AK377" s="73">
        <f>'[3]Gew-Arnsberg'!$D$36</f>
        <v>437</v>
      </c>
      <c r="AL377" s="73">
        <f>'[3]Gew-Arnsberg'!$E$36</f>
        <v>437</v>
      </c>
      <c r="AM377" s="73">
        <f>'[4]Gew-Arnsberg'!$E$36</f>
        <v>448</v>
      </c>
    </row>
    <row r="378" spans="1:39">
      <c r="A378" s="82">
        <v>5974020</v>
      </c>
      <c r="B378" s="82">
        <v>5974</v>
      </c>
      <c r="C378" t="s">
        <v>9</v>
      </c>
      <c r="D378" s="68" t="s">
        <v>171</v>
      </c>
      <c r="E378" s="73">
        <v>300</v>
      </c>
      <c r="F378" s="73">
        <v>300</v>
      </c>
      <c r="G378" s="73">
        <v>300</v>
      </c>
      <c r="H378" s="73">
        <v>320</v>
      </c>
      <c r="I378" s="73">
        <v>320</v>
      </c>
      <c r="J378" s="73">
        <v>320</v>
      </c>
      <c r="K378" s="73">
        <v>320</v>
      </c>
      <c r="L378" s="73">
        <v>320</v>
      </c>
      <c r="M378" s="73">
        <v>320</v>
      </c>
      <c r="N378" s="73">
        <v>320</v>
      </c>
      <c r="O378" s="73">
        <v>320</v>
      </c>
      <c r="P378" s="73">
        <v>340</v>
      </c>
      <c r="Q378" s="73">
        <v>340</v>
      </c>
      <c r="R378" s="73">
        <v>340</v>
      </c>
      <c r="S378" s="73">
        <v>340</v>
      </c>
      <c r="T378" s="73">
        <v>340</v>
      </c>
      <c r="U378" s="85">
        <v>380</v>
      </c>
      <c r="V378" s="73">
        <v>380</v>
      </c>
      <c r="W378" s="73">
        <v>380</v>
      </c>
      <c r="X378" s="73">
        <v>378</v>
      </c>
      <c r="Y378" s="73">
        <f>'[5]Gew-Arnsberg'!$C$37</f>
        <v>378</v>
      </c>
      <c r="Z378" s="73">
        <f>'[5]Gew-Arnsberg'!$D$37</f>
        <v>378</v>
      </c>
      <c r="AA378" s="73">
        <f>'[6]Gew-Arnsberg'!$C$37</f>
        <v>403</v>
      </c>
      <c r="AB378" s="73">
        <f>'[7]Gew-Arnsberg'!$C$37</f>
        <v>403</v>
      </c>
      <c r="AC378" s="73">
        <v>403</v>
      </c>
      <c r="AD378" s="73">
        <v>403</v>
      </c>
      <c r="AE378" s="73">
        <v>403</v>
      </c>
      <c r="AF378" s="73">
        <v>403</v>
      </c>
      <c r="AG378" s="73">
        <f>'[8]Gew-Arnsberg'!$C$37</f>
        <v>403</v>
      </c>
      <c r="AH378" s="73">
        <f>'[1]Gew-Arnsberg'!$C$37</f>
        <v>381</v>
      </c>
      <c r="AI378" s="73">
        <v>403</v>
      </c>
      <c r="AJ378" s="73">
        <f>'[3]Gew-Arnsberg'!$C$37</f>
        <v>419</v>
      </c>
      <c r="AK378" s="73">
        <f>'[3]Gew-Arnsberg'!$D$37</f>
        <v>419</v>
      </c>
      <c r="AL378" s="73">
        <f>'[3]Gew-Arnsberg'!$E$37</f>
        <v>419</v>
      </c>
      <c r="AM378" s="73">
        <f>'[4]Gew-Arnsberg'!$E$37</f>
        <v>427</v>
      </c>
    </row>
    <row r="379" spans="1:39">
      <c r="A379" s="82">
        <v>5974024</v>
      </c>
      <c r="B379" s="82">
        <v>5974</v>
      </c>
      <c r="C379" t="s">
        <v>9</v>
      </c>
      <c r="D379" s="68" t="s">
        <v>172</v>
      </c>
      <c r="E379" s="73">
        <v>260</v>
      </c>
      <c r="F379" s="73">
        <v>260</v>
      </c>
      <c r="G379" s="73">
        <v>300</v>
      </c>
      <c r="H379" s="73">
        <v>320</v>
      </c>
      <c r="I379" s="73">
        <v>320</v>
      </c>
      <c r="J379" s="73">
        <v>330</v>
      </c>
      <c r="K379" s="73">
        <v>330</v>
      </c>
      <c r="L379" s="73">
        <v>330</v>
      </c>
      <c r="M379" s="73">
        <v>330</v>
      </c>
      <c r="N379" s="73">
        <v>330</v>
      </c>
      <c r="O379" s="73">
        <v>330</v>
      </c>
      <c r="P379" s="73">
        <v>330</v>
      </c>
      <c r="Q379" s="73">
        <v>330</v>
      </c>
      <c r="R379" s="73">
        <v>330</v>
      </c>
      <c r="S379" s="73">
        <v>330</v>
      </c>
      <c r="T379" s="73">
        <v>330</v>
      </c>
      <c r="U379" s="85">
        <v>370</v>
      </c>
      <c r="V379" s="73">
        <v>370</v>
      </c>
      <c r="W379" s="73">
        <v>370</v>
      </c>
      <c r="X379" s="73">
        <v>370</v>
      </c>
      <c r="Y379" s="73">
        <f>'[5]Gew-Arnsberg'!$C$38</f>
        <v>370</v>
      </c>
      <c r="Z379" s="73">
        <f>'[5]Gew-Arnsberg'!$D$38</f>
        <v>370</v>
      </c>
      <c r="AA379" s="73">
        <f>'[6]Gew-Arnsberg'!$C$38</f>
        <v>403</v>
      </c>
      <c r="AB379" s="73">
        <f>'[7]Gew-Arnsberg'!$C$38</f>
        <v>403</v>
      </c>
      <c r="AC379" s="73">
        <v>403</v>
      </c>
      <c r="AD379" s="73">
        <v>403</v>
      </c>
      <c r="AE379" s="73">
        <v>403</v>
      </c>
      <c r="AF379" s="73">
        <v>403</v>
      </c>
      <c r="AG379" s="73">
        <f>'[8]Gew-Arnsberg'!$C$38</f>
        <v>403</v>
      </c>
      <c r="AH379" s="73">
        <f>'[1]Gew-Arnsberg'!$C$38</f>
        <v>381</v>
      </c>
      <c r="AI379" s="73">
        <v>403</v>
      </c>
      <c r="AJ379" s="73">
        <f>'[3]Gew-Arnsberg'!$C$38</f>
        <v>411</v>
      </c>
      <c r="AK379" s="73">
        <f>'[3]Gew-Arnsberg'!$D$38</f>
        <v>411</v>
      </c>
      <c r="AL379" s="73">
        <f>'[3]Gew-Arnsberg'!$E$38</f>
        <v>411</v>
      </c>
      <c r="AM379" s="73">
        <f>'[4]Gew-Arnsberg'!$E$38</f>
        <v>415</v>
      </c>
    </row>
    <row r="380" spans="1:39">
      <c r="A380" s="82">
        <v>5974028</v>
      </c>
      <c r="B380" s="82">
        <v>5974</v>
      </c>
      <c r="C380" t="s">
        <v>9</v>
      </c>
      <c r="D380" s="68" t="s">
        <v>173</v>
      </c>
      <c r="E380" s="73">
        <v>275</v>
      </c>
      <c r="F380" s="73">
        <v>300</v>
      </c>
      <c r="G380" s="73">
        <v>300</v>
      </c>
      <c r="H380" s="73">
        <v>320</v>
      </c>
      <c r="I380" s="73">
        <v>320</v>
      </c>
      <c r="J380" s="73">
        <v>320</v>
      </c>
      <c r="K380" s="73">
        <v>330</v>
      </c>
      <c r="L380" s="73">
        <v>330</v>
      </c>
      <c r="M380" s="73">
        <v>330</v>
      </c>
      <c r="N380" s="73">
        <v>330</v>
      </c>
      <c r="O380" s="73">
        <v>330</v>
      </c>
      <c r="P380" s="73">
        <v>350</v>
      </c>
      <c r="Q380" s="73">
        <v>350</v>
      </c>
      <c r="R380" s="73">
        <v>350</v>
      </c>
      <c r="S380" s="73">
        <v>350</v>
      </c>
      <c r="T380" s="73">
        <v>350</v>
      </c>
      <c r="U380" s="85">
        <v>370</v>
      </c>
      <c r="V380" s="73">
        <v>380</v>
      </c>
      <c r="W380" s="73">
        <v>380</v>
      </c>
      <c r="X380" s="73">
        <v>380</v>
      </c>
      <c r="Y380" s="73">
        <f>'[5]Gew-Arnsberg'!$C$39</f>
        <v>380</v>
      </c>
      <c r="Z380" s="73">
        <f>'[5]Gew-Arnsberg'!$D$39</f>
        <v>380</v>
      </c>
      <c r="AA380" s="73">
        <f>'[6]Gew-Arnsberg'!$C$39</f>
        <v>403</v>
      </c>
      <c r="AB380" s="73">
        <f>'[7]Gew-Arnsberg'!$C$39</f>
        <v>403</v>
      </c>
      <c r="AC380" s="73">
        <v>403</v>
      </c>
      <c r="AD380" s="73">
        <v>403</v>
      </c>
      <c r="AE380" s="73">
        <v>403</v>
      </c>
      <c r="AF380" s="73">
        <v>403</v>
      </c>
      <c r="AG380" s="73">
        <f>'[8]Gew-Arnsberg'!$C$39</f>
        <v>403</v>
      </c>
      <c r="AH380" s="73">
        <f>'[1]Gew-Arnsberg'!$C$39</f>
        <v>420</v>
      </c>
      <c r="AI380" s="73">
        <v>430</v>
      </c>
      <c r="AJ380" s="73">
        <f>'[3]Gew-Arnsberg'!$C$39</f>
        <v>430</v>
      </c>
      <c r="AK380" s="73">
        <f>'[3]Gew-Arnsberg'!$D$39</f>
        <v>430</v>
      </c>
      <c r="AL380" s="73">
        <f>'[3]Gew-Arnsberg'!$E$39</f>
        <v>430</v>
      </c>
      <c r="AM380" s="73">
        <f>'[4]Gew-Arnsberg'!$E$39</f>
        <v>430</v>
      </c>
    </row>
    <row r="381" spans="1:39">
      <c r="A381" s="82">
        <v>5974032</v>
      </c>
      <c r="B381" s="82">
        <v>5974</v>
      </c>
      <c r="C381" t="s">
        <v>9</v>
      </c>
      <c r="D381" s="68" t="s">
        <v>174</v>
      </c>
      <c r="E381" s="73">
        <v>260</v>
      </c>
      <c r="F381" s="73">
        <v>300</v>
      </c>
      <c r="G381" s="73">
        <v>330</v>
      </c>
      <c r="H381" s="73">
        <v>330</v>
      </c>
      <c r="I381" s="73">
        <v>330</v>
      </c>
      <c r="J381" s="73">
        <v>330</v>
      </c>
      <c r="K381" s="73">
        <v>340</v>
      </c>
      <c r="L381" s="73">
        <v>345</v>
      </c>
      <c r="M381" s="73">
        <v>345</v>
      </c>
      <c r="N381" s="73">
        <v>345</v>
      </c>
      <c r="O381" s="73">
        <v>345</v>
      </c>
      <c r="P381" s="73">
        <v>350</v>
      </c>
      <c r="Q381" s="73">
        <v>350</v>
      </c>
      <c r="R381" s="73">
        <v>350</v>
      </c>
      <c r="S381" s="73">
        <v>350</v>
      </c>
      <c r="T381" s="73">
        <v>350</v>
      </c>
      <c r="U381" s="85">
        <v>350</v>
      </c>
      <c r="V381" s="73">
        <v>350</v>
      </c>
      <c r="W381" s="73">
        <v>350</v>
      </c>
      <c r="X381" s="73">
        <v>350</v>
      </c>
      <c r="Y381" s="73">
        <f>'[5]Gew-Arnsberg'!$C$40</f>
        <v>365</v>
      </c>
      <c r="Z381" s="73">
        <f>'[5]Gew-Arnsberg'!$D$40</f>
        <v>380</v>
      </c>
      <c r="AA381" s="73">
        <f>'[6]Gew-Arnsberg'!$C$40</f>
        <v>390</v>
      </c>
      <c r="AB381" s="73">
        <f>'[7]Gew-Arnsberg'!$C$40</f>
        <v>400</v>
      </c>
      <c r="AC381" s="73">
        <v>400</v>
      </c>
      <c r="AD381" s="73">
        <v>405</v>
      </c>
      <c r="AE381" s="73">
        <v>405</v>
      </c>
      <c r="AF381" s="73">
        <v>408</v>
      </c>
      <c r="AG381" s="73">
        <f>'[8]Gew-Arnsberg'!$C$40</f>
        <v>408</v>
      </c>
      <c r="AH381" s="73">
        <f>'[1]Gew-Arnsberg'!$C$40</f>
        <v>389</v>
      </c>
      <c r="AI381" s="73">
        <v>408</v>
      </c>
      <c r="AJ381" s="73">
        <f>'[3]Gew-Arnsberg'!$C$40</f>
        <v>421</v>
      </c>
      <c r="AK381" s="73">
        <f>'[3]Gew-Arnsberg'!$D$40</f>
        <v>421</v>
      </c>
      <c r="AL381" s="73">
        <f>'[3]Gew-Arnsberg'!$E$40</f>
        <v>421</v>
      </c>
      <c r="AM381" s="73">
        <f>'[4]Gew-Arnsberg'!$E$40</f>
        <v>421</v>
      </c>
    </row>
    <row r="382" spans="1:39">
      <c r="A382" s="82">
        <v>5974036</v>
      </c>
      <c r="B382" s="82">
        <v>5974</v>
      </c>
      <c r="C382" t="s">
        <v>9</v>
      </c>
      <c r="D382" s="68" t="s">
        <v>175</v>
      </c>
      <c r="E382" s="73">
        <v>285</v>
      </c>
      <c r="F382" s="73">
        <v>300</v>
      </c>
      <c r="G382" s="73">
        <v>330</v>
      </c>
      <c r="H382" s="73">
        <v>330</v>
      </c>
      <c r="I382" s="73">
        <v>330</v>
      </c>
      <c r="J382" s="73">
        <v>360</v>
      </c>
      <c r="K382" s="73">
        <v>360</v>
      </c>
      <c r="L382" s="73">
        <v>370</v>
      </c>
      <c r="M382" s="73">
        <v>370</v>
      </c>
      <c r="N382" s="73">
        <v>370</v>
      </c>
      <c r="O382" s="73">
        <v>370</v>
      </c>
      <c r="P382" s="73">
        <v>370</v>
      </c>
      <c r="Q382" s="73">
        <v>370</v>
      </c>
      <c r="R382" s="73">
        <v>370</v>
      </c>
      <c r="S382" s="73">
        <v>370</v>
      </c>
      <c r="T382" s="73">
        <v>370</v>
      </c>
      <c r="U382" s="85">
        <v>390</v>
      </c>
      <c r="V382" s="73">
        <v>400</v>
      </c>
      <c r="W382" s="73">
        <v>400</v>
      </c>
      <c r="X382" s="73">
        <v>400</v>
      </c>
      <c r="Y382" s="73">
        <f>'[5]Gew-Arnsberg'!$C$41</f>
        <v>400</v>
      </c>
      <c r="Z382" s="73">
        <f>'[5]Gew-Arnsberg'!$D$41</f>
        <v>400</v>
      </c>
      <c r="AA382" s="73">
        <f>'[6]Gew-Arnsberg'!$C$41</f>
        <v>423</v>
      </c>
      <c r="AB382" s="73">
        <f>'[7]Gew-Arnsberg'!$C$41</f>
        <v>423</v>
      </c>
      <c r="AC382" s="73">
        <v>423</v>
      </c>
      <c r="AD382" s="73">
        <v>423</v>
      </c>
      <c r="AE382" s="73">
        <v>423</v>
      </c>
      <c r="AF382" s="73">
        <v>423</v>
      </c>
      <c r="AG382" s="73">
        <f>'[8]Gew-Arnsberg'!$C$41</f>
        <v>423</v>
      </c>
      <c r="AH382" s="73">
        <f>'[1]Gew-Arnsberg'!$C$41</f>
        <v>391</v>
      </c>
      <c r="AI382" s="73">
        <v>423</v>
      </c>
      <c r="AJ382" s="73">
        <f>'[3]Gew-Arnsberg'!$C$41</f>
        <v>423</v>
      </c>
      <c r="AK382" s="73">
        <f>'[3]Gew-Arnsberg'!$D$41</f>
        <v>445</v>
      </c>
      <c r="AL382" s="73">
        <f>'[3]Gew-Arnsberg'!$E$41</f>
        <v>445</v>
      </c>
      <c r="AM382" s="73">
        <f>'[4]Gew-Arnsberg'!$E$41</f>
        <v>445</v>
      </c>
    </row>
    <row r="383" spans="1:39">
      <c r="A383" s="82">
        <v>5974040</v>
      </c>
      <c r="B383" s="82">
        <v>5974</v>
      </c>
      <c r="C383" t="s">
        <v>9</v>
      </c>
      <c r="D383" s="68" t="s">
        <v>176</v>
      </c>
      <c r="E383" s="73">
        <v>290</v>
      </c>
      <c r="F383" s="73">
        <v>300</v>
      </c>
      <c r="G383" s="73">
        <v>300</v>
      </c>
      <c r="H383" s="73">
        <v>300</v>
      </c>
      <c r="I383" s="73">
        <v>320</v>
      </c>
      <c r="J383" s="73">
        <v>335</v>
      </c>
      <c r="K383" s="73">
        <v>335</v>
      </c>
      <c r="L383" s="73">
        <v>335</v>
      </c>
      <c r="M383" s="73">
        <v>335</v>
      </c>
      <c r="N383" s="73">
        <v>335</v>
      </c>
      <c r="O383" s="73">
        <v>350</v>
      </c>
      <c r="P383" s="73">
        <v>350</v>
      </c>
      <c r="Q383" s="73">
        <v>380</v>
      </c>
      <c r="R383" s="73">
        <v>380</v>
      </c>
      <c r="S383" s="73">
        <v>380</v>
      </c>
      <c r="T383" s="73">
        <v>380</v>
      </c>
      <c r="U383" s="85">
        <v>380</v>
      </c>
      <c r="V383" s="73">
        <v>400</v>
      </c>
      <c r="W383" s="73">
        <v>410</v>
      </c>
      <c r="X383" s="73">
        <v>420</v>
      </c>
      <c r="Y383" s="73">
        <f>'[5]Gew-Arnsberg'!$C$42</f>
        <v>420</v>
      </c>
      <c r="Z383" s="73">
        <f>'[5]Gew-Arnsberg'!$D$42</f>
        <v>430</v>
      </c>
      <c r="AA383" s="73">
        <f>'[6]Gew-Arnsberg'!$C$42</f>
        <v>430</v>
      </c>
      <c r="AB383" s="73">
        <f>'[7]Gew-Arnsberg'!$C$42</f>
        <v>430</v>
      </c>
      <c r="AC383" s="73">
        <v>430</v>
      </c>
      <c r="AD383" s="73">
        <v>430</v>
      </c>
      <c r="AE383" s="73">
        <v>430</v>
      </c>
      <c r="AF383" s="73">
        <v>430</v>
      </c>
      <c r="AG383" s="73">
        <f>'[8]Gew-Arnsberg'!$C$42</f>
        <v>430</v>
      </c>
      <c r="AH383" s="73">
        <f>'[1]Gew-Arnsberg'!$C$42</f>
        <v>425</v>
      </c>
      <c r="AI383" s="73">
        <v>430</v>
      </c>
      <c r="AJ383" s="73">
        <f>'[3]Gew-Arnsberg'!$C$42</f>
        <v>430</v>
      </c>
      <c r="AK383" s="73">
        <f>'[3]Gew-Arnsberg'!$D$42</f>
        <v>430</v>
      </c>
      <c r="AL383" s="73">
        <f>'[3]Gew-Arnsberg'!$E$42</f>
        <v>430</v>
      </c>
      <c r="AM383" s="73">
        <f>'[4]Gew-Arnsberg'!$E$42</f>
        <v>430</v>
      </c>
    </row>
    <row r="384" spans="1:39">
      <c r="A384" s="82">
        <v>5974044</v>
      </c>
      <c r="B384" s="82">
        <v>5974</v>
      </c>
      <c r="C384" t="s">
        <v>9</v>
      </c>
      <c r="D384" s="68" t="s">
        <v>177</v>
      </c>
      <c r="E384" s="73">
        <v>300</v>
      </c>
      <c r="F384" s="73">
        <v>300</v>
      </c>
      <c r="G384" s="73">
        <v>300</v>
      </c>
      <c r="H384" s="73">
        <v>310</v>
      </c>
      <c r="I384" s="73">
        <v>310</v>
      </c>
      <c r="J384" s="73">
        <v>350</v>
      </c>
      <c r="K384" s="73">
        <v>350</v>
      </c>
      <c r="L384" s="73">
        <v>350</v>
      </c>
      <c r="M384" s="73">
        <v>350</v>
      </c>
      <c r="N384" s="73">
        <v>370</v>
      </c>
      <c r="O384" s="73">
        <v>370</v>
      </c>
      <c r="P384" s="73">
        <v>370</v>
      </c>
      <c r="Q384" s="73">
        <v>370</v>
      </c>
      <c r="R384" s="73">
        <v>360</v>
      </c>
      <c r="S384" s="73">
        <v>360</v>
      </c>
      <c r="T384" s="73">
        <v>360</v>
      </c>
      <c r="U384" s="85">
        <v>380</v>
      </c>
      <c r="V384" s="73">
        <v>380</v>
      </c>
      <c r="W384" s="73">
        <v>400</v>
      </c>
      <c r="X384" s="73">
        <v>400</v>
      </c>
      <c r="Y384" s="73">
        <f>'[5]Gew-Arnsberg'!$C$43</f>
        <v>400</v>
      </c>
      <c r="Z384" s="73">
        <f>'[5]Gew-Arnsberg'!$D$43</f>
        <v>400</v>
      </c>
      <c r="AA384" s="73">
        <f>'[6]Gew-Arnsberg'!$C$43</f>
        <v>415</v>
      </c>
      <c r="AB384" s="73">
        <f>'[7]Gew-Arnsberg'!$C$43</f>
        <v>415</v>
      </c>
      <c r="AC384" s="73">
        <v>428</v>
      </c>
      <c r="AD384" s="73">
        <v>428</v>
      </c>
      <c r="AE384" s="73">
        <v>428</v>
      </c>
      <c r="AF384" s="73">
        <v>428</v>
      </c>
      <c r="AG384" s="73">
        <f>'[8]Gew-Arnsberg'!$C$43</f>
        <v>428</v>
      </c>
      <c r="AH384" s="73">
        <f>'[1]Gew-Arnsberg'!$C$43</f>
        <v>396</v>
      </c>
      <c r="AI384" s="73">
        <v>428</v>
      </c>
      <c r="AJ384" s="73">
        <f>'[3]Gew-Arnsberg'!$C$43</f>
        <v>428</v>
      </c>
      <c r="AK384" s="73">
        <f>'[3]Gew-Arnsberg'!$D$43</f>
        <v>428</v>
      </c>
      <c r="AL384" s="73">
        <f>'[3]Gew-Arnsberg'!$E$43</f>
        <v>428</v>
      </c>
      <c r="AM384" s="73">
        <f>'[4]Gew-Arnsberg'!$E$43</f>
        <v>440</v>
      </c>
    </row>
    <row r="385" spans="1:39">
      <c r="A385" s="82">
        <v>5974048</v>
      </c>
      <c r="B385" s="82">
        <v>5974</v>
      </c>
      <c r="C385" t="s">
        <v>9</v>
      </c>
      <c r="D385" s="68" t="s">
        <v>178</v>
      </c>
      <c r="E385" s="73">
        <v>275</v>
      </c>
      <c r="F385" s="73">
        <v>280</v>
      </c>
      <c r="G385" s="73">
        <v>300</v>
      </c>
      <c r="H385" s="73">
        <v>320</v>
      </c>
      <c r="I385" s="73">
        <v>320</v>
      </c>
      <c r="J385" s="73">
        <v>335</v>
      </c>
      <c r="K385" s="73">
        <v>335</v>
      </c>
      <c r="L385" s="73">
        <v>350</v>
      </c>
      <c r="M385" s="73">
        <v>350</v>
      </c>
      <c r="N385" s="73">
        <v>350</v>
      </c>
      <c r="O385" s="73">
        <v>350</v>
      </c>
      <c r="P385" s="73">
        <v>350</v>
      </c>
      <c r="Q385" s="73">
        <v>375</v>
      </c>
      <c r="R385" s="73">
        <v>375</v>
      </c>
      <c r="S385" s="73">
        <v>375</v>
      </c>
      <c r="T385" s="73">
        <v>375</v>
      </c>
      <c r="U385" s="85">
        <v>375</v>
      </c>
      <c r="V385" s="73">
        <v>380</v>
      </c>
      <c r="W385" s="73">
        <v>380</v>
      </c>
      <c r="X385" s="73">
        <v>380</v>
      </c>
      <c r="Y385" s="73">
        <f>'[5]Gew-Arnsberg'!$C$44</f>
        <v>380</v>
      </c>
      <c r="Z385" s="73">
        <f>'[5]Gew-Arnsberg'!$D$44</f>
        <v>380</v>
      </c>
      <c r="AA385" s="73">
        <f>'[6]Gew-Arnsberg'!$C$44</f>
        <v>380</v>
      </c>
      <c r="AB385" s="73">
        <f>'[7]Gew-Arnsberg'!$C$44</f>
        <v>390</v>
      </c>
      <c r="AC385" s="73">
        <v>403</v>
      </c>
      <c r="AD385" s="73">
        <v>419</v>
      </c>
      <c r="AE385" s="73">
        <v>419</v>
      </c>
      <c r="AF385" s="73">
        <v>419</v>
      </c>
      <c r="AG385" s="73">
        <f>'[8]Gew-Arnsberg'!$C$44</f>
        <v>419</v>
      </c>
      <c r="AH385" s="73">
        <f>'[1]Gew-Arnsberg'!$C$44</f>
        <v>394</v>
      </c>
      <c r="AI385" s="73">
        <v>430</v>
      </c>
      <c r="AJ385" s="73">
        <f>'[3]Gew-Arnsberg'!$C$44</f>
        <v>430</v>
      </c>
      <c r="AK385" s="73">
        <f>'[3]Gew-Arnsberg'!$D$44</f>
        <v>450</v>
      </c>
      <c r="AL385" s="73">
        <f>'[3]Gew-Arnsberg'!$E$44</f>
        <v>450</v>
      </c>
      <c r="AM385" s="73">
        <f>'[4]Gew-Arnsberg'!$E$44</f>
        <v>450</v>
      </c>
    </row>
    <row r="386" spans="1:39">
      <c r="A386" s="82">
        <v>5974052</v>
      </c>
      <c r="B386" s="82">
        <v>5974</v>
      </c>
      <c r="C386" t="s">
        <v>9</v>
      </c>
      <c r="D386" s="68" t="s">
        <v>179</v>
      </c>
      <c r="E386" s="73">
        <v>290</v>
      </c>
      <c r="F386" s="73">
        <v>300</v>
      </c>
      <c r="G386" s="73">
        <v>320</v>
      </c>
      <c r="H386" s="73">
        <v>320</v>
      </c>
      <c r="I386" s="73">
        <v>320</v>
      </c>
      <c r="J386" s="73">
        <v>350</v>
      </c>
      <c r="K386" s="73">
        <v>360</v>
      </c>
      <c r="L386" s="73">
        <v>360</v>
      </c>
      <c r="M386" s="73">
        <v>360</v>
      </c>
      <c r="N386" s="73">
        <v>360</v>
      </c>
      <c r="O386" s="73">
        <v>360</v>
      </c>
      <c r="P386" s="73">
        <v>360</v>
      </c>
      <c r="Q386" s="73">
        <v>380</v>
      </c>
      <c r="R386" s="73">
        <v>380</v>
      </c>
      <c r="S386" s="73">
        <v>380</v>
      </c>
      <c r="T386" s="73">
        <v>380</v>
      </c>
      <c r="U386" s="85">
        <v>395</v>
      </c>
      <c r="V386" s="73">
        <v>405</v>
      </c>
      <c r="W386" s="73">
        <v>405</v>
      </c>
      <c r="X386" s="73">
        <v>410</v>
      </c>
      <c r="Y386" s="73">
        <f>'[5]Gew-Arnsberg'!$C$45</f>
        <v>410</v>
      </c>
      <c r="Z386" s="73">
        <f>'[5]Gew-Arnsberg'!$D$45</f>
        <v>410</v>
      </c>
      <c r="AA386" s="73">
        <f>'[6]Gew-Arnsberg'!$C$45</f>
        <v>415</v>
      </c>
      <c r="AB386" s="73">
        <f>'[7]Gew-Arnsberg'!$C$45</f>
        <v>426</v>
      </c>
      <c r="AC386" s="73">
        <v>426</v>
      </c>
      <c r="AD386" s="73">
        <v>427</v>
      </c>
      <c r="AE386" s="73">
        <v>427</v>
      </c>
      <c r="AF386" s="73">
        <v>427</v>
      </c>
      <c r="AG386" s="73">
        <f>'[8]Gew-Arnsberg'!$C$45</f>
        <v>427</v>
      </c>
      <c r="AH386" s="73">
        <f>'[1]Gew-Arnsberg'!$C$45</f>
        <v>401</v>
      </c>
      <c r="AI386" s="73">
        <v>437</v>
      </c>
      <c r="AJ386" s="73">
        <f>'[3]Gew-Arnsberg'!$C$45</f>
        <v>437</v>
      </c>
      <c r="AK386" s="73">
        <f>'[3]Gew-Arnsberg'!$D$45</f>
        <v>437</v>
      </c>
      <c r="AL386" s="73">
        <f>'[3]Gew-Arnsberg'!$E$45</f>
        <v>437</v>
      </c>
      <c r="AM386" s="73">
        <f>'[4]Gew-Arnsberg'!$E$45</f>
        <v>437</v>
      </c>
    </row>
    <row r="387" spans="1:39">
      <c r="A387" s="82">
        <v>5974056</v>
      </c>
      <c r="B387" s="82">
        <v>5974</v>
      </c>
      <c r="C387" t="s">
        <v>9</v>
      </c>
      <c r="D387" s="68" t="s">
        <v>180</v>
      </c>
      <c r="E387" s="73">
        <v>260</v>
      </c>
      <c r="F387" s="73">
        <v>300</v>
      </c>
      <c r="G387" s="73">
        <v>300</v>
      </c>
      <c r="H387" s="73">
        <v>330</v>
      </c>
      <c r="I387" s="73">
        <v>325</v>
      </c>
      <c r="J387" s="73">
        <v>335</v>
      </c>
      <c r="K387" s="73">
        <v>335</v>
      </c>
      <c r="L387" s="73">
        <v>335</v>
      </c>
      <c r="M387" s="73">
        <v>335</v>
      </c>
      <c r="N387" s="73">
        <v>335</v>
      </c>
      <c r="O387" s="73">
        <v>350</v>
      </c>
      <c r="P387" s="73">
        <v>350</v>
      </c>
      <c r="Q387" s="73">
        <v>350</v>
      </c>
      <c r="R387" s="73">
        <v>350</v>
      </c>
      <c r="S387" s="73">
        <v>350</v>
      </c>
      <c r="T387" s="73">
        <v>370</v>
      </c>
      <c r="U387" s="85">
        <v>370</v>
      </c>
      <c r="V387" s="73">
        <v>380</v>
      </c>
      <c r="W387" s="73">
        <v>380</v>
      </c>
      <c r="X387" s="73">
        <v>380</v>
      </c>
      <c r="Y387" s="73">
        <f>'[5]Gew-Arnsberg'!$C$46</f>
        <v>380</v>
      </c>
      <c r="Z387" s="73">
        <f>'[5]Gew-Arnsberg'!$D$46</f>
        <v>380</v>
      </c>
      <c r="AA387" s="73">
        <f>'[6]Gew-Arnsberg'!$C$46</f>
        <v>403</v>
      </c>
      <c r="AB387" s="73">
        <f>'[7]Gew-Arnsberg'!$C$46</f>
        <v>414</v>
      </c>
      <c r="AC387" s="73">
        <v>414</v>
      </c>
      <c r="AD387" s="73">
        <v>435</v>
      </c>
      <c r="AE387" s="73">
        <v>435</v>
      </c>
      <c r="AF387" s="73">
        <v>435</v>
      </c>
      <c r="AG387" s="73">
        <f>'[8]Gew-Arnsberg'!$C$46</f>
        <v>435</v>
      </c>
      <c r="AH387" s="73">
        <f>'[1]Gew-Arnsberg'!$C$46</f>
        <v>430</v>
      </c>
      <c r="AI387" s="73">
        <v>435</v>
      </c>
      <c r="AJ387" s="73">
        <f>'[3]Gew-Arnsberg'!$C$46</f>
        <v>435</v>
      </c>
      <c r="AK387" s="73">
        <f>'[3]Gew-Arnsberg'!$D$46</f>
        <v>435</v>
      </c>
      <c r="AL387" s="73">
        <f>'[3]Gew-Arnsberg'!$E$46</f>
        <v>435</v>
      </c>
      <c r="AM387" s="73">
        <f>'[4]Gew-Arnsberg'!$E$46</f>
        <v>450</v>
      </c>
    </row>
    <row r="388" spans="1:39">
      <c r="A388" s="82">
        <v>5978004</v>
      </c>
      <c r="B388" s="82">
        <v>5978</v>
      </c>
      <c r="C388" s="77" t="s">
        <v>12</v>
      </c>
      <c r="D388" s="68" t="s">
        <v>181</v>
      </c>
      <c r="E388" s="73">
        <v>290</v>
      </c>
      <c r="F388" s="73">
        <v>310</v>
      </c>
      <c r="G388" s="73">
        <v>330</v>
      </c>
      <c r="H388" s="73">
        <v>360</v>
      </c>
      <c r="I388" s="73">
        <v>360</v>
      </c>
      <c r="J388" s="73">
        <v>360</v>
      </c>
      <c r="K388" s="73">
        <v>380</v>
      </c>
      <c r="L388" s="73">
        <v>380</v>
      </c>
      <c r="M388" s="73">
        <v>380</v>
      </c>
      <c r="N388" s="73">
        <v>380</v>
      </c>
      <c r="O388" s="73">
        <v>380</v>
      </c>
      <c r="P388" s="73">
        <v>400</v>
      </c>
      <c r="Q388" s="73">
        <v>400</v>
      </c>
      <c r="R388" s="73">
        <v>400</v>
      </c>
      <c r="S388" s="73">
        <v>430</v>
      </c>
      <c r="T388" s="73">
        <v>430</v>
      </c>
      <c r="U388" s="85">
        <v>430</v>
      </c>
      <c r="V388" s="73">
        <v>430</v>
      </c>
      <c r="W388" s="73">
        <v>430</v>
      </c>
      <c r="X388" s="73">
        <v>430</v>
      </c>
      <c r="Y388" s="73">
        <f>'[5]Gew-Dortmund'!$C$7</f>
        <v>430</v>
      </c>
      <c r="Z388" s="73">
        <f>'[5]Gew-Dortmund'!$D$7</f>
        <v>450</v>
      </c>
      <c r="AA388" s="73">
        <f>'[6]Gew-Dortmund'!$C$7</f>
        <v>450</v>
      </c>
      <c r="AB388" s="73">
        <f>'[7]Gew-Dortmund'!$C$7</f>
        <v>450</v>
      </c>
      <c r="AC388" s="73">
        <v>450</v>
      </c>
      <c r="AD388" s="73">
        <v>450</v>
      </c>
      <c r="AE388" s="73">
        <v>450</v>
      </c>
      <c r="AF388" s="73">
        <v>450</v>
      </c>
      <c r="AG388" s="73">
        <f>'[8]Gew-Dortmund'!$C$7</f>
        <v>450</v>
      </c>
      <c r="AH388" s="73">
        <f>'[1]Gew-Dortmund'!$C$7</f>
        <v>450</v>
      </c>
      <c r="AI388" s="73">
        <v>450</v>
      </c>
      <c r="AJ388" s="73">
        <f>'[3]Gew-Dortmund'!$C$7</f>
        <v>470</v>
      </c>
      <c r="AK388" s="73">
        <f>'[3]Gew-Dortmund'!$D$7</f>
        <v>470</v>
      </c>
      <c r="AL388" s="73">
        <f>'[3]Gew-Dortmund'!$E$7</f>
        <v>470</v>
      </c>
      <c r="AM388" s="73">
        <f>'[4]Gew-Dortmund'!$E$7</f>
        <v>480</v>
      </c>
    </row>
    <row r="389" spans="1:39">
      <c r="A389" s="82">
        <v>5978008</v>
      </c>
      <c r="B389" s="82">
        <v>5978</v>
      </c>
      <c r="C389" t="s">
        <v>12</v>
      </c>
      <c r="D389" s="68" t="s">
        <v>182</v>
      </c>
      <c r="E389" s="73">
        <v>276</v>
      </c>
      <c r="F389" s="73">
        <v>280</v>
      </c>
      <c r="G389" s="73">
        <v>300</v>
      </c>
      <c r="H389" s="73">
        <v>320</v>
      </c>
      <c r="I389" s="73">
        <v>320</v>
      </c>
      <c r="J389" s="73">
        <v>320</v>
      </c>
      <c r="K389" s="73">
        <v>320</v>
      </c>
      <c r="L389" s="73">
        <v>350</v>
      </c>
      <c r="M389" s="73">
        <v>350</v>
      </c>
      <c r="N389" s="73">
        <v>350</v>
      </c>
      <c r="O389" s="73">
        <v>350</v>
      </c>
      <c r="P389" s="73">
        <v>380</v>
      </c>
      <c r="Q389" s="73">
        <v>380</v>
      </c>
      <c r="R389" s="73">
        <v>380</v>
      </c>
      <c r="S389" s="73">
        <v>400</v>
      </c>
      <c r="T389" s="73">
        <v>400</v>
      </c>
      <c r="U389" s="85">
        <v>400</v>
      </c>
      <c r="V389" s="73">
        <v>400</v>
      </c>
      <c r="W389" s="73">
        <v>400</v>
      </c>
      <c r="X389" s="73">
        <v>420</v>
      </c>
      <c r="Y389" s="73">
        <f>'[5]Gew-Dortmund'!$C$8</f>
        <v>420</v>
      </c>
      <c r="Z389" s="73">
        <f>'[5]Gew-Dortmund'!$D$8</f>
        <v>420</v>
      </c>
      <c r="AA389" s="73">
        <f>'[6]Gew-Dortmund'!$C$8</f>
        <v>445</v>
      </c>
      <c r="AB389" s="73">
        <f>'[7]Gew-Dortmund'!$C$8</f>
        <v>445</v>
      </c>
      <c r="AC389" s="73">
        <v>445</v>
      </c>
      <c r="AD389" s="73">
        <v>445</v>
      </c>
      <c r="AE389" s="73">
        <v>445</v>
      </c>
      <c r="AF389" s="73">
        <v>445</v>
      </c>
      <c r="AG389" s="73">
        <f>'[8]Gew-Dortmund'!$C$8</f>
        <v>445</v>
      </c>
      <c r="AH389" s="73">
        <f>'[1]Gew-Dortmund'!$C$8</f>
        <v>465</v>
      </c>
      <c r="AI389" s="73">
        <v>465</v>
      </c>
      <c r="AJ389" s="73">
        <f>'[3]Gew-Dortmund'!$C$8</f>
        <v>465</v>
      </c>
      <c r="AK389" s="73">
        <f>'[3]Gew-Dortmund'!$D$8</f>
        <v>475</v>
      </c>
      <c r="AL389" s="73">
        <f>'[3]Gew-Dortmund'!$E$8</f>
        <v>475</v>
      </c>
      <c r="AM389" s="73">
        <f>'[4]Gew-Dortmund'!$E$8</f>
        <v>475</v>
      </c>
    </row>
    <row r="390" spans="1:39">
      <c r="A390" s="82">
        <v>5978012</v>
      </c>
      <c r="B390" s="82">
        <v>5978</v>
      </c>
      <c r="C390" t="s">
        <v>12</v>
      </c>
      <c r="D390" s="68" t="s">
        <v>183</v>
      </c>
      <c r="E390" s="73">
        <v>280</v>
      </c>
      <c r="F390" s="73">
        <v>300</v>
      </c>
      <c r="G390" s="73">
        <v>330</v>
      </c>
      <c r="H390" s="73">
        <v>345</v>
      </c>
      <c r="I390" s="73">
        <v>345</v>
      </c>
      <c r="J390" s="73">
        <v>360</v>
      </c>
      <c r="K390" s="73">
        <v>370</v>
      </c>
      <c r="L390" s="73">
        <v>390</v>
      </c>
      <c r="M390" s="73">
        <v>390</v>
      </c>
      <c r="N390" s="73">
        <v>390</v>
      </c>
      <c r="O390" s="73">
        <v>390</v>
      </c>
      <c r="P390" s="73">
        <v>390</v>
      </c>
      <c r="Q390" s="73">
        <v>390</v>
      </c>
      <c r="R390" s="73">
        <v>390</v>
      </c>
      <c r="S390" s="73">
        <v>390</v>
      </c>
      <c r="T390" s="73">
        <v>420</v>
      </c>
      <c r="U390" s="85">
        <v>420</v>
      </c>
      <c r="V390" s="73">
        <v>420</v>
      </c>
      <c r="W390" s="73">
        <v>420</v>
      </c>
      <c r="X390" s="73">
        <v>420</v>
      </c>
      <c r="Y390" s="73">
        <f>'[5]Gew-Dortmund'!$C$9</f>
        <v>420</v>
      </c>
      <c r="Z390" s="73">
        <f>'[5]Gew-Dortmund'!$D$9</f>
        <v>420</v>
      </c>
      <c r="AA390" s="73">
        <f>'[6]Gew-Dortmund'!$C$9</f>
        <v>420</v>
      </c>
      <c r="AB390" s="73">
        <f>'[7]Gew-Dortmund'!$C$9</f>
        <v>420</v>
      </c>
      <c r="AC390" s="73">
        <v>420</v>
      </c>
      <c r="AD390" s="73">
        <v>420</v>
      </c>
      <c r="AE390" s="73">
        <v>420</v>
      </c>
      <c r="AF390" s="73">
        <v>420</v>
      </c>
      <c r="AG390" s="73">
        <f>'[8]Gew-Dortmund'!$C$9</f>
        <v>420</v>
      </c>
      <c r="AH390" s="73">
        <f>'[1]Gew-Dortmund'!$C$9</f>
        <v>440</v>
      </c>
      <c r="AI390" s="73">
        <v>440</v>
      </c>
      <c r="AJ390" s="73">
        <f>'[3]Gew-Dortmund'!$C$9</f>
        <v>440</v>
      </c>
      <c r="AK390" s="73">
        <f>'[3]Gew-Dortmund'!$D$9</f>
        <v>450</v>
      </c>
      <c r="AL390" s="73">
        <f>'[3]Gew-Dortmund'!$E$9</f>
        <v>460</v>
      </c>
      <c r="AM390" s="73">
        <f>'[4]Gew-Dortmund'!$E$9</f>
        <v>460</v>
      </c>
    </row>
    <row r="391" spans="1:39">
      <c r="A391" s="82">
        <v>5978016</v>
      </c>
      <c r="B391" s="82">
        <v>5978</v>
      </c>
      <c r="C391" t="s">
        <v>12</v>
      </c>
      <c r="D391" s="68" t="s">
        <v>184</v>
      </c>
      <c r="E391" s="73">
        <v>265</v>
      </c>
      <c r="F391" s="73">
        <v>280</v>
      </c>
      <c r="G391" s="73">
        <v>315</v>
      </c>
      <c r="H391" s="73">
        <v>320</v>
      </c>
      <c r="I391" s="73">
        <v>320</v>
      </c>
      <c r="J391" s="73">
        <v>335</v>
      </c>
      <c r="K391" s="73">
        <v>335</v>
      </c>
      <c r="L391" s="73">
        <v>350</v>
      </c>
      <c r="M391" s="73">
        <v>350</v>
      </c>
      <c r="N391" s="73">
        <v>350</v>
      </c>
      <c r="O391" s="73">
        <v>360</v>
      </c>
      <c r="P391" s="73">
        <v>360</v>
      </c>
      <c r="Q391" s="73">
        <v>360</v>
      </c>
      <c r="R391" s="73">
        <v>360</v>
      </c>
      <c r="S391" s="73">
        <v>380</v>
      </c>
      <c r="T391" s="73">
        <v>380</v>
      </c>
      <c r="U391" s="85">
        <v>420</v>
      </c>
      <c r="V391" s="73">
        <v>420</v>
      </c>
      <c r="W391" s="73">
        <v>420</v>
      </c>
      <c r="X391" s="73">
        <v>420</v>
      </c>
      <c r="Y391" s="73">
        <f>'[5]Gew-Dortmund'!$C$10</f>
        <v>420</v>
      </c>
      <c r="Z391" s="73">
        <f>'[5]Gew-Dortmund'!$D$10</f>
        <v>420</v>
      </c>
      <c r="AA391" s="73">
        <f>'[6]Gew-Dortmund'!$C$10</f>
        <v>445</v>
      </c>
      <c r="AB391" s="73">
        <f>'[7]Gew-Dortmund'!$C$10</f>
        <v>445</v>
      </c>
      <c r="AC391" s="73">
        <v>445</v>
      </c>
      <c r="AD391" s="73">
        <v>445</v>
      </c>
      <c r="AE391" s="73">
        <v>445</v>
      </c>
      <c r="AF391" s="73">
        <v>445</v>
      </c>
      <c r="AG391" s="73">
        <f>'[8]Gew-Dortmund'!$C$10</f>
        <v>445</v>
      </c>
      <c r="AH391" s="73">
        <f>'[1]Gew-Dortmund'!$C$10</f>
        <v>445</v>
      </c>
      <c r="AI391" s="73">
        <v>445</v>
      </c>
      <c r="AJ391" s="73">
        <f>'[3]Gew-Dortmund'!$C$10</f>
        <v>445</v>
      </c>
      <c r="AK391" s="73">
        <f>'[3]Gew-Dortmund'!$D$10</f>
        <v>460</v>
      </c>
      <c r="AL391" s="73">
        <f>'[3]Gew-Dortmund'!$E$10</f>
        <v>460</v>
      </c>
      <c r="AM391" s="73">
        <f>'[4]Gew-Dortmund'!$E$10</f>
        <v>460</v>
      </c>
    </row>
    <row r="392" spans="1:39">
      <c r="A392" s="82">
        <v>5978020</v>
      </c>
      <c r="B392" s="82">
        <v>5978</v>
      </c>
      <c r="C392" t="s">
        <v>12</v>
      </c>
      <c r="D392" s="68" t="s">
        <v>185</v>
      </c>
      <c r="E392" s="73">
        <v>290</v>
      </c>
      <c r="F392" s="73">
        <v>340</v>
      </c>
      <c r="G392" s="73">
        <v>340</v>
      </c>
      <c r="H392" s="73">
        <v>360</v>
      </c>
      <c r="I392" s="73">
        <v>360</v>
      </c>
      <c r="J392" s="73">
        <v>360</v>
      </c>
      <c r="K392" s="73">
        <v>380</v>
      </c>
      <c r="L392" s="73">
        <v>380</v>
      </c>
      <c r="M392" s="73">
        <v>380</v>
      </c>
      <c r="N392" s="73">
        <v>380</v>
      </c>
      <c r="O392" s="73">
        <v>380</v>
      </c>
      <c r="P392" s="73">
        <v>380</v>
      </c>
      <c r="Q392" s="73">
        <v>410</v>
      </c>
      <c r="R392" s="73">
        <v>410</v>
      </c>
      <c r="S392" s="73">
        <v>430</v>
      </c>
      <c r="T392" s="73">
        <v>430</v>
      </c>
      <c r="U392" s="85">
        <v>430</v>
      </c>
      <c r="V392" s="73">
        <v>445</v>
      </c>
      <c r="W392" s="73">
        <v>445</v>
      </c>
      <c r="X392" s="73">
        <v>445</v>
      </c>
      <c r="Y392" s="73">
        <f>'[5]Gew-Dortmund'!$C$11</f>
        <v>445</v>
      </c>
      <c r="Z392" s="73">
        <f>'[5]Gew-Dortmund'!$D$11</f>
        <v>445</v>
      </c>
      <c r="AA392" s="73">
        <f>'[6]Gew-Dortmund'!$C$11</f>
        <v>460</v>
      </c>
      <c r="AB392" s="73">
        <f>'[7]Gew-Dortmund'!$C$11</f>
        <v>460</v>
      </c>
      <c r="AC392" s="73">
        <v>460</v>
      </c>
      <c r="AD392" s="73">
        <v>460</v>
      </c>
      <c r="AE392" s="73">
        <v>460</v>
      </c>
      <c r="AF392" s="73">
        <v>460</v>
      </c>
      <c r="AG392" s="73">
        <f>'[8]Gew-Dortmund'!$C$11</f>
        <v>460</v>
      </c>
      <c r="AH392" s="73">
        <f>'[1]Gew-Dortmund'!$C$11</f>
        <v>460</v>
      </c>
      <c r="AI392" s="73">
        <v>460</v>
      </c>
      <c r="AJ392" s="73">
        <f>'[3]Gew-Dortmund'!$C$11</f>
        <v>470</v>
      </c>
      <c r="AK392" s="73">
        <f>'[3]Gew-Dortmund'!$D$11</f>
        <v>470</v>
      </c>
      <c r="AL392" s="73">
        <f>'[3]Gew-Dortmund'!$E$11</f>
        <v>470</v>
      </c>
      <c r="AM392" s="73">
        <f>'[4]Gew-Dortmund'!$E$11</f>
        <v>470</v>
      </c>
    </row>
    <row r="393" spans="1:39">
      <c r="A393" s="82">
        <v>5978024</v>
      </c>
      <c r="B393" s="82">
        <v>5978</v>
      </c>
      <c r="C393" t="s">
        <v>12</v>
      </c>
      <c r="D393" s="68" t="s">
        <v>186</v>
      </c>
      <c r="E393" s="73">
        <v>280</v>
      </c>
      <c r="F393" s="73">
        <v>300</v>
      </c>
      <c r="G393" s="73">
        <v>340</v>
      </c>
      <c r="H393" s="73">
        <v>340</v>
      </c>
      <c r="I393" s="73">
        <v>360</v>
      </c>
      <c r="J393" s="73">
        <v>360</v>
      </c>
      <c r="K393" s="73">
        <v>360</v>
      </c>
      <c r="L393" s="73">
        <v>360</v>
      </c>
      <c r="M393" s="73">
        <v>380</v>
      </c>
      <c r="N393" s="73">
        <v>380</v>
      </c>
      <c r="O393" s="73">
        <v>400</v>
      </c>
      <c r="P393" s="73">
        <v>400</v>
      </c>
      <c r="Q393" s="73">
        <v>400</v>
      </c>
      <c r="R393" s="73">
        <v>400</v>
      </c>
      <c r="S393" s="73">
        <v>430</v>
      </c>
      <c r="T393" s="73">
        <v>430</v>
      </c>
      <c r="U393" s="85">
        <v>430</v>
      </c>
      <c r="V393" s="73">
        <v>430</v>
      </c>
      <c r="W393" s="73">
        <v>430</v>
      </c>
      <c r="X393" s="73">
        <v>430</v>
      </c>
      <c r="Y393" s="73">
        <f>'[5]Gew-Dortmund'!$C$12</f>
        <v>430</v>
      </c>
      <c r="Z393" s="73">
        <f>'[5]Gew-Dortmund'!$D$12</f>
        <v>430</v>
      </c>
      <c r="AA393" s="73">
        <f>'[6]Gew-Dortmund'!$C$12</f>
        <v>430</v>
      </c>
      <c r="AB393" s="73">
        <f>'[7]Gew-Dortmund'!$C$12</f>
        <v>470</v>
      </c>
      <c r="AC393" s="73">
        <v>470</v>
      </c>
      <c r="AD393" s="73">
        <v>470</v>
      </c>
      <c r="AE393" s="73">
        <v>470</v>
      </c>
      <c r="AF393" s="73">
        <v>470</v>
      </c>
      <c r="AG393" s="73">
        <f>'[8]Gew-Dortmund'!$C$12</f>
        <v>470</v>
      </c>
      <c r="AH393" s="73">
        <f>'[1]Gew-Dortmund'!$C$12</f>
        <v>470</v>
      </c>
      <c r="AI393" s="73">
        <v>470</v>
      </c>
      <c r="AJ393" s="73">
        <f>'[3]Gew-Dortmund'!$C$12</f>
        <v>490</v>
      </c>
      <c r="AK393" s="73">
        <f>'[3]Gew-Dortmund'!$D$12</f>
        <v>490</v>
      </c>
      <c r="AL393" s="73">
        <f>'[3]Gew-Dortmund'!$E$12</f>
        <v>490</v>
      </c>
      <c r="AM393" s="73">
        <f>'[4]Gew-Dortmund'!$E$12</f>
        <v>490</v>
      </c>
    </row>
    <row r="394" spans="1:39">
      <c r="A394" s="82">
        <v>5978028</v>
      </c>
      <c r="B394" s="82">
        <v>5978</v>
      </c>
      <c r="C394" t="s">
        <v>12</v>
      </c>
      <c r="D394" s="68" t="s">
        <v>187</v>
      </c>
      <c r="E394" s="73">
        <v>315</v>
      </c>
      <c r="F394" s="73">
        <v>315</v>
      </c>
      <c r="G394" s="73">
        <v>350</v>
      </c>
      <c r="H394" s="73">
        <v>350</v>
      </c>
      <c r="I394" s="73">
        <v>350</v>
      </c>
      <c r="J394" s="73">
        <v>350</v>
      </c>
      <c r="K394" s="73">
        <v>350</v>
      </c>
      <c r="L394" s="73">
        <v>380</v>
      </c>
      <c r="M394" s="73">
        <v>380</v>
      </c>
      <c r="N394" s="73">
        <v>380</v>
      </c>
      <c r="O394" s="73">
        <v>380</v>
      </c>
      <c r="P394" s="73">
        <v>400</v>
      </c>
      <c r="Q394" s="73">
        <v>400</v>
      </c>
      <c r="R394" s="73">
        <v>400</v>
      </c>
      <c r="S394" s="73">
        <v>400</v>
      </c>
      <c r="T394" s="73">
        <v>430</v>
      </c>
      <c r="U394" s="85">
        <v>430</v>
      </c>
      <c r="V394" s="73">
        <v>430</v>
      </c>
      <c r="W394" s="73">
        <v>430</v>
      </c>
      <c r="X394" s="73">
        <v>430</v>
      </c>
      <c r="Y394" s="73">
        <f>'[5]Gew-Dortmund'!$C$13</f>
        <v>450</v>
      </c>
      <c r="Z394" s="73">
        <f>'[5]Gew-Dortmund'!$D$13</f>
        <v>450</v>
      </c>
      <c r="AA394" s="73">
        <f>'[6]Gew-Dortmund'!$C$13</f>
        <v>450</v>
      </c>
      <c r="AB394" s="73">
        <f>'[7]Gew-Dortmund'!$C$13</f>
        <v>450</v>
      </c>
      <c r="AC394" s="73">
        <v>450</v>
      </c>
      <c r="AD394" s="73">
        <v>450</v>
      </c>
      <c r="AE394" s="73">
        <v>450</v>
      </c>
      <c r="AF394" s="73">
        <v>460</v>
      </c>
      <c r="AG394" s="73">
        <f>'[8]Gew-Dortmund'!$C$13</f>
        <v>460</v>
      </c>
      <c r="AH394" s="73">
        <f>'[1]Gew-Dortmund'!$C$13</f>
        <v>460</v>
      </c>
      <c r="AI394" s="73">
        <v>470</v>
      </c>
      <c r="AJ394" s="73">
        <f>'[3]Gew-Dortmund'!$C$13</f>
        <v>470</v>
      </c>
      <c r="AK394" s="73">
        <f>'[3]Gew-Dortmund'!$D$13</f>
        <v>480</v>
      </c>
      <c r="AL394" s="73">
        <f>'[3]Gew-Dortmund'!$E$13</f>
        <v>480</v>
      </c>
      <c r="AM394" s="73">
        <f>'[4]Gew-Dortmund'!$E$13</f>
        <v>480</v>
      </c>
    </row>
    <row r="395" spans="1:39">
      <c r="A395" s="82">
        <v>5978032</v>
      </c>
      <c r="B395" s="82">
        <v>5978</v>
      </c>
      <c r="C395" t="s">
        <v>12</v>
      </c>
      <c r="D395" s="68" t="s">
        <v>188</v>
      </c>
      <c r="E395" s="73">
        <v>253</v>
      </c>
      <c r="F395" s="73">
        <v>280</v>
      </c>
      <c r="G395" s="73">
        <v>300</v>
      </c>
      <c r="H395" s="73">
        <v>320</v>
      </c>
      <c r="I395" s="73">
        <v>320</v>
      </c>
      <c r="J395" s="73">
        <v>320</v>
      </c>
      <c r="K395" s="73">
        <v>320</v>
      </c>
      <c r="L395" s="73">
        <v>320</v>
      </c>
      <c r="M395" s="73">
        <v>320</v>
      </c>
      <c r="N395" s="73">
        <v>350</v>
      </c>
      <c r="O395" s="73">
        <v>380</v>
      </c>
      <c r="P395" s="73">
        <v>380</v>
      </c>
      <c r="Q395" s="73">
        <v>380</v>
      </c>
      <c r="R395" s="73">
        <v>380</v>
      </c>
      <c r="S395" s="73">
        <v>400</v>
      </c>
      <c r="T395" s="73">
        <v>400</v>
      </c>
      <c r="U395" s="85">
        <v>400</v>
      </c>
      <c r="V395" s="73">
        <v>410</v>
      </c>
      <c r="W395" s="73">
        <v>410</v>
      </c>
      <c r="X395" s="73">
        <v>420</v>
      </c>
      <c r="Y395" s="73">
        <f>'[5]Gew-Dortmund'!$C$14</f>
        <v>420</v>
      </c>
      <c r="Z395" s="73">
        <f>'[5]Gew-Dortmund'!$D$14</f>
        <v>430</v>
      </c>
      <c r="AA395" s="73">
        <f>'[6]Gew-Dortmund'!$C$14</f>
        <v>430</v>
      </c>
      <c r="AB395" s="73">
        <f>'[7]Gew-Dortmund'!$C$14</f>
        <v>430</v>
      </c>
      <c r="AC395" s="73">
        <v>440</v>
      </c>
      <c r="AD395" s="73">
        <v>440</v>
      </c>
      <c r="AE395" s="73">
        <v>440</v>
      </c>
      <c r="AF395" s="73">
        <v>440</v>
      </c>
      <c r="AG395" s="73">
        <f>'[8]Gew-Dortmund'!$C$14</f>
        <v>440</v>
      </c>
      <c r="AH395" s="73">
        <f>'[1]Gew-Dortmund'!$C$14</f>
        <v>440</v>
      </c>
      <c r="AI395" s="73">
        <v>440</v>
      </c>
      <c r="AJ395" s="73">
        <f>'[3]Gew-Dortmund'!$C$14</f>
        <v>440</v>
      </c>
      <c r="AK395" s="73">
        <f>'[3]Gew-Dortmund'!$D$14</f>
        <v>440</v>
      </c>
      <c r="AL395" s="73">
        <f>'[3]Gew-Dortmund'!$E$14</f>
        <v>440</v>
      </c>
      <c r="AM395" s="73">
        <f>'[4]Gew-Dortmund'!$E$14</f>
        <v>440</v>
      </c>
    </row>
    <row r="396" spans="1:39">
      <c r="A396" s="82">
        <v>5978036</v>
      </c>
      <c r="B396" s="82">
        <v>5978</v>
      </c>
      <c r="C396" t="s">
        <v>12</v>
      </c>
      <c r="D396" s="68" t="s">
        <v>189</v>
      </c>
      <c r="E396" s="73">
        <v>295</v>
      </c>
      <c r="F396" s="73">
        <v>316</v>
      </c>
      <c r="G396" s="73">
        <v>334</v>
      </c>
      <c r="H396" s="73">
        <v>341</v>
      </c>
      <c r="I396" s="73">
        <v>341</v>
      </c>
      <c r="J396" s="73">
        <v>355</v>
      </c>
      <c r="K396" s="73">
        <v>355</v>
      </c>
      <c r="L396" s="73">
        <v>380</v>
      </c>
      <c r="M396" s="73">
        <v>380</v>
      </c>
      <c r="N396" s="73">
        <v>380</v>
      </c>
      <c r="O396" s="73">
        <v>400</v>
      </c>
      <c r="P396" s="73">
        <v>400</v>
      </c>
      <c r="Q396" s="73">
        <v>400</v>
      </c>
      <c r="R396" s="73">
        <v>400</v>
      </c>
      <c r="S396" s="73">
        <v>430</v>
      </c>
      <c r="T396" s="73">
        <v>430</v>
      </c>
      <c r="U396" s="85">
        <v>430</v>
      </c>
      <c r="V396" s="73">
        <v>430</v>
      </c>
      <c r="W396" s="73">
        <v>430</v>
      </c>
      <c r="X396" s="73">
        <v>430</v>
      </c>
      <c r="Y396" s="73">
        <f>'[5]Gew-Dortmund'!$C$15</f>
        <v>430</v>
      </c>
      <c r="Z396" s="73">
        <f>'[5]Gew-Dortmund'!$D$15</f>
        <v>430</v>
      </c>
      <c r="AA396" s="73">
        <f>'[6]Gew-Dortmund'!$C$15</f>
        <v>450</v>
      </c>
      <c r="AB396" s="73">
        <f>'[7]Gew-Dortmund'!$C$15</f>
        <v>450</v>
      </c>
      <c r="AC396" s="73">
        <v>450</v>
      </c>
      <c r="AD396" s="73">
        <v>450</v>
      </c>
      <c r="AE396" s="73">
        <v>450</v>
      </c>
      <c r="AF396" s="73">
        <v>450</v>
      </c>
      <c r="AG396" s="73">
        <f>'[8]Gew-Dortmund'!$C$15</f>
        <v>450</v>
      </c>
      <c r="AH396" s="73">
        <f>'[1]Gew-Dortmund'!$C$15</f>
        <v>450</v>
      </c>
      <c r="AI396" s="73">
        <v>450</v>
      </c>
      <c r="AJ396" s="73">
        <f>'[3]Gew-Dortmund'!$C$15</f>
        <v>450</v>
      </c>
      <c r="AK396" s="73">
        <f>'[3]Gew-Dortmund'!$D$15</f>
        <v>470</v>
      </c>
      <c r="AL396" s="73">
        <f>'[3]Gew-Dortmund'!$E$15</f>
        <v>470</v>
      </c>
      <c r="AM396" s="73">
        <f>'[4]Gew-Dortmund'!$E$15</f>
        <v>470</v>
      </c>
    </row>
    <row r="397" spans="1:39">
      <c r="A397" s="82">
        <v>5978040</v>
      </c>
      <c r="B397" s="82">
        <v>5978</v>
      </c>
      <c r="C397" t="s">
        <v>12</v>
      </c>
      <c r="D397" s="68" t="s">
        <v>190</v>
      </c>
      <c r="E397" s="73">
        <v>300</v>
      </c>
      <c r="F397" s="73">
        <v>300</v>
      </c>
      <c r="G397" s="73">
        <v>300</v>
      </c>
      <c r="H397" s="73">
        <v>320</v>
      </c>
      <c r="I397" s="73">
        <v>320</v>
      </c>
      <c r="J397" s="73">
        <v>320</v>
      </c>
      <c r="K397" s="73">
        <v>320</v>
      </c>
      <c r="L397" s="73">
        <v>320</v>
      </c>
      <c r="M397" s="73">
        <v>320</v>
      </c>
      <c r="N397" s="73">
        <v>350</v>
      </c>
      <c r="O397" s="73">
        <v>350</v>
      </c>
      <c r="P397" s="73">
        <v>375</v>
      </c>
      <c r="Q397" s="73">
        <v>375</v>
      </c>
      <c r="R397" s="73">
        <v>375</v>
      </c>
      <c r="S397" s="73">
        <v>375</v>
      </c>
      <c r="T397" s="73">
        <v>420</v>
      </c>
      <c r="U397" s="85">
        <v>420</v>
      </c>
      <c r="V397" s="73">
        <v>420</v>
      </c>
      <c r="W397" s="73">
        <v>420</v>
      </c>
      <c r="X397" s="73">
        <v>420</v>
      </c>
      <c r="Y397" s="73">
        <f>'[5]Gew-Dortmund'!$C$16</f>
        <v>420</v>
      </c>
      <c r="Z397" s="73">
        <f>'[5]Gew-Dortmund'!$D$16</f>
        <v>420</v>
      </c>
      <c r="AA397" s="73">
        <f>'[6]Gew-Dortmund'!$C$16</f>
        <v>420</v>
      </c>
      <c r="AB397" s="73">
        <f>'[7]Gew-Dortmund'!$C$16</f>
        <v>420</v>
      </c>
      <c r="AC397" s="73">
        <v>445</v>
      </c>
      <c r="AD397" s="73">
        <v>445</v>
      </c>
      <c r="AE397" s="73">
        <v>445</v>
      </c>
      <c r="AF397" s="73">
        <v>445</v>
      </c>
      <c r="AG397" s="73">
        <f>'[8]Gew-Dortmund'!$C$16</f>
        <v>445</v>
      </c>
      <c r="AH397" s="73">
        <f>'[1]Gew-Dortmund'!$C$16</f>
        <v>445</v>
      </c>
      <c r="AI397" s="73">
        <v>445</v>
      </c>
      <c r="AJ397" s="73">
        <f>'[3]Gew-Dortmund'!$C$16</f>
        <v>445</v>
      </c>
      <c r="AK397" s="73">
        <f>'[3]Gew-Dortmund'!$D$16</f>
        <v>445</v>
      </c>
      <c r="AL397" s="73">
        <f>'[3]Gew-Dortmund'!$E$16</f>
        <v>445</v>
      </c>
      <c r="AM397" s="73">
        <f>'[4]Gew-Dortmund'!$E$16</f>
        <v>445</v>
      </c>
    </row>
    <row r="398" spans="1:39">
      <c r="B398" s="10"/>
      <c r="D398" s="68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15"/>
      <c r="Z398" s="15"/>
      <c r="AA398" s="71"/>
      <c r="AB398" s="71"/>
      <c r="AC398" s="71"/>
      <c r="AD398" s="71"/>
      <c r="AE398" s="72"/>
      <c r="AF398" s="72"/>
      <c r="AG398" s="72"/>
      <c r="AH398" s="72"/>
      <c r="AI398" s="72"/>
      <c r="AJ398" s="72"/>
    </row>
    <row r="399" spans="1:39">
      <c r="B399" s="10"/>
      <c r="D399" s="68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15"/>
      <c r="Z399" s="15"/>
      <c r="AA399" s="71"/>
      <c r="AB399" s="71"/>
      <c r="AC399" s="71"/>
      <c r="AD399" s="71"/>
      <c r="AE399" s="72"/>
      <c r="AF399" s="72"/>
      <c r="AG399" s="72"/>
      <c r="AH399" s="72"/>
      <c r="AI399" s="72"/>
      <c r="AJ399" s="72"/>
    </row>
    <row r="400" spans="1:39">
      <c r="B400" s="10"/>
      <c r="D400" s="68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15"/>
      <c r="Z400" s="15"/>
      <c r="AA400" s="71"/>
      <c r="AB400" s="71"/>
      <c r="AC400" s="71"/>
      <c r="AD400" s="71"/>
      <c r="AE400" s="72"/>
      <c r="AF400" s="72"/>
      <c r="AG400" s="72"/>
      <c r="AH400" s="72"/>
      <c r="AI400" s="72"/>
      <c r="AJ400" s="72"/>
    </row>
    <row r="401" spans="2:36">
      <c r="B401" s="10"/>
      <c r="D401" s="68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15"/>
      <c r="Z401" s="15"/>
      <c r="AA401" s="71"/>
      <c r="AB401" s="71"/>
      <c r="AC401" s="71"/>
      <c r="AD401" s="71"/>
      <c r="AE401" s="72"/>
      <c r="AF401" s="72"/>
      <c r="AG401" s="72"/>
      <c r="AH401" s="72"/>
      <c r="AI401" s="72"/>
      <c r="AJ401" s="72"/>
    </row>
    <row r="402" spans="2:36">
      <c r="B402" s="10"/>
      <c r="D402" s="68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15"/>
      <c r="Z402" s="15"/>
      <c r="AA402" s="71"/>
      <c r="AB402" s="71"/>
      <c r="AC402" s="71"/>
      <c r="AD402" s="71"/>
      <c r="AE402" s="72"/>
      <c r="AF402" s="72"/>
      <c r="AG402" s="72"/>
      <c r="AH402" s="72"/>
      <c r="AI402" s="72"/>
      <c r="AJ402" s="72"/>
    </row>
    <row r="403" spans="2:36">
      <c r="B403" s="10"/>
      <c r="D403" s="68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15"/>
      <c r="Z403" s="15"/>
      <c r="AA403" s="71"/>
      <c r="AB403" s="71"/>
      <c r="AC403" s="71"/>
      <c r="AD403" s="71"/>
      <c r="AE403" s="72"/>
      <c r="AF403" s="72"/>
      <c r="AG403" s="72"/>
      <c r="AH403" s="72"/>
      <c r="AI403" s="72"/>
      <c r="AJ403" s="72"/>
    </row>
    <row r="404" spans="2:36">
      <c r="B404" s="10"/>
      <c r="D404" s="68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15"/>
      <c r="Z404" s="15"/>
      <c r="AA404" s="71"/>
      <c r="AB404" s="71"/>
      <c r="AC404" s="71"/>
      <c r="AD404" s="71"/>
      <c r="AE404" s="72"/>
      <c r="AF404" s="72"/>
      <c r="AG404" s="72"/>
      <c r="AH404" s="72"/>
      <c r="AI404" s="72"/>
      <c r="AJ404" s="72"/>
    </row>
    <row r="405" spans="2:36">
      <c r="B405" s="10"/>
      <c r="D405" s="68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15"/>
      <c r="Z405" s="15"/>
      <c r="AA405" s="71"/>
      <c r="AB405" s="71"/>
      <c r="AC405" s="71"/>
      <c r="AD405" s="71"/>
      <c r="AE405" s="72"/>
      <c r="AF405" s="72"/>
      <c r="AG405" s="72"/>
      <c r="AH405" s="72"/>
      <c r="AI405" s="72"/>
      <c r="AJ405" s="72"/>
    </row>
    <row r="406" spans="2:36">
      <c r="B406" s="10"/>
      <c r="D406" s="68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15"/>
      <c r="Z406" s="15"/>
      <c r="AA406" s="71"/>
      <c r="AB406" s="71"/>
      <c r="AC406" s="71"/>
      <c r="AD406" s="71"/>
      <c r="AE406" s="72"/>
      <c r="AF406" s="72"/>
      <c r="AG406" s="72"/>
      <c r="AH406" s="72"/>
      <c r="AI406" s="72"/>
      <c r="AJ406" s="72"/>
    </row>
    <row r="407" spans="2:36">
      <c r="B407" s="10"/>
      <c r="D407" s="68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15"/>
      <c r="Z407" s="15"/>
      <c r="AA407" s="71"/>
      <c r="AB407" s="71"/>
      <c r="AC407" s="71"/>
      <c r="AD407" s="71"/>
      <c r="AE407" s="72"/>
      <c r="AF407" s="72"/>
      <c r="AG407" s="72"/>
      <c r="AH407" s="72"/>
      <c r="AI407" s="72"/>
      <c r="AJ407" s="72"/>
    </row>
    <row r="408" spans="2:36">
      <c r="B408" s="10"/>
      <c r="D408" s="68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15"/>
      <c r="Z408" s="15"/>
      <c r="AA408" s="71"/>
      <c r="AB408" s="71"/>
      <c r="AC408" s="71"/>
      <c r="AD408" s="71"/>
      <c r="AE408" s="72"/>
      <c r="AF408" s="72"/>
      <c r="AG408" s="72"/>
      <c r="AH408" s="72"/>
      <c r="AI408" s="72"/>
      <c r="AJ408" s="72"/>
    </row>
    <row r="409" spans="2:36">
      <c r="B409" s="10"/>
      <c r="D409" s="68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15"/>
      <c r="Z409" s="15"/>
      <c r="AA409" s="71"/>
      <c r="AB409" s="71"/>
      <c r="AC409" s="71"/>
      <c r="AD409" s="71"/>
      <c r="AE409" s="72"/>
      <c r="AF409" s="72"/>
      <c r="AG409" s="72"/>
      <c r="AH409" s="72"/>
      <c r="AI409" s="72"/>
      <c r="AJ409" s="72"/>
    </row>
    <row r="410" spans="2:36">
      <c r="B410" s="10"/>
      <c r="D410" s="68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15"/>
      <c r="Z410" s="15"/>
      <c r="AA410" s="71"/>
      <c r="AB410" s="71"/>
      <c r="AC410" s="71"/>
      <c r="AD410" s="71"/>
      <c r="AE410" s="72"/>
      <c r="AF410" s="72"/>
      <c r="AG410" s="72"/>
      <c r="AH410" s="72"/>
      <c r="AI410" s="72"/>
      <c r="AJ410" s="72"/>
    </row>
    <row r="411" spans="2:36">
      <c r="B411" s="10"/>
      <c r="D411" s="68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15"/>
      <c r="Z411" s="15"/>
      <c r="AA411" s="71"/>
      <c r="AB411" s="71"/>
      <c r="AC411" s="71"/>
      <c r="AD411" s="71"/>
      <c r="AE411" s="72"/>
      <c r="AF411" s="72"/>
      <c r="AG411" s="72"/>
      <c r="AH411" s="72"/>
      <c r="AI411" s="72"/>
      <c r="AJ411" s="72"/>
    </row>
    <row r="412" spans="2:36">
      <c r="B412" s="10"/>
      <c r="D412" s="68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15"/>
      <c r="Z412" s="15"/>
      <c r="AA412" s="71"/>
      <c r="AB412" s="71"/>
      <c r="AC412" s="71"/>
      <c r="AD412" s="71"/>
      <c r="AE412" s="72"/>
      <c r="AF412" s="72"/>
      <c r="AG412" s="72"/>
      <c r="AH412" s="72"/>
      <c r="AI412" s="72"/>
      <c r="AJ412" s="72"/>
    </row>
    <row r="413" spans="2:36">
      <c r="B413" s="10"/>
      <c r="D413" s="68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15"/>
      <c r="Z413" s="15"/>
      <c r="AA413" s="71"/>
      <c r="AB413" s="71"/>
      <c r="AC413" s="71"/>
      <c r="AD413" s="71"/>
      <c r="AE413" s="72"/>
      <c r="AF413" s="72"/>
      <c r="AG413" s="72"/>
      <c r="AH413" s="72"/>
      <c r="AI413" s="72"/>
      <c r="AJ413" s="72"/>
    </row>
    <row r="414" spans="2:36">
      <c r="B414" s="10"/>
      <c r="D414" s="68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15"/>
      <c r="Z414" s="15"/>
      <c r="AA414" s="71"/>
      <c r="AB414" s="71"/>
      <c r="AC414" s="71"/>
      <c r="AD414" s="71"/>
      <c r="AE414" s="72"/>
      <c r="AF414" s="72"/>
      <c r="AG414" s="72"/>
      <c r="AH414" s="72"/>
      <c r="AI414" s="72"/>
      <c r="AJ414" s="72"/>
    </row>
    <row r="415" spans="2:36">
      <c r="B415" s="10"/>
      <c r="D415" s="68"/>
      <c r="E415" s="71">
        <v>2</v>
      </c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15"/>
      <c r="Z415" s="15"/>
      <c r="AA415" s="71"/>
      <c r="AB415" s="71"/>
      <c r="AC415" s="71"/>
      <c r="AD415" s="71"/>
      <c r="AE415" s="72"/>
      <c r="AF415" s="72"/>
      <c r="AG415" s="72"/>
      <c r="AH415" s="72"/>
      <c r="AI415" s="72"/>
      <c r="AJ415" s="72"/>
    </row>
    <row r="416" spans="2:36">
      <c r="B416" s="10"/>
      <c r="D416" s="68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15"/>
      <c r="Z416" s="15"/>
      <c r="AA416" s="71"/>
      <c r="AB416" s="71"/>
      <c r="AC416" s="71"/>
      <c r="AD416" s="71"/>
      <c r="AE416" s="72"/>
      <c r="AF416" s="72"/>
      <c r="AG416" s="72"/>
      <c r="AH416" s="72"/>
      <c r="AI416" s="72"/>
      <c r="AJ416" s="72"/>
    </row>
    <row r="417" spans="2:36">
      <c r="B417" s="10"/>
      <c r="D417" s="68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15"/>
      <c r="Z417" s="15"/>
      <c r="AA417" s="71"/>
      <c r="AB417" s="71"/>
      <c r="AC417" s="71"/>
      <c r="AD417" s="71"/>
      <c r="AE417" s="72"/>
      <c r="AF417" s="72"/>
      <c r="AG417" s="72"/>
      <c r="AH417" s="72"/>
      <c r="AI417" s="72"/>
      <c r="AJ417" s="72"/>
    </row>
    <row r="418" spans="2:36">
      <c r="B418" s="10"/>
      <c r="D418" s="68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15"/>
      <c r="Z418" s="15"/>
      <c r="AA418" s="71"/>
      <c r="AB418" s="71"/>
      <c r="AC418" s="71"/>
      <c r="AD418" s="71"/>
      <c r="AE418" s="72"/>
      <c r="AF418" s="72"/>
      <c r="AG418" s="72"/>
      <c r="AH418" s="72"/>
      <c r="AI418" s="72"/>
      <c r="AJ418" s="72"/>
    </row>
    <row r="419" spans="2:36">
      <c r="B419" s="10"/>
      <c r="D419" s="69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15"/>
      <c r="Z419" s="15"/>
      <c r="AA419" s="71"/>
      <c r="AB419" s="71"/>
      <c r="AC419" s="71"/>
      <c r="AD419" s="71"/>
      <c r="AE419" s="74"/>
      <c r="AF419" s="74"/>
      <c r="AG419" s="74"/>
      <c r="AH419" s="74"/>
      <c r="AI419" s="74"/>
      <c r="AJ419" s="74"/>
    </row>
    <row r="420" spans="2:36">
      <c r="B420" s="10"/>
      <c r="D420" s="68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15"/>
      <c r="Z420" s="15"/>
      <c r="AA420" s="71"/>
      <c r="AB420" s="71"/>
      <c r="AC420" s="71"/>
      <c r="AD420" s="71"/>
      <c r="AE420" s="72"/>
      <c r="AF420" s="72"/>
      <c r="AG420" s="72"/>
      <c r="AH420" s="72"/>
      <c r="AI420" s="72"/>
      <c r="AJ420" s="72"/>
    </row>
    <row r="421" spans="2:36">
      <c r="B421" s="10"/>
      <c r="D421" s="68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15"/>
      <c r="Z421" s="15"/>
      <c r="AA421" s="71"/>
      <c r="AB421" s="71"/>
      <c r="AC421" s="71"/>
      <c r="AD421" s="71"/>
      <c r="AE421" s="72"/>
      <c r="AF421" s="72"/>
      <c r="AG421" s="72"/>
      <c r="AH421" s="72"/>
      <c r="AI421" s="72"/>
      <c r="AJ421" s="72"/>
    </row>
    <row r="422" spans="2:36">
      <c r="B422" s="10"/>
      <c r="D422" s="68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15"/>
      <c r="Z422" s="15"/>
      <c r="AA422" s="71"/>
      <c r="AB422" s="71"/>
      <c r="AC422" s="71"/>
      <c r="AD422" s="71"/>
      <c r="AE422" s="72"/>
      <c r="AF422" s="72"/>
      <c r="AG422" s="72"/>
      <c r="AH422" s="72"/>
      <c r="AI422" s="72"/>
      <c r="AJ422" s="72"/>
    </row>
    <row r="423" spans="2:36">
      <c r="B423" s="10"/>
      <c r="D423" s="68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15"/>
      <c r="Z423" s="15"/>
      <c r="AA423" s="71"/>
      <c r="AB423" s="71"/>
      <c r="AC423" s="71"/>
      <c r="AD423" s="71"/>
      <c r="AE423" s="72"/>
      <c r="AF423" s="72"/>
      <c r="AG423" s="72"/>
      <c r="AH423" s="72"/>
      <c r="AI423" s="72"/>
      <c r="AJ423" s="72"/>
    </row>
    <row r="424" spans="2:36">
      <c r="B424" s="10"/>
      <c r="D424" s="68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15"/>
      <c r="Z424" s="15"/>
      <c r="AA424" s="71"/>
      <c r="AB424" s="71"/>
      <c r="AC424" s="71"/>
      <c r="AD424" s="71"/>
      <c r="AE424" s="72"/>
      <c r="AF424" s="72"/>
      <c r="AG424" s="72"/>
      <c r="AH424" s="72"/>
      <c r="AI424" s="72"/>
      <c r="AJ424" s="72"/>
    </row>
    <row r="425" spans="2:36">
      <c r="B425" s="10"/>
      <c r="D425" s="68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15"/>
      <c r="Z425" s="15"/>
      <c r="AA425" s="71"/>
      <c r="AB425" s="71"/>
      <c r="AC425" s="71"/>
      <c r="AD425" s="71"/>
      <c r="AE425" s="72"/>
      <c r="AF425" s="72"/>
      <c r="AG425" s="72"/>
      <c r="AH425" s="72"/>
      <c r="AI425" s="72"/>
      <c r="AJ425" s="72"/>
    </row>
    <row r="426" spans="2:36">
      <c r="B426" s="10"/>
      <c r="D426" s="68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15"/>
      <c r="Z426" s="15"/>
      <c r="AA426" s="71"/>
      <c r="AB426" s="71"/>
      <c r="AC426" s="71"/>
      <c r="AD426" s="71"/>
      <c r="AE426" s="72"/>
      <c r="AF426" s="72"/>
      <c r="AG426" s="72"/>
      <c r="AH426" s="72"/>
      <c r="AI426" s="72"/>
      <c r="AJ426" s="72"/>
    </row>
    <row r="427" spans="2:36">
      <c r="B427" s="10"/>
      <c r="D427" s="68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15"/>
      <c r="Z427" s="15"/>
      <c r="AA427" s="71"/>
      <c r="AB427" s="71"/>
      <c r="AC427" s="71"/>
      <c r="AD427" s="71"/>
      <c r="AE427" s="72"/>
      <c r="AF427" s="72"/>
      <c r="AG427" s="72"/>
      <c r="AH427" s="72"/>
      <c r="AI427" s="72"/>
      <c r="AJ427" s="72"/>
    </row>
    <row r="428" spans="2:36">
      <c r="B428" s="10"/>
      <c r="D428" s="68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15"/>
      <c r="Z428" s="15"/>
      <c r="AA428" s="71"/>
      <c r="AB428" s="71"/>
      <c r="AC428" s="71"/>
      <c r="AD428" s="71"/>
      <c r="AE428" s="72"/>
      <c r="AF428" s="72"/>
      <c r="AG428" s="72"/>
      <c r="AH428" s="72"/>
      <c r="AI428" s="72"/>
      <c r="AJ428" s="72"/>
    </row>
    <row r="429" spans="2:36">
      <c r="B429" s="10"/>
      <c r="D429" s="68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15"/>
      <c r="Z429" s="15"/>
      <c r="AA429" s="71"/>
      <c r="AB429" s="71"/>
      <c r="AC429" s="71"/>
      <c r="AD429" s="71"/>
      <c r="AE429" s="72"/>
      <c r="AF429" s="72"/>
      <c r="AG429" s="72"/>
      <c r="AH429" s="72"/>
      <c r="AI429" s="72"/>
      <c r="AJ429" s="72"/>
    </row>
    <row r="430" spans="2:36">
      <c r="B430" s="10"/>
      <c r="D430" s="68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15"/>
      <c r="Z430" s="15"/>
      <c r="AA430" s="71"/>
      <c r="AB430" s="71"/>
      <c r="AC430" s="71"/>
      <c r="AD430" s="71"/>
      <c r="AE430" s="72"/>
      <c r="AF430" s="72"/>
      <c r="AG430" s="72"/>
      <c r="AH430" s="72"/>
      <c r="AI430" s="72"/>
      <c r="AJ430" s="72"/>
    </row>
    <row r="431" spans="2:36">
      <c r="B431" s="10"/>
      <c r="D431" s="68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15"/>
      <c r="Z431" s="15"/>
      <c r="AA431" s="71"/>
      <c r="AB431" s="71"/>
      <c r="AC431" s="71"/>
      <c r="AD431" s="71"/>
      <c r="AE431" s="72"/>
      <c r="AF431" s="72"/>
      <c r="AG431" s="72"/>
      <c r="AH431" s="72"/>
      <c r="AI431" s="72"/>
      <c r="AJ431" s="72"/>
    </row>
    <row r="432" spans="2:36">
      <c r="B432" s="10"/>
      <c r="D432" s="68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15"/>
      <c r="Z432" s="15"/>
      <c r="AA432" s="71"/>
      <c r="AB432" s="71"/>
      <c r="AC432" s="71"/>
      <c r="AD432" s="71"/>
      <c r="AE432" s="72"/>
      <c r="AF432" s="72"/>
      <c r="AG432" s="72"/>
      <c r="AH432" s="72"/>
      <c r="AI432" s="72"/>
      <c r="AJ432" s="72"/>
    </row>
  </sheetData>
  <phoneticPr fontId="0" type="noConversion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Gewerbesteuer-Rechner</vt:lpstr>
      <vt:lpstr>Berechnung</vt:lpstr>
      <vt:lpstr>listen</vt:lpstr>
      <vt:lpstr>einwohner</vt:lpstr>
      <vt:lpstr>heprodukt</vt:lpstr>
      <vt:lpstr>mittel</vt:lpstr>
      <vt:lpstr>grafik</vt:lpstr>
      <vt:lpstr>hebesatz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Achim Hoffmann</dc:creator>
  <cp:lastModifiedBy>Weiss, Cornelia</cp:lastModifiedBy>
  <cp:lastPrinted>2011-07-21T12:02:57Z</cp:lastPrinted>
  <dcterms:created xsi:type="dcterms:W3CDTF">2010-07-09T11:08:28Z</dcterms:created>
  <dcterms:modified xsi:type="dcterms:W3CDTF">2015-09-08T12:24:53Z</dcterms:modified>
</cp:coreProperties>
</file>